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735" activeTab="0"/>
  </bookViews>
  <sheets>
    <sheet name="Data" sheetId="1" r:id="rId1"/>
    <sheet name="Notes" sheetId="2" r:id="rId2"/>
    <sheet name="2005" sheetId="3" r:id="rId3"/>
  </sheets>
  <definedNames>
    <definedName name="INTERNET">'2005'!$A$83:$A$83</definedName>
    <definedName name="_xlnm.Print_Area" localSheetId="2">'2005'!$A$1:$AI$88</definedName>
    <definedName name="_xlnm.Print_Area" localSheetId="0">'Data'!$E$13:$Z$75</definedName>
    <definedName name="_xlnm.Print_Titles" localSheetId="0">'Data'!$A:$A,'Data'!$1:$12</definedName>
    <definedName name="SOURCE">'2005'!$A$78:$A$82</definedName>
    <definedName name="TERMS">'2005'!#REF!</definedName>
    <definedName name="TITLE">'2005'!$A$1:$A$1</definedName>
  </definedNames>
  <calcPr fullCalcOnLoad="1"/>
</workbook>
</file>

<file path=xl/sharedStrings.xml><?xml version="1.0" encoding="utf-8"?>
<sst xmlns="http://schemas.openxmlformats.org/spreadsheetml/2006/main" count="636" uniqueCount="344">
  <si>
    <t>of all possible samples. Sampling errors and some types of nonsampling errors are estimated by the</t>
  </si>
  <si>
    <t>standard error. The sample estimate and its estimated standard error permit the construction of interval</t>
  </si>
  <si>
    <t>estimates with a prescribed confidence that the interval includes the average result of all possible samples.</t>
  </si>
  <si>
    <t>"Total income" is the sum of the amounts reported separately for wages, salary, commissions, bonuses, or</t>
  </si>
  <si>
    <t>tips; self-employment income from own nonfarm or farm businesses, including proprietorships and</t>
  </si>
  <si>
    <t>partnerships; interest, dividends, net rental income, royalty income, or income from estates and trusts;</t>
  </si>
  <si>
    <t>Social Security or Railroad Retirement income; Supplemental Security Income (SSI); any public assistance</t>
  </si>
  <si>
    <t>or welfare payments from the state or local welfare office; retirement, survivor, or disability pensions; and</t>
  </si>
  <si>
    <t>any other sources of income received regularly such as Veterans' (VA) payments, unemployment</t>
  </si>
  <si>
    <t>compensation, child support, or alimony.</t>
  </si>
  <si>
    <t>The median income divides the income distribution into two equal groups, one having incomes above the</t>
  </si>
  <si>
    <t>median, and other having incomes below the median.</t>
  </si>
  <si>
    <t>Household</t>
  </si>
  <si>
    <t>A household includes all the people who occupy a housing unit as their usual place of residence.</t>
  </si>
  <si>
    <t>State</t>
  </si>
  <si>
    <t xml:space="preserve">    United States</t>
  </si>
  <si>
    <t xml:space="preserve">  US</t>
  </si>
  <si>
    <t>00000</t>
  </si>
  <si>
    <t>00</t>
  </si>
  <si>
    <t>Alabama</t>
  </si>
  <si>
    <t>AL</t>
  </si>
  <si>
    <t>01000</t>
  </si>
  <si>
    <t>01</t>
  </si>
  <si>
    <t>Alaska</t>
  </si>
  <si>
    <t>AK</t>
  </si>
  <si>
    <t>02000</t>
  </si>
  <si>
    <t>02</t>
  </si>
  <si>
    <t>Arizona</t>
  </si>
  <si>
    <t>AZ</t>
  </si>
  <si>
    <t>04000</t>
  </si>
  <si>
    <t>04</t>
  </si>
  <si>
    <t>Arkansas</t>
  </si>
  <si>
    <t>AR</t>
  </si>
  <si>
    <t>05000</t>
  </si>
  <si>
    <t>05</t>
  </si>
  <si>
    <t>California</t>
  </si>
  <si>
    <t>CA</t>
  </si>
  <si>
    <t>06000</t>
  </si>
  <si>
    <t>06</t>
  </si>
  <si>
    <t>Colorado</t>
  </si>
  <si>
    <t>CO</t>
  </si>
  <si>
    <t>08000</t>
  </si>
  <si>
    <t>08</t>
  </si>
  <si>
    <t>Connecticut</t>
  </si>
  <si>
    <t>CT</t>
  </si>
  <si>
    <t>09000</t>
  </si>
  <si>
    <t>09</t>
  </si>
  <si>
    <t>Delaware</t>
  </si>
  <si>
    <t>DE</t>
  </si>
  <si>
    <t>10000</t>
  </si>
  <si>
    <t>10</t>
  </si>
  <si>
    <t>District of Columbia</t>
  </si>
  <si>
    <t>DC</t>
  </si>
  <si>
    <t>11000</t>
  </si>
  <si>
    <t>11</t>
  </si>
  <si>
    <t>Florida</t>
  </si>
  <si>
    <t>FL</t>
  </si>
  <si>
    <t>12000</t>
  </si>
  <si>
    <t>12</t>
  </si>
  <si>
    <t>Georgia</t>
  </si>
  <si>
    <t>GA</t>
  </si>
  <si>
    <t>13000</t>
  </si>
  <si>
    <t>13</t>
  </si>
  <si>
    <t>Hawaii</t>
  </si>
  <si>
    <t>HI</t>
  </si>
  <si>
    <t>15000</t>
  </si>
  <si>
    <t>15</t>
  </si>
  <si>
    <t>Idaho</t>
  </si>
  <si>
    <t>ID</t>
  </si>
  <si>
    <t>16000</t>
  </si>
  <si>
    <t>16</t>
  </si>
  <si>
    <t>Illinois</t>
  </si>
  <si>
    <t>IL</t>
  </si>
  <si>
    <t>17000</t>
  </si>
  <si>
    <t>17</t>
  </si>
  <si>
    <t>Indiana</t>
  </si>
  <si>
    <t>IN</t>
  </si>
  <si>
    <t>18000</t>
  </si>
  <si>
    <t>18</t>
  </si>
  <si>
    <t>Iowa</t>
  </si>
  <si>
    <t>IA</t>
  </si>
  <si>
    <t>19000</t>
  </si>
  <si>
    <t>19</t>
  </si>
  <si>
    <t>Kansas</t>
  </si>
  <si>
    <t>KS</t>
  </si>
  <si>
    <t>20000</t>
  </si>
  <si>
    <t>20</t>
  </si>
  <si>
    <t>Kentucky</t>
  </si>
  <si>
    <t>KY</t>
  </si>
  <si>
    <t>21000</t>
  </si>
  <si>
    <t>21</t>
  </si>
  <si>
    <t>Louisiana</t>
  </si>
  <si>
    <t>LA</t>
  </si>
  <si>
    <t>22000</t>
  </si>
  <si>
    <t>22</t>
  </si>
  <si>
    <t>Maine</t>
  </si>
  <si>
    <t>ME</t>
  </si>
  <si>
    <t>23000</t>
  </si>
  <si>
    <t>23</t>
  </si>
  <si>
    <t>Maryland</t>
  </si>
  <si>
    <t>MD</t>
  </si>
  <si>
    <t>24000</t>
  </si>
  <si>
    <t>24</t>
  </si>
  <si>
    <t>Massachusetts</t>
  </si>
  <si>
    <t>MA</t>
  </si>
  <si>
    <t>25000</t>
  </si>
  <si>
    <t>25</t>
  </si>
  <si>
    <t>Michigan</t>
  </si>
  <si>
    <t>MI</t>
  </si>
  <si>
    <t>26000</t>
  </si>
  <si>
    <t>26</t>
  </si>
  <si>
    <t>Minnesota</t>
  </si>
  <si>
    <t>MN</t>
  </si>
  <si>
    <t>27000</t>
  </si>
  <si>
    <t>27</t>
  </si>
  <si>
    <t>Mississippi</t>
  </si>
  <si>
    <t>MS</t>
  </si>
  <si>
    <t>28000</t>
  </si>
  <si>
    <t>28</t>
  </si>
  <si>
    <t>Missouri</t>
  </si>
  <si>
    <t>MO</t>
  </si>
  <si>
    <t>29000</t>
  </si>
  <si>
    <t>29</t>
  </si>
  <si>
    <t>Montana</t>
  </si>
  <si>
    <t>MT</t>
  </si>
  <si>
    <t>30000</t>
  </si>
  <si>
    <t>30</t>
  </si>
  <si>
    <t>Nebraska</t>
  </si>
  <si>
    <t>NE</t>
  </si>
  <si>
    <t>31000</t>
  </si>
  <si>
    <t>31</t>
  </si>
  <si>
    <t>Nevada</t>
  </si>
  <si>
    <t>NV</t>
  </si>
  <si>
    <t>32000</t>
  </si>
  <si>
    <t>32</t>
  </si>
  <si>
    <t>New Hampshire</t>
  </si>
  <si>
    <t>NH</t>
  </si>
  <si>
    <t>33000</t>
  </si>
  <si>
    <t>33</t>
  </si>
  <si>
    <t>New Jersey</t>
  </si>
  <si>
    <t>NJ</t>
  </si>
  <si>
    <t>34000</t>
  </si>
  <si>
    <t>34</t>
  </si>
  <si>
    <t>New Mexico</t>
  </si>
  <si>
    <t>NM</t>
  </si>
  <si>
    <t>35000</t>
  </si>
  <si>
    <t>35</t>
  </si>
  <si>
    <t>New York</t>
  </si>
  <si>
    <t>NY</t>
  </si>
  <si>
    <t>36000</t>
  </si>
  <si>
    <t>36</t>
  </si>
  <si>
    <t>North Carolina</t>
  </si>
  <si>
    <t>NC</t>
  </si>
  <si>
    <t>37000</t>
  </si>
  <si>
    <t>37</t>
  </si>
  <si>
    <t>North Dakota</t>
  </si>
  <si>
    <t>ND</t>
  </si>
  <si>
    <t>38000</t>
  </si>
  <si>
    <t>38</t>
  </si>
  <si>
    <t>Ohio</t>
  </si>
  <si>
    <t>OH</t>
  </si>
  <si>
    <t>39000</t>
  </si>
  <si>
    <t>39</t>
  </si>
  <si>
    <t>Oklahoma</t>
  </si>
  <si>
    <t>OK</t>
  </si>
  <si>
    <t>40000</t>
  </si>
  <si>
    <t>40</t>
  </si>
  <si>
    <t>Oregon</t>
  </si>
  <si>
    <t>OR</t>
  </si>
  <si>
    <t>41000</t>
  </si>
  <si>
    <t>41</t>
  </si>
  <si>
    <t>Pennsylvania</t>
  </si>
  <si>
    <t>PA</t>
  </si>
  <si>
    <t>42000</t>
  </si>
  <si>
    <t>42</t>
  </si>
  <si>
    <t>Rhode Island</t>
  </si>
  <si>
    <t>RI</t>
  </si>
  <si>
    <t>44000</t>
  </si>
  <si>
    <t>44</t>
  </si>
  <si>
    <t>South Carolina</t>
  </si>
  <si>
    <t>SC</t>
  </si>
  <si>
    <t>45000</t>
  </si>
  <si>
    <t>45</t>
  </si>
  <si>
    <t>South Dakota</t>
  </si>
  <si>
    <t>SD</t>
  </si>
  <si>
    <t>46000</t>
  </si>
  <si>
    <t>46</t>
  </si>
  <si>
    <t>Tennessee</t>
  </si>
  <si>
    <t>TN</t>
  </si>
  <si>
    <t>47000</t>
  </si>
  <si>
    <t>47</t>
  </si>
  <si>
    <t>Texas</t>
  </si>
  <si>
    <t>TX</t>
  </si>
  <si>
    <t>48000</t>
  </si>
  <si>
    <t>48</t>
  </si>
  <si>
    <t>Utah</t>
  </si>
  <si>
    <t>UT</t>
  </si>
  <si>
    <t>49000</t>
  </si>
  <si>
    <t>49</t>
  </si>
  <si>
    <t>Vermont</t>
  </si>
  <si>
    <t>VT</t>
  </si>
  <si>
    <t>50000</t>
  </si>
  <si>
    <t>50</t>
  </si>
  <si>
    <t>Virginia</t>
  </si>
  <si>
    <t>VA</t>
  </si>
  <si>
    <t>51000</t>
  </si>
  <si>
    <t>51</t>
  </si>
  <si>
    <t>Washington</t>
  </si>
  <si>
    <t>WA</t>
  </si>
  <si>
    <t>53000</t>
  </si>
  <si>
    <t>53</t>
  </si>
  <si>
    <t>West Virginia</t>
  </si>
  <si>
    <t>WV</t>
  </si>
  <si>
    <t>54000</t>
  </si>
  <si>
    <t>54</t>
  </si>
  <si>
    <t>Wisconsin</t>
  </si>
  <si>
    <t>WI</t>
  </si>
  <si>
    <t>55000</t>
  </si>
  <si>
    <t>55</t>
  </si>
  <si>
    <t>Wyoming</t>
  </si>
  <si>
    <t>WY</t>
  </si>
  <si>
    <t>56000</t>
  </si>
  <si>
    <t>56</t>
  </si>
  <si>
    <t>Source: U.S. Census Bureau,</t>
  </si>
  <si>
    <t>Less than $10,000</t>
  </si>
  <si>
    <t>$10,000 to $14,999</t>
  </si>
  <si>
    <t>$50,000 to $74,999</t>
  </si>
  <si>
    <t>$75,000 to $99,999</t>
  </si>
  <si>
    <t>$100,000 to $149,999</t>
  </si>
  <si>
    <t>$150,000 to $199,999</t>
  </si>
  <si>
    <t>http://www.census.gov/acs/www/SBasics/index.htm</t>
  </si>
  <si>
    <t xml:space="preserve">and </t>
  </si>
  <si>
    <t>Number of  families</t>
  </si>
  <si>
    <t>Less than $25,000</t>
  </si>
  <si>
    <t>$25,000 to $49,000</t>
  </si>
  <si>
    <t>INTERNET LINK</t>
  </si>
  <si>
    <t>http://www.census.gov/acs/www/</t>
  </si>
  <si>
    <t>[The American Community Survey universe is limited to the household population and excludes</t>
  </si>
  <si>
    <t>the population living in institutions, college dormitories, and other group quarters.</t>
  </si>
  <si>
    <t>Based on a sample and subject to sampling variability; see Appendix III and</t>
  </si>
  <si>
    <t>American Community Survey</t>
  </si>
  <si>
    <t>Universe, Frequency, and Types of Data:</t>
  </si>
  <si>
    <t>Type of Data Collection Operation:</t>
  </si>
  <si>
    <t>Data Collection and Imputation Procedures:</t>
  </si>
  <si>
    <t>Estimates of Sampling Error:</t>
  </si>
  <si>
    <t>procedures provides the basis for the statistical analysis of sample data.</t>
  </si>
  <si>
    <t>Other (nonsampling) Errors:</t>
  </si>
  <si>
    <t>Sources of Additional Material:</t>
  </si>
  <si>
    <t>U.S. Census Bureau, American Community Survey website available on Internet, &lt;http://www.census.gov/acs/www/index.html&gt;</t>
  </si>
  <si>
    <t>U.S. Census Bureau, American Community Survey Accuracy of the Data documents available on the Internet, &lt;http://www.census.gov/acs/www/UseData/Accuracy/Accuracy1.htm&gt;</t>
  </si>
  <si>
    <t>Income</t>
  </si>
  <si>
    <t>Median income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</si>
  <si>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</si>
  <si>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</si>
  <si>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</si>
  <si>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</si>
  <si>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</si>
  <si>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</si>
  <si>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</si>
  <si>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$100,000 to $124,999</t>
  </si>
  <si>
    <t>$125,000 to $149,999</t>
  </si>
  <si>
    <t>Number of families by income level--</t>
  </si>
  <si>
    <t>Median family income (dollars)</t>
  </si>
  <si>
    <t>$50,000 to $74,999, total</t>
  </si>
  <si>
    <t>unrounded</t>
  </si>
  <si>
    <t>print rounded</t>
  </si>
  <si>
    <t>$100,000 to $149,999, total</t>
  </si>
  <si>
    <t>using American FactFinder;</t>
  </si>
  <si>
    <t>&lt;http://factfinder.census.gov/&gt;;</t>
  </si>
  <si>
    <t>Post office abbreviation</t>
  </si>
  <si>
    <t>5-digit FIPS code</t>
  </si>
  <si>
    <t>2-digit FIPS code</t>
  </si>
  <si>
    <t>$200,000 and over</t>
  </si>
  <si>
    <t>Under $25,000</t>
  </si>
  <si>
    <t>$25,000 to $49,999</t>
  </si>
  <si>
    <t>$60,000 to $74,999</t>
  </si>
  <si>
    <t>$50,000 to $59,999</t>
  </si>
  <si>
    <t>http://www.census.gov/acs/www/AdvMeth/index.htm ]</t>
  </si>
  <si>
    <t>(accessed 9 January 2007).</t>
  </si>
  <si>
    <r>
      <t>Income, Earnings, and Poverty From the 2005 American Community Survey,</t>
    </r>
    <r>
      <rPr>
        <sz val="12"/>
        <color indexed="8"/>
        <rFont val="Courier New"/>
        <family val="3"/>
      </rPr>
      <t xml:space="preserve"> series ACS-01; and </t>
    </r>
  </si>
  <si>
    <t xml:space="preserve">2005 American Community Survey; B19001.  </t>
  </si>
  <si>
    <t>Household Income in the Past 12 Months;</t>
  </si>
  <si>
    <r>
      <t>Table 685.</t>
    </r>
    <r>
      <rPr>
        <b/>
        <sz val="12"/>
        <color indexed="8"/>
        <rFont val="Courier New"/>
        <family val="3"/>
      </rPr>
      <t xml:space="preserve"> Family Income -- Distribution by Income Level and State: 2005</t>
    </r>
  </si>
  <si>
    <t>B19013. Median Family Income in the Past 12 Months (In 2005 Inflation-Adjusted Dollars);</t>
  </si>
  <si>
    <t>Number of families by income level (1,000)--</t>
  </si>
  <si>
    <t>Number of families</t>
  </si>
  <si>
    <r>
      <t>Table 685.</t>
    </r>
    <r>
      <rPr>
        <b/>
        <sz val="12"/>
        <color indexed="8"/>
        <rFont val="Courier New"/>
        <family val="3"/>
      </rPr>
      <t xml:space="preserve"> Family Income -- Distribution by Income Level and State: 2006</t>
    </r>
  </si>
  <si>
    <t>and http://www.census.gov/acs/www/AdvMeth/index.htm ]</t>
  </si>
  <si>
    <t>(accessed 10 January 2008).</t>
  </si>
  <si>
    <t>B19013. Median Family Income in the Past 12 Months (In 2006 Inflation-Adjusted Dollars);</t>
  </si>
  <si>
    <t xml:space="preserve">2006 American Community Survey; B19001.  </t>
  </si>
  <si>
    <r>
      <t>Income, Earnings, and Poverty From the 2006 American Community Survey,</t>
    </r>
    <r>
      <rPr>
        <sz val="12"/>
        <color indexed="8"/>
        <rFont val="Courier New"/>
        <family val="3"/>
      </rPr>
      <t xml:space="preserve"> series ACS-01; and </t>
    </r>
  </si>
  <si>
    <t>[The American Community Survey universe includes the household population and</t>
  </si>
  <si>
    <t>See notes</t>
  </si>
  <si>
    <t>Back to data</t>
  </si>
  <si>
    <t>HEADNOTE</t>
  </si>
  <si>
    <t>For more information:</t>
  </si>
  <si>
    <t>ADDITIONAL INFORMATION:</t>
  </si>
  <si>
    <t>The American Community Survey (ACS) is a nationwide survey to obtain data about demographic, social,</t>
  </si>
  <si>
    <t>economic, and housing characteristics of people, households and housing units. The estimates published</t>
  </si>
  <si>
    <t>by the ACS for 2000-2003 are limited to the household population and exclude the population living in</t>
  </si>
  <si>
    <t>institutions, college dormitories, and other group quarters. For information on confidentiality protection,</t>
  </si>
  <si>
    <t>sampling error, nonsampling error, and definitions, go to the American Community Survey Web site</t>
  </si>
  <si>
    <t>&lt;www.census.gov/acs/www/&gt; and click on Using the Data.</t>
  </si>
  <si>
    <t>The sample for the ACS uses a two-stage stratified annual sample of approximately 829,000 housing units</t>
  </si>
  <si>
    <t>designed to measure socioeconomic and demographic characteristics of housing units and their</t>
  </si>
  <si>
    <t>occupants. The ACS samples housing units from the Master Address File (MAF). The first stage of</t>
  </si>
  <si>
    <t>sampling involves dividing the United States into primary sampling units (PSUs) —most of which comprise</t>
  </si>
  <si>
    <t>a metropolitan area, a large county, or a group of smaller counties. Every PSU falls within the boundary of a</t>
  </si>
  <si>
    <t>state. The PSUs are then grouped into strata on the basis of independent information, that is, information</t>
  </si>
  <si>
    <t>obtained from the decennial census.</t>
  </si>
  <si>
    <t>The American Community Survey (ACS) is conducted every month on independent samples. Each housing</t>
  </si>
  <si>
    <t>unit in the independent monthly samples selected from all the survey sites is mailed a prenotice letter</t>
  </si>
  <si>
    <t>announcing the selection of the address to participate, a survey questionnaire package, and a reminder</t>
  </si>
  <si>
    <t>postcard.  These sample units receive a second (replacement) questionnaire package if the initial</t>
  </si>
  <si>
    <t>questionnaire has not been returned by a scheduled date.</t>
  </si>
  <si>
    <t>In the mail-out/mail-back sites, sample units for which a questionnaire is not returned in the mail and for</t>
  </si>
  <si>
    <t>which a telephone number is available are defined as the telephone nonresponse followup universe.</t>
  </si>
  <si>
    <t>Interviewers in the Census Bureau's telephone centers, using Computer Assisted Telephone Interviewing</t>
  </si>
  <si>
    <t xml:space="preserve">(CATI), attempt to contact and interview these mail nonresponse cases. </t>
  </si>
  <si>
    <t>Sample units from all sites that are still unresponsive two months after the mailing of the survey</t>
  </si>
  <si>
    <t>questionnaires and directly after the completion of the CATI operation are subsampled at a rate of 1 in 3.</t>
  </si>
  <si>
    <t>The selected nonresponse units are assigned to Field Representatives, who visit the units, verify their</t>
  </si>
  <si>
    <t>existence or declare them nonexistent, determine their occupancy status, and conduct interviews using</t>
  </si>
  <si>
    <t xml:space="preserve">Computer Assisted Personal Interviewing (CAPI). </t>
  </si>
  <si>
    <t>After data collection is completed, any remaining incomplete or inconsistent information was imputed</t>
  </si>
  <si>
    <t>during the final automated edit of the collected data. Imputations, or computer assignments of acceptable</t>
  </si>
  <si>
    <t>codes in place of unacceptable entries or blanks, were needed most often when an entry for a given item</t>
  </si>
  <si>
    <t>was lacking or when the information reported for a person or housing unit on that item was inconsistent with</t>
  </si>
  <si>
    <t>other information for that same person or housing unit. As in other surveys and previous censuses, the</t>
  </si>
  <si>
    <t>general procedure for changing unacceptable entries was to assign an entry for a person or housing unit</t>
  </si>
  <si>
    <t>that was consistent with entries for persons or housing units with similar characteristics. Assigning</t>
  </si>
  <si>
    <t>acceptable values in place of blanks or unacceptable entries enhances the usefulness of the data.</t>
  </si>
  <si>
    <t>The data in the ACS products are estimates of the actual figures that would have been obtained by</t>
  </si>
  <si>
    <t>interviewing the entire population using the same methodology. The estimates from the chosen sample also</t>
  </si>
  <si>
    <t>differ from other samples of housing units and persons within those housing units. Sampling error in data</t>
  </si>
  <si>
    <t>arises due to the use of probability sampling, which is necessary to ensure the integrity and</t>
  </si>
  <si>
    <t>representativeness of sample survey  results. The implementation of statistical sampling</t>
  </si>
  <si>
    <t>• Nonsampling Error -- In addition to sampling error, data users should realize that other types of errors</t>
  </si>
  <si>
    <t>may be introduced during any of the various complex operations used to collect and process survey data.</t>
  </si>
  <si>
    <t>For example, operations such as editing, reviewing, or keying data from questionnaires may introduce error</t>
  </si>
  <si>
    <t>into the estimates. These and other sources of error contribute to the nonsampling error component of the</t>
  </si>
  <si>
    <t>total error.</t>
  </si>
  <si>
    <t>• Standard Errors -- The standard error is a measure of the deviation of a sample estimate from the average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</si>
</sst>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_);_(* \(#,##0\);_(* &quot;-&quot;??_);_(@_)"/>
  </numFmts>
  <fonts count="14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sz val="12"/>
      <color indexed="12"/>
      <name val="Courier New"/>
      <family val="3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0"/>
      <name val="Arial"/>
      <family val="0"/>
    </font>
    <font>
      <b/>
      <sz val="16"/>
      <color indexed="12"/>
      <name val="Courier New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4"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3" fontId="6" fillId="0" borderId="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3" xfId="0" applyNumberFormat="1" applyFont="1" applyFill="1" applyBorder="1" applyAlignment="1">
      <alignment horizontal="fill"/>
    </xf>
    <xf numFmtId="0" fontId="7" fillId="0" borderId="3" xfId="0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 horizontal="fill"/>
    </xf>
    <xf numFmtId="0" fontId="7" fillId="0" borderId="4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/>
    </xf>
    <xf numFmtId="0" fontId="10" fillId="0" borderId="0" xfId="17" applyNumberFormat="1" applyFont="1" applyFill="1" applyAlignment="1">
      <alignment/>
    </xf>
    <xf numFmtId="0" fontId="10" fillId="0" borderId="0" xfId="17" applyFont="1" applyFill="1" applyAlignment="1">
      <alignment/>
    </xf>
    <xf numFmtId="0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17" applyNumberFormat="1" applyFont="1" applyFill="1" applyAlignment="1">
      <alignment/>
    </xf>
    <xf numFmtId="0" fontId="7" fillId="0" borderId="6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 horizontal="fill"/>
    </xf>
    <xf numFmtId="0" fontId="8" fillId="0" borderId="0" xfId="17" applyNumberFormat="1" applyFill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7" fillId="0" borderId="7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 horizontal="fill"/>
    </xf>
    <xf numFmtId="3" fontId="7" fillId="0" borderId="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5" fontId="0" fillId="0" borderId="0" xfId="15" applyNumberFormat="1" applyFont="1" applyBorder="1" applyAlignment="1">
      <alignment horizontal="right" wrapText="1"/>
    </xf>
    <xf numFmtId="175" fontId="0" fillId="0" borderId="3" xfId="15" applyNumberFormat="1" applyFont="1" applyBorder="1" applyAlignment="1">
      <alignment horizontal="right" wrapText="1"/>
    </xf>
    <xf numFmtId="175" fontId="0" fillId="0" borderId="7" xfId="15" applyNumberFormat="1" applyFont="1" applyBorder="1" applyAlignment="1">
      <alignment horizontal="right" wrapText="1"/>
    </xf>
    <xf numFmtId="0" fontId="7" fillId="0" borderId="8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5" fontId="4" fillId="0" borderId="7" xfId="15" applyNumberFormat="1" applyFont="1" applyBorder="1" applyAlignment="1">
      <alignment horizontal="right" wrapText="1"/>
    </xf>
    <xf numFmtId="175" fontId="4" fillId="0" borderId="0" xfId="15" applyNumberFormat="1" applyFont="1" applyBorder="1" applyAlignment="1">
      <alignment horizontal="right" wrapText="1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13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6" fillId="0" borderId="0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wrapText="1"/>
    </xf>
    <xf numFmtId="0" fontId="6" fillId="0" borderId="7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right" wrapText="1"/>
    </xf>
    <xf numFmtId="0" fontId="4" fillId="0" borderId="2" xfId="0" applyNumberFormat="1" applyFont="1" applyBorder="1" applyAlignment="1">
      <alignment horizontal="right" wrapText="1"/>
    </xf>
    <xf numFmtId="0" fontId="7" fillId="0" borderId="6" xfId="0" applyFont="1" applyFill="1" applyBorder="1" applyAlignment="1">
      <alignment horizontal="right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3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6" fillId="0" borderId="2" xfId="0" applyNumberFormat="1" applyFont="1" applyFill="1" applyBorder="1" applyAlignment="1">
      <alignment horizontal="right" wrapText="1"/>
    </xf>
    <xf numFmtId="0" fontId="7" fillId="0" borderId="1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7" fillId="0" borderId="7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Border="1" applyAlignment="1">
      <alignment horizontal="right" vertical="center" wrapText="1"/>
    </xf>
    <xf numFmtId="0" fontId="4" fillId="0" borderId="8" xfId="0" applyNumberFormat="1" applyFont="1" applyBorder="1" applyAlignment="1">
      <alignment horizontal="right" vertical="center" wrapText="1"/>
    </xf>
    <xf numFmtId="0" fontId="6" fillId="0" borderId="3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SBasics/index.htm" TargetMode="External" /><Relationship Id="rId2" Type="http://schemas.openxmlformats.org/officeDocument/2006/relationships/hyperlink" Target="http://www.census.gov/acs/www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acs/www/SBasics/index.htm" TargetMode="External" /><Relationship Id="rId2" Type="http://schemas.openxmlformats.org/officeDocument/2006/relationships/hyperlink" Target="http://www.census.gov/acs/www/AdvMeth/index.htm" TargetMode="External" /><Relationship Id="rId3" Type="http://schemas.openxmlformats.org/officeDocument/2006/relationships/hyperlink" Target="http://www.census.gov/acs/www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showGridLines="0" tabSelected="1" zoomScale="75" zoomScaleNormal="7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3" sqref="B13"/>
    </sheetView>
  </sheetViews>
  <sheetFormatPr defaultColWidth="12.69921875" defaultRowHeight="16.5"/>
  <cols>
    <col min="1" max="1" width="19.8984375" style="3" customWidth="1"/>
    <col min="2" max="4" width="13.19921875" style="3" customWidth="1"/>
    <col min="5" max="26" width="12.69921875" style="3" customWidth="1"/>
    <col min="27" max="35" width="12.69921875" style="13" customWidth="1"/>
    <col min="36" max="16384" width="12.69921875" style="3" customWidth="1"/>
  </cols>
  <sheetData>
    <row r="1" spans="1:4" ht="15.75" customHeight="1">
      <c r="A1" s="3" t="s">
        <v>286</v>
      </c>
      <c r="B1" s="4"/>
      <c r="C1" s="4"/>
      <c r="D1" s="4"/>
    </row>
    <row r="2" spans="2:4" ht="15.75" customHeight="1">
      <c r="B2" s="4"/>
      <c r="C2" s="4"/>
      <c r="D2" s="4"/>
    </row>
    <row r="3" spans="1:4" ht="15.75" customHeight="1">
      <c r="A3" s="32" t="s">
        <v>293</v>
      </c>
      <c r="B3" s="4"/>
      <c r="C3" s="4"/>
      <c r="D3" s="4"/>
    </row>
    <row r="4" spans="1:5" ht="15.75" customHeight="1">
      <c r="A4" s="122"/>
      <c r="B4" s="123"/>
      <c r="C4" s="18"/>
      <c r="D4" s="18"/>
      <c r="E4" s="18"/>
    </row>
    <row r="5" spans="1:26" ht="15.75" customHeight="1">
      <c r="A5" s="78" t="s">
        <v>14</v>
      </c>
      <c r="B5" s="113" t="s">
        <v>269</v>
      </c>
      <c r="C5" s="116" t="s">
        <v>270</v>
      </c>
      <c r="D5" s="119" t="s">
        <v>271</v>
      </c>
      <c r="E5" s="74" t="s">
        <v>285</v>
      </c>
      <c r="F5" s="63" t="s">
        <v>261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90"/>
      <c r="Z5" s="93" t="s">
        <v>262</v>
      </c>
    </row>
    <row r="6" spans="1:26" ht="16.5" customHeight="1">
      <c r="A6" s="111"/>
      <c r="B6" s="114"/>
      <c r="C6" s="117"/>
      <c r="D6" s="120"/>
      <c r="E6" s="74"/>
      <c r="F6" s="91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92"/>
      <c r="Z6" s="62"/>
    </row>
    <row r="7" spans="1:26" ht="16.5" customHeight="1">
      <c r="A7" s="111"/>
      <c r="B7" s="114"/>
      <c r="C7" s="117"/>
      <c r="D7" s="120"/>
      <c r="E7" s="74"/>
      <c r="F7" s="76" t="s">
        <v>233</v>
      </c>
      <c r="G7" s="77"/>
      <c r="H7" s="77"/>
      <c r="I7" s="77"/>
      <c r="J7" s="78"/>
      <c r="K7" s="82" t="s">
        <v>234</v>
      </c>
      <c r="L7" s="83"/>
      <c r="M7" s="83"/>
      <c r="N7" s="83"/>
      <c r="O7" s="83"/>
      <c r="P7" s="83"/>
      <c r="Q7" s="84" t="s">
        <v>263</v>
      </c>
      <c r="R7" s="67"/>
      <c r="S7" s="85"/>
      <c r="T7" s="87" t="s">
        <v>227</v>
      </c>
      <c r="U7" s="70" t="s">
        <v>228</v>
      </c>
      <c r="V7" s="71"/>
      <c r="W7" s="71"/>
      <c r="X7" s="38"/>
      <c r="Y7" s="38"/>
      <c r="Z7" s="62"/>
    </row>
    <row r="8" spans="1:26" ht="15.75" customHeight="1">
      <c r="A8" s="111"/>
      <c r="B8" s="114"/>
      <c r="C8" s="117"/>
      <c r="D8" s="120"/>
      <c r="E8" s="74"/>
      <c r="F8" s="79"/>
      <c r="G8" s="80"/>
      <c r="H8" s="80"/>
      <c r="I8" s="80"/>
      <c r="J8" s="81"/>
      <c r="K8" s="68"/>
      <c r="L8" s="69"/>
      <c r="M8" s="69"/>
      <c r="N8" s="69"/>
      <c r="O8" s="69"/>
      <c r="P8" s="69"/>
      <c r="Q8" s="68"/>
      <c r="R8" s="69"/>
      <c r="S8" s="86"/>
      <c r="T8" s="88"/>
      <c r="U8" s="72"/>
      <c r="V8" s="72"/>
      <c r="W8" s="72"/>
      <c r="X8" s="24"/>
      <c r="Y8" s="24"/>
      <c r="Z8" s="62"/>
    </row>
    <row r="9" spans="1:26" ht="15.75" customHeight="1">
      <c r="A9" s="111"/>
      <c r="B9" s="114"/>
      <c r="C9" s="117"/>
      <c r="D9" s="120"/>
      <c r="E9" s="62"/>
      <c r="F9" s="89" t="s">
        <v>273</v>
      </c>
      <c r="G9" s="73" t="s">
        <v>224</v>
      </c>
      <c r="H9" s="73" t="s">
        <v>225</v>
      </c>
      <c r="I9" s="73" t="s">
        <v>252</v>
      </c>
      <c r="J9" s="73" t="s">
        <v>253</v>
      </c>
      <c r="K9" s="74" t="s">
        <v>274</v>
      </c>
      <c r="L9" s="74" t="s">
        <v>254</v>
      </c>
      <c r="M9" s="73" t="s">
        <v>255</v>
      </c>
      <c r="N9" s="73" t="s">
        <v>256</v>
      </c>
      <c r="O9" s="73" t="s">
        <v>257</v>
      </c>
      <c r="P9" s="73" t="s">
        <v>258</v>
      </c>
      <c r="Q9" s="94" t="s">
        <v>226</v>
      </c>
      <c r="R9" s="73" t="s">
        <v>276</v>
      </c>
      <c r="S9" s="95" t="s">
        <v>275</v>
      </c>
      <c r="T9" s="88"/>
      <c r="U9" s="65" t="s">
        <v>266</v>
      </c>
      <c r="V9" s="73" t="s">
        <v>259</v>
      </c>
      <c r="W9" s="73" t="s">
        <v>260</v>
      </c>
      <c r="X9" s="64" t="s">
        <v>229</v>
      </c>
      <c r="Y9" s="64" t="s">
        <v>272</v>
      </c>
      <c r="Z9" s="62"/>
    </row>
    <row r="10" spans="1:26" ht="15.75" customHeight="1">
      <c r="A10" s="111"/>
      <c r="B10" s="114"/>
      <c r="C10" s="117"/>
      <c r="D10" s="120"/>
      <c r="E10" s="62"/>
      <c r="F10" s="89"/>
      <c r="G10" s="73"/>
      <c r="H10" s="73"/>
      <c r="I10" s="73"/>
      <c r="J10" s="73"/>
      <c r="K10" s="74"/>
      <c r="L10" s="74"/>
      <c r="M10" s="73"/>
      <c r="N10" s="73"/>
      <c r="O10" s="73"/>
      <c r="P10" s="73"/>
      <c r="Q10" s="74"/>
      <c r="R10" s="73"/>
      <c r="S10" s="95"/>
      <c r="T10" s="88"/>
      <c r="U10" s="65"/>
      <c r="V10" s="75"/>
      <c r="W10" s="75"/>
      <c r="X10" s="65"/>
      <c r="Y10" s="65"/>
      <c r="Z10" s="62"/>
    </row>
    <row r="11" spans="1:26" ht="15.75" customHeight="1">
      <c r="A11" s="111"/>
      <c r="B11" s="114"/>
      <c r="C11" s="117"/>
      <c r="D11" s="120"/>
      <c r="E11" s="62"/>
      <c r="F11" s="89"/>
      <c r="G11" s="73"/>
      <c r="H11" s="73"/>
      <c r="I11" s="73"/>
      <c r="J11" s="73"/>
      <c r="K11" s="74"/>
      <c r="L11" s="74"/>
      <c r="M11" s="73"/>
      <c r="N11" s="73"/>
      <c r="O11" s="73"/>
      <c r="P11" s="73"/>
      <c r="Q11" s="74"/>
      <c r="R11" s="73"/>
      <c r="S11" s="95"/>
      <c r="T11" s="88"/>
      <c r="U11" s="65"/>
      <c r="V11" s="75"/>
      <c r="W11" s="75"/>
      <c r="X11" s="65"/>
      <c r="Y11" s="65"/>
      <c r="Z11" s="62"/>
    </row>
    <row r="12" spans="1:26" ht="15.75">
      <c r="A12" s="112"/>
      <c r="B12" s="115"/>
      <c r="C12" s="118"/>
      <c r="D12" s="121"/>
      <c r="E12" s="19"/>
      <c r="F12" s="31"/>
      <c r="G12" s="17"/>
      <c r="H12" s="17"/>
      <c r="I12" s="17"/>
      <c r="J12" s="17"/>
      <c r="K12" s="31"/>
      <c r="L12" s="17"/>
      <c r="M12" s="17"/>
      <c r="N12" s="17"/>
      <c r="O12" s="17"/>
      <c r="P12" s="17"/>
      <c r="Q12" s="19"/>
      <c r="R12" s="17"/>
      <c r="S12" s="42"/>
      <c r="T12" s="42"/>
      <c r="U12" s="17"/>
      <c r="V12" s="17"/>
      <c r="W12" s="17"/>
      <c r="X12" s="17"/>
      <c r="Y12" s="17"/>
      <c r="Z12" s="19"/>
    </row>
    <row r="13" spans="1:35" s="7" customFormat="1" ht="16.5">
      <c r="A13" s="40" t="s">
        <v>15</v>
      </c>
      <c r="B13" s="6" t="s">
        <v>16</v>
      </c>
      <c r="C13" s="6" t="s">
        <v>17</v>
      </c>
      <c r="D13" s="40" t="s">
        <v>18</v>
      </c>
      <c r="E13" s="54">
        <v>74564066</v>
      </c>
      <c r="F13" s="11">
        <v>13036618</v>
      </c>
      <c r="G13" s="55">
        <v>3564147</v>
      </c>
      <c r="H13" s="55">
        <v>2703830</v>
      </c>
      <c r="I13" s="55">
        <v>3182322</v>
      </c>
      <c r="J13" s="54">
        <v>3586319</v>
      </c>
      <c r="K13" s="51">
        <v>18381163</v>
      </c>
      <c r="L13" s="55">
        <v>3649265</v>
      </c>
      <c r="M13" s="55">
        <v>3844042</v>
      </c>
      <c r="N13" s="55">
        <v>3683751</v>
      </c>
      <c r="O13" s="55">
        <v>3722750</v>
      </c>
      <c r="P13" s="54">
        <v>3481355</v>
      </c>
      <c r="Q13" s="44">
        <v>15594053</v>
      </c>
      <c r="R13" s="55">
        <v>6720974</v>
      </c>
      <c r="S13" s="54">
        <v>8873079</v>
      </c>
      <c r="T13" s="54">
        <v>10639706</v>
      </c>
      <c r="U13" s="44">
        <v>10195215</v>
      </c>
      <c r="V13" s="55">
        <v>6590415</v>
      </c>
      <c r="W13" s="55">
        <v>3604800</v>
      </c>
      <c r="X13" s="55">
        <v>3414557</v>
      </c>
      <c r="Y13" s="54">
        <v>3302754</v>
      </c>
      <c r="Z13" s="55">
        <v>58526</v>
      </c>
      <c r="AA13" s="53"/>
      <c r="AB13" s="53"/>
      <c r="AC13" s="53"/>
      <c r="AD13" s="53"/>
      <c r="AE13" s="53"/>
      <c r="AF13" s="53"/>
      <c r="AG13" s="53"/>
      <c r="AH13" s="53"/>
      <c r="AI13" s="53"/>
    </row>
    <row r="14" spans="1:26" ht="15.75">
      <c r="A14" s="41" t="s">
        <v>19</v>
      </c>
      <c r="B14" s="4" t="s">
        <v>20</v>
      </c>
      <c r="C14" s="4" t="s">
        <v>21</v>
      </c>
      <c r="D14" s="41" t="s">
        <v>22</v>
      </c>
      <c r="E14" s="48">
        <v>1222858</v>
      </c>
      <c r="F14" s="15">
        <v>281591</v>
      </c>
      <c r="G14" s="46">
        <v>85260</v>
      </c>
      <c r="H14" s="46">
        <v>56420</v>
      </c>
      <c r="I14" s="46">
        <v>69080</v>
      </c>
      <c r="J14" s="48">
        <v>70831</v>
      </c>
      <c r="K14" s="52">
        <v>338161</v>
      </c>
      <c r="L14" s="46">
        <v>73520</v>
      </c>
      <c r="M14" s="46">
        <v>75332</v>
      </c>
      <c r="N14" s="46">
        <v>65517</v>
      </c>
      <c r="O14" s="46">
        <v>65306</v>
      </c>
      <c r="P14" s="48">
        <v>58486</v>
      </c>
      <c r="Q14" s="45">
        <v>254508</v>
      </c>
      <c r="R14" s="46">
        <v>108644</v>
      </c>
      <c r="S14" s="48">
        <v>145864</v>
      </c>
      <c r="T14" s="48">
        <v>154887</v>
      </c>
      <c r="U14" s="45">
        <v>126181</v>
      </c>
      <c r="V14" s="46">
        <v>85342</v>
      </c>
      <c r="W14" s="46">
        <v>40839</v>
      </c>
      <c r="X14" s="46">
        <v>35175</v>
      </c>
      <c r="Y14" s="48">
        <v>32355</v>
      </c>
      <c r="Z14" s="46">
        <v>49207</v>
      </c>
    </row>
    <row r="15" spans="1:26" ht="15.75">
      <c r="A15" s="41" t="s">
        <v>23</v>
      </c>
      <c r="B15" s="4" t="s">
        <v>24</v>
      </c>
      <c r="C15" s="4" t="s">
        <v>25</v>
      </c>
      <c r="D15" s="41" t="s">
        <v>26</v>
      </c>
      <c r="E15" s="48">
        <v>157939</v>
      </c>
      <c r="F15" s="15">
        <v>20486</v>
      </c>
      <c r="G15" s="46">
        <v>5093</v>
      </c>
      <c r="H15" s="46">
        <v>5758</v>
      </c>
      <c r="I15" s="46">
        <v>4541</v>
      </c>
      <c r="J15" s="48">
        <v>5094</v>
      </c>
      <c r="K15" s="52">
        <v>33330</v>
      </c>
      <c r="L15" s="46">
        <v>6102</v>
      </c>
      <c r="M15" s="46">
        <v>6398</v>
      </c>
      <c r="N15" s="46">
        <v>6970</v>
      </c>
      <c r="O15" s="46">
        <v>7448</v>
      </c>
      <c r="P15" s="48">
        <v>6412</v>
      </c>
      <c r="Q15" s="45">
        <v>32192</v>
      </c>
      <c r="R15" s="46">
        <v>13201</v>
      </c>
      <c r="S15" s="48">
        <v>18991</v>
      </c>
      <c r="T15" s="48">
        <v>28091</v>
      </c>
      <c r="U15" s="45">
        <v>27334</v>
      </c>
      <c r="V15" s="46">
        <v>16194</v>
      </c>
      <c r="W15" s="46">
        <v>11140</v>
      </c>
      <c r="X15" s="46">
        <v>10201</v>
      </c>
      <c r="Y15" s="48">
        <v>6305</v>
      </c>
      <c r="Z15" s="46">
        <v>69872</v>
      </c>
    </row>
    <row r="16" spans="1:26" ht="15.75">
      <c r="A16" s="41" t="s">
        <v>27</v>
      </c>
      <c r="B16" s="4" t="s">
        <v>28</v>
      </c>
      <c r="C16" s="4" t="s">
        <v>29</v>
      </c>
      <c r="D16" s="41" t="s">
        <v>30</v>
      </c>
      <c r="E16" s="48">
        <v>1476269</v>
      </c>
      <c r="F16" s="15">
        <v>259813</v>
      </c>
      <c r="G16" s="46">
        <v>67210</v>
      </c>
      <c r="H16" s="46">
        <v>49807</v>
      </c>
      <c r="I16" s="46">
        <v>62666</v>
      </c>
      <c r="J16" s="48">
        <v>80130</v>
      </c>
      <c r="K16" s="52">
        <v>400050</v>
      </c>
      <c r="L16" s="46">
        <v>75434</v>
      </c>
      <c r="M16" s="46">
        <v>85412</v>
      </c>
      <c r="N16" s="46">
        <v>86063</v>
      </c>
      <c r="O16" s="46">
        <v>79939</v>
      </c>
      <c r="P16" s="48">
        <v>73202</v>
      </c>
      <c r="Q16" s="45">
        <v>303156</v>
      </c>
      <c r="R16" s="46">
        <v>129602</v>
      </c>
      <c r="S16" s="48">
        <v>173554</v>
      </c>
      <c r="T16" s="48">
        <v>201357</v>
      </c>
      <c r="U16" s="45">
        <v>192505</v>
      </c>
      <c r="V16" s="46">
        <v>127930</v>
      </c>
      <c r="W16" s="46">
        <v>64575</v>
      </c>
      <c r="X16" s="46">
        <v>62878</v>
      </c>
      <c r="Y16" s="48">
        <v>56510</v>
      </c>
      <c r="Z16" s="46">
        <v>55709</v>
      </c>
    </row>
    <row r="17" spans="1:26" ht="15.75">
      <c r="A17" s="41" t="s">
        <v>31</v>
      </c>
      <c r="B17" s="4" t="s">
        <v>32</v>
      </c>
      <c r="C17" s="4" t="s">
        <v>33</v>
      </c>
      <c r="D17" s="41" t="s">
        <v>34</v>
      </c>
      <c r="E17" s="48">
        <v>758195</v>
      </c>
      <c r="F17" s="15">
        <v>186144</v>
      </c>
      <c r="G17" s="46">
        <v>49232</v>
      </c>
      <c r="H17" s="46">
        <v>36804</v>
      </c>
      <c r="I17" s="46">
        <v>50092</v>
      </c>
      <c r="J17" s="48">
        <v>50016</v>
      </c>
      <c r="K17" s="52">
        <v>233530</v>
      </c>
      <c r="L17" s="46">
        <v>52038</v>
      </c>
      <c r="M17" s="46">
        <v>49969</v>
      </c>
      <c r="N17" s="46">
        <v>45993</v>
      </c>
      <c r="O17" s="46">
        <v>44134</v>
      </c>
      <c r="P17" s="48">
        <v>41396</v>
      </c>
      <c r="Q17" s="45">
        <v>158114</v>
      </c>
      <c r="R17" s="46">
        <v>75616</v>
      </c>
      <c r="S17" s="48">
        <v>82498</v>
      </c>
      <c r="T17" s="48">
        <v>88284</v>
      </c>
      <c r="U17" s="45">
        <v>60637</v>
      </c>
      <c r="V17" s="46">
        <v>39671</v>
      </c>
      <c r="W17" s="46">
        <v>20966</v>
      </c>
      <c r="X17" s="46">
        <v>16943</v>
      </c>
      <c r="Y17" s="48">
        <v>14543</v>
      </c>
      <c r="Z17" s="46">
        <v>45093</v>
      </c>
    </row>
    <row r="18" spans="1:26" ht="15.75">
      <c r="A18" s="41" t="s">
        <v>35</v>
      </c>
      <c r="B18" s="4" t="s">
        <v>36</v>
      </c>
      <c r="C18" s="4" t="s">
        <v>37</v>
      </c>
      <c r="D18" s="41" t="s">
        <v>38</v>
      </c>
      <c r="E18" s="48">
        <v>8303793</v>
      </c>
      <c r="F18" s="15">
        <v>1355203</v>
      </c>
      <c r="G18" s="46">
        <v>331730</v>
      </c>
      <c r="H18" s="46">
        <v>278192</v>
      </c>
      <c r="I18" s="46">
        <v>361386</v>
      </c>
      <c r="J18" s="48">
        <v>383895</v>
      </c>
      <c r="K18" s="52">
        <v>1830934</v>
      </c>
      <c r="L18" s="46">
        <v>366326</v>
      </c>
      <c r="M18" s="46">
        <v>386788</v>
      </c>
      <c r="N18" s="46">
        <v>366333</v>
      </c>
      <c r="O18" s="46">
        <v>369333</v>
      </c>
      <c r="P18" s="48">
        <v>342154</v>
      </c>
      <c r="Q18" s="45">
        <v>1555128</v>
      </c>
      <c r="R18" s="46">
        <v>660019</v>
      </c>
      <c r="S18" s="48">
        <v>895109</v>
      </c>
      <c r="T18" s="48">
        <v>1151776</v>
      </c>
      <c r="U18" s="45">
        <v>1341407</v>
      </c>
      <c r="V18" s="46">
        <v>835931</v>
      </c>
      <c r="W18" s="46">
        <v>505476</v>
      </c>
      <c r="X18" s="46">
        <v>529465</v>
      </c>
      <c r="Y18" s="48">
        <v>539880</v>
      </c>
      <c r="Z18" s="46">
        <v>64563</v>
      </c>
    </row>
    <row r="19" spans="1:26" ht="15.75">
      <c r="A19" s="41" t="s">
        <v>39</v>
      </c>
      <c r="B19" s="4" t="s">
        <v>40</v>
      </c>
      <c r="C19" s="4" t="s">
        <v>41</v>
      </c>
      <c r="D19" s="41" t="s">
        <v>42</v>
      </c>
      <c r="E19" s="48">
        <v>1196223</v>
      </c>
      <c r="F19" s="15">
        <v>174042</v>
      </c>
      <c r="G19" s="46">
        <v>49509</v>
      </c>
      <c r="H19" s="46">
        <v>36154</v>
      </c>
      <c r="I19" s="46">
        <v>36587</v>
      </c>
      <c r="J19" s="48">
        <v>51792</v>
      </c>
      <c r="K19" s="52">
        <v>273442</v>
      </c>
      <c r="L19" s="46">
        <v>51391</v>
      </c>
      <c r="M19" s="46">
        <v>56012</v>
      </c>
      <c r="N19" s="46">
        <v>54684</v>
      </c>
      <c r="O19" s="46">
        <v>61450</v>
      </c>
      <c r="P19" s="48">
        <v>49905</v>
      </c>
      <c r="Q19" s="45">
        <v>244208</v>
      </c>
      <c r="R19" s="46">
        <v>101665</v>
      </c>
      <c r="S19" s="48">
        <v>142543</v>
      </c>
      <c r="T19" s="48">
        <v>186559</v>
      </c>
      <c r="U19" s="45">
        <v>189575</v>
      </c>
      <c r="V19" s="46">
        <v>124012</v>
      </c>
      <c r="W19" s="46">
        <v>65563</v>
      </c>
      <c r="X19" s="46">
        <v>68161</v>
      </c>
      <c r="Y19" s="48">
        <v>60236</v>
      </c>
      <c r="Z19" s="46">
        <v>64614</v>
      </c>
    </row>
    <row r="20" spans="1:26" ht="15.75">
      <c r="A20" s="41" t="s">
        <v>43</v>
      </c>
      <c r="B20" s="4" t="s">
        <v>44</v>
      </c>
      <c r="C20" s="4" t="s">
        <v>45</v>
      </c>
      <c r="D20" s="41" t="s">
        <v>46</v>
      </c>
      <c r="E20" s="48">
        <v>894348</v>
      </c>
      <c r="F20" s="15">
        <v>97480</v>
      </c>
      <c r="G20" s="46">
        <v>27671</v>
      </c>
      <c r="H20" s="46">
        <v>19052</v>
      </c>
      <c r="I20" s="46">
        <v>21770</v>
      </c>
      <c r="J20" s="48">
        <v>28987</v>
      </c>
      <c r="K20" s="52">
        <v>160836</v>
      </c>
      <c r="L20" s="46">
        <v>27989</v>
      </c>
      <c r="M20" s="46">
        <v>34914</v>
      </c>
      <c r="N20" s="46">
        <v>33291</v>
      </c>
      <c r="O20" s="46">
        <v>32600</v>
      </c>
      <c r="P20" s="48">
        <v>32042</v>
      </c>
      <c r="Q20" s="45">
        <v>167694</v>
      </c>
      <c r="R20" s="46">
        <v>66712</v>
      </c>
      <c r="S20" s="48">
        <v>100982</v>
      </c>
      <c r="T20" s="48">
        <v>149049</v>
      </c>
      <c r="U20" s="45">
        <v>172441</v>
      </c>
      <c r="V20" s="46">
        <v>106790</v>
      </c>
      <c r="W20" s="46">
        <v>65651</v>
      </c>
      <c r="X20" s="46">
        <v>66716</v>
      </c>
      <c r="Y20" s="48">
        <v>80132</v>
      </c>
      <c r="Z20" s="46">
        <v>78154</v>
      </c>
    </row>
    <row r="21" spans="1:26" ht="15.75">
      <c r="A21" s="41" t="s">
        <v>47</v>
      </c>
      <c r="B21" s="4" t="s">
        <v>48</v>
      </c>
      <c r="C21" s="4" t="s">
        <v>49</v>
      </c>
      <c r="D21" s="41" t="s">
        <v>50</v>
      </c>
      <c r="E21" s="48">
        <v>213565</v>
      </c>
      <c r="F21" s="15">
        <v>29483</v>
      </c>
      <c r="G21" s="46">
        <v>8206</v>
      </c>
      <c r="H21" s="46">
        <v>4435</v>
      </c>
      <c r="I21" s="46">
        <v>7403</v>
      </c>
      <c r="J21" s="48">
        <v>9439</v>
      </c>
      <c r="K21" s="52">
        <v>52141</v>
      </c>
      <c r="L21" s="46">
        <v>8787</v>
      </c>
      <c r="M21" s="46">
        <v>9262</v>
      </c>
      <c r="N21" s="46">
        <v>12488</v>
      </c>
      <c r="O21" s="46">
        <v>10647</v>
      </c>
      <c r="P21" s="48">
        <v>10957</v>
      </c>
      <c r="Q21" s="45">
        <v>44862</v>
      </c>
      <c r="R21" s="46">
        <v>19230</v>
      </c>
      <c r="S21" s="48">
        <v>25632</v>
      </c>
      <c r="T21" s="48">
        <v>33839</v>
      </c>
      <c r="U21" s="45">
        <v>34952</v>
      </c>
      <c r="V21" s="46">
        <v>21825</v>
      </c>
      <c r="W21" s="46">
        <v>13127</v>
      </c>
      <c r="X21" s="46">
        <v>9484</v>
      </c>
      <c r="Y21" s="48">
        <v>8804</v>
      </c>
      <c r="Z21" s="46">
        <v>62623</v>
      </c>
    </row>
    <row r="22" spans="1:26" ht="15.75">
      <c r="A22" s="41" t="s">
        <v>51</v>
      </c>
      <c r="B22" s="4" t="s">
        <v>52</v>
      </c>
      <c r="C22" s="4" t="s">
        <v>53</v>
      </c>
      <c r="D22" s="41" t="s">
        <v>54</v>
      </c>
      <c r="E22" s="48">
        <v>108759</v>
      </c>
      <c r="F22" s="15">
        <v>25192</v>
      </c>
      <c r="G22" s="46">
        <v>10235</v>
      </c>
      <c r="H22" s="46">
        <v>5415</v>
      </c>
      <c r="I22" s="46">
        <v>4149</v>
      </c>
      <c r="J22" s="48">
        <v>5393</v>
      </c>
      <c r="K22" s="52">
        <v>21135</v>
      </c>
      <c r="L22" s="46">
        <v>3841</v>
      </c>
      <c r="M22" s="46">
        <v>5571</v>
      </c>
      <c r="N22" s="46">
        <v>4835</v>
      </c>
      <c r="O22" s="46">
        <v>3646</v>
      </c>
      <c r="P22" s="48">
        <v>3242</v>
      </c>
      <c r="Q22" s="45">
        <v>14961</v>
      </c>
      <c r="R22" s="46">
        <v>7368</v>
      </c>
      <c r="S22" s="48">
        <v>7593</v>
      </c>
      <c r="T22" s="48">
        <v>10689</v>
      </c>
      <c r="U22" s="45">
        <v>13814</v>
      </c>
      <c r="V22" s="46">
        <v>8534</v>
      </c>
      <c r="W22" s="46">
        <v>5280</v>
      </c>
      <c r="X22" s="46">
        <v>8808</v>
      </c>
      <c r="Y22" s="48">
        <v>14160</v>
      </c>
      <c r="Z22" s="46">
        <v>61105</v>
      </c>
    </row>
    <row r="23" spans="1:26" ht="15.75">
      <c r="A23" s="41" t="s">
        <v>55</v>
      </c>
      <c r="B23" s="4" t="s">
        <v>56</v>
      </c>
      <c r="C23" s="4" t="s">
        <v>57</v>
      </c>
      <c r="D23" s="41" t="s">
        <v>58</v>
      </c>
      <c r="E23" s="48">
        <v>4632974</v>
      </c>
      <c r="F23" s="15">
        <v>838866</v>
      </c>
      <c r="G23" s="46">
        <v>200358</v>
      </c>
      <c r="H23" s="46">
        <v>171954</v>
      </c>
      <c r="I23" s="46">
        <v>216402</v>
      </c>
      <c r="J23" s="48">
        <v>250152</v>
      </c>
      <c r="K23" s="52">
        <v>1268862</v>
      </c>
      <c r="L23" s="46">
        <v>261076</v>
      </c>
      <c r="M23" s="46">
        <v>264801</v>
      </c>
      <c r="N23" s="46">
        <v>257466</v>
      </c>
      <c r="O23" s="46">
        <v>249574</v>
      </c>
      <c r="P23" s="48">
        <v>235945</v>
      </c>
      <c r="Q23" s="45">
        <v>995981</v>
      </c>
      <c r="R23" s="46">
        <v>445124</v>
      </c>
      <c r="S23" s="48">
        <v>550857</v>
      </c>
      <c r="T23" s="48">
        <v>613172</v>
      </c>
      <c r="U23" s="45">
        <v>555344</v>
      </c>
      <c r="V23" s="46">
        <v>368887</v>
      </c>
      <c r="W23" s="46">
        <v>186457</v>
      </c>
      <c r="X23" s="46">
        <v>170186</v>
      </c>
      <c r="Y23" s="48">
        <v>190563</v>
      </c>
      <c r="Z23" s="46">
        <v>54445</v>
      </c>
    </row>
    <row r="24" spans="1:26" ht="15.75">
      <c r="A24" s="41" t="s">
        <v>59</v>
      </c>
      <c r="B24" s="4" t="s">
        <v>60</v>
      </c>
      <c r="C24" s="4" t="s">
        <v>61</v>
      </c>
      <c r="D24" s="41" t="s">
        <v>62</v>
      </c>
      <c r="E24" s="48">
        <v>2296694</v>
      </c>
      <c r="F24" s="15">
        <v>447874</v>
      </c>
      <c r="G24" s="46">
        <v>125384</v>
      </c>
      <c r="H24" s="46">
        <v>97741</v>
      </c>
      <c r="I24" s="46">
        <v>107730</v>
      </c>
      <c r="J24" s="48">
        <v>117019</v>
      </c>
      <c r="K24" s="52">
        <v>572215</v>
      </c>
      <c r="L24" s="46">
        <v>119924</v>
      </c>
      <c r="M24" s="46">
        <v>113871</v>
      </c>
      <c r="N24" s="46">
        <v>116985</v>
      </c>
      <c r="O24" s="46">
        <v>111992</v>
      </c>
      <c r="P24" s="48">
        <v>109443</v>
      </c>
      <c r="Q24" s="45">
        <v>475058</v>
      </c>
      <c r="R24" s="46">
        <v>200150</v>
      </c>
      <c r="S24" s="48">
        <v>274908</v>
      </c>
      <c r="T24" s="48">
        <v>316327</v>
      </c>
      <c r="U24" s="45">
        <v>294416</v>
      </c>
      <c r="V24" s="46">
        <v>191277</v>
      </c>
      <c r="W24" s="46">
        <v>103139</v>
      </c>
      <c r="X24" s="46">
        <v>100058</v>
      </c>
      <c r="Y24" s="48">
        <v>90746</v>
      </c>
      <c r="Z24" s="46">
        <v>56112</v>
      </c>
    </row>
    <row r="25" spans="1:26" ht="15.75">
      <c r="A25" s="41" t="s">
        <v>63</v>
      </c>
      <c r="B25" s="4" t="s">
        <v>64</v>
      </c>
      <c r="C25" s="4" t="s">
        <v>65</v>
      </c>
      <c r="D25" s="41" t="s">
        <v>66</v>
      </c>
      <c r="E25" s="48">
        <v>301102</v>
      </c>
      <c r="F25" s="15">
        <v>38403</v>
      </c>
      <c r="G25" s="46">
        <v>12297</v>
      </c>
      <c r="H25" s="46">
        <v>6900</v>
      </c>
      <c r="I25" s="46">
        <v>7597</v>
      </c>
      <c r="J25" s="48">
        <v>11609</v>
      </c>
      <c r="K25" s="52">
        <v>62301</v>
      </c>
      <c r="L25" s="46">
        <v>10472</v>
      </c>
      <c r="M25" s="46">
        <v>11639</v>
      </c>
      <c r="N25" s="46">
        <v>12433</v>
      </c>
      <c r="O25" s="46">
        <v>14112</v>
      </c>
      <c r="P25" s="48">
        <v>13645</v>
      </c>
      <c r="Q25" s="45">
        <v>60591</v>
      </c>
      <c r="R25" s="46">
        <v>23768</v>
      </c>
      <c r="S25" s="48">
        <v>36823</v>
      </c>
      <c r="T25" s="48">
        <v>48832</v>
      </c>
      <c r="U25" s="45">
        <v>56048</v>
      </c>
      <c r="V25" s="46">
        <v>34418</v>
      </c>
      <c r="W25" s="46">
        <v>21630</v>
      </c>
      <c r="X25" s="46">
        <v>17891</v>
      </c>
      <c r="Y25" s="48">
        <v>17036</v>
      </c>
      <c r="Z25" s="46">
        <v>70277</v>
      </c>
    </row>
    <row r="26" spans="1:26" ht="15.75">
      <c r="A26" s="41" t="s">
        <v>67</v>
      </c>
      <c r="B26" s="4" t="s">
        <v>68</v>
      </c>
      <c r="C26" s="4" t="s">
        <v>69</v>
      </c>
      <c r="D26" s="41" t="s">
        <v>70</v>
      </c>
      <c r="E26" s="48">
        <v>382686</v>
      </c>
      <c r="F26" s="15">
        <v>70402</v>
      </c>
      <c r="G26" s="46">
        <v>15025</v>
      </c>
      <c r="H26" s="46">
        <v>15526</v>
      </c>
      <c r="I26" s="46">
        <v>17810</v>
      </c>
      <c r="J26" s="48">
        <v>22041</v>
      </c>
      <c r="K26" s="52">
        <v>113644</v>
      </c>
      <c r="L26" s="46">
        <v>22536</v>
      </c>
      <c r="M26" s="46">
        <v>25018</v>
      </c>
      <c r="N26" s="46">
        <v>23577</v>
      </c>
      <c r="O26" s="46">
        <v>23152</v>
      </c>
      <c r="P26" s="48">
        <v>19361</v>
      </c>
      <c r="Q26" s="45">
        <v>93949</v>
      </c>
      <c r="R26" s="46">
        <v>41503</v>
      </c>
      <c r="S26" s="48">
        <v>52446</v>
      </c>
      <c r="T26" s="48">
        <v>48837</v>
      </c>
      <c r="U26" s="45">
        <v>38372</v>
      </c>
      <c r="V26" s="46">
        <v>26530</v>
      </c>
      <c r="W26" s="46">
        <v>11842</v>
      </c>
      <c r="X26" s="46">
        <v>9486</v>
      </c>
      <c r="Y26" s="48">
        <v>7996</v>
      </c>
      <c r="Z26" s="46">
        <v>51640</v>
      </c>
    </row>
    <row r="27" spans="1:26" ht="15.75">
      <c r="A27" s="41" t="s">
        <v>71</v>
      </c>
      <c r="B27" s="4" t="s">
        <v>72</v>
      </c>
      <c r="C27" s="4" t="s">
        <v>73</v>
      </c>
      <c r="D27" s="41" t="s">
        <v>74</v>
      </c>
      <c r="E27" s="48">
        <v>3146342</v>
      </c>
      <c r="F27" s="15">
        <v>492897</v>
      </c>
      <c r="G27" s="46">
        <v>143927</v>
      </c>
      <c r="H27" s="46">
        <v>97623</v>
      </c>
      <c r="I27" s="46">
        <v>118079</v>
      </c>
      <c r="J27" s="48">
        <v>133268</v>
      </c>
      <c r="K27" s="52">
        <v>709091</v>
      </c>
      <c r="L27" s="46">
        <v>132916</v>
      </c>
      <c r="M27" s="46">
        <v>148599</v>
      </c>
      <c r="N27" s="46">
        <v>141912</v>
      </c>
      <c r="O27" s="46">
        <v>144442</v>
      </c>
      <c r="P27" s="48">
        <v>141222</v>
      </c>
      <c r="Q27" s="45">
        <v>665684</v>
      </c>
      <c r="R27" s="46">
        <v>277795</v>
      </c>
      <c r="S27" s="48">
        <v>387889</v>
      </c>
      <c r="T27" s="48">
        <v>477947</v>
      </c>
      <c r="U27" s="45">
        <v>477267</v>
      </c>
      <c r="V27" s="46">
        <v>308657</v>
      </c>
      <c r="W27" s="46">
        <v>168610</v>
      </c>
      <c r="X27" s="46">
        <v>165538</v>
      </c>
      <c r="Y27" s="48">
        <v>157918</v>
      </c>
      <c r="Z27" s="46">
        <v>63121</v>
      </c>
    </row>
    <row r="28" spans="1:26" ht="15.75">
      <c r="A28" s="41" t="s">
        <v>75</v>
      </c>
      <c r="B28" s="4" t="s">
        <v>76</v>
      </c>
      <c r="C28" s="4" t="s">
        <v>77</v>
      </c>
      <c r="D28" s="41" t="s">
        <v>78</v>
      </c>
      <c r="E28" s="48">
        <v>1645031</v>
      </c>
      <c r="F28" s="15">
        <v>276751</v>
      </c>
      <c r="G28" s="46">
        <v>79630</v>
      </c>
      <c r="H28" s="46">
        <v>52035</v>
      </c>
      <c r="I28" s="46">
        <v>64570</v>
      </c>
      <c r="J28" s="48">
        <v>80516</v>
      </c>
      <c r="K28" s="52">
        <v>447607</v>
      </c>
      <c r="L28" s="46">
        <v>85718</v>
      </c>
      <c r="M28" s="46">
        <v>96306</v>
      </c>
      <c r="N28" s="46">
        <v>87507</v>
      </c>
      <c r="O28" s="46">
        <v>92511</v>
      </c>
      <c r="P28" s="48">
        <v>85565</v>
      </c>
      <c r="Q28" s="45">
        <v>393770</v>
      </c>
      <c r="R28" s="46">
        <v>163718</v>
      </c>
      <c r="S28" s="48">
        <v>230052</v>
      </c>
      <c r="T28" s="48">
        <v>249231</v>
      </c>
      <c r="U28" s="45">
        <v>188863</v>
      </c>
      <c r="V28" s="46">
        <v>130289</v>
      </c>
      <c r="W28" s="46">
        <v>58574</v>
      </c>
      <c r="X28" s="46">
        <v>50402</v>
      </c>
      <c r="Y28" s="48">
        <v>38407</v>
      </c>
      <c r="Z28" s="46">
        <v>55781</v>
      </c>
    </row>
    <row r="29" spans="1:26" ht="15.75">
      <c r="A29" s="41" t="s">
        <v>79</v>
      </c>
      <c r="B29" s="4" t="s">
        <v>80</v>
      </c>
      <c r="C29" s="4" t="s">
        <v>81</v>
      </c>
      <c r="D29" s="41" t="s">
        <v>82</v>
      </c>
      <c r="E29" s="48">
        <v>796970</v>
      </c>
      <c r="F29" s="15">
        <v>123960</v>
      </c>
      <c r="G29" s="46">
        <v>29500</v>
      </c>
      <c r="H29" s="46">
        <v>23615</v>
      </c>
      <c r="I29" s="46">
        <v>29551</v>
      </c>
      <c r="J29" s="48">
        <v>41294</v>
      </c>
      <c r="K29" s="52">
        <v>225478</v>
      </c>
      <c r="L29" s="46">
        <v>42646</v>
      </c>
      <c r="M29" s="46">
        <v>45395</v>
      </c>
      <c r="N29" s="46">
        <v>46919</v>
      </c>
      <c r="O29" s="46">
        <v>46279</v>
      </c>
      <c r="P29" s="48">
        <v>44239</v>
      </c>
      <c r="Q29" s="45">
        <v>195593</v>
      </c>
      <c r="R29" s="46">
        <v>85404</v>
      </c>
      <c r="S29" s="48">
        <v>110189</v>
      </c>
      <c r="T29" s="48">
        <v>122526</v>
      </c>
      <c r="U29" s="45">
        <v>87570</v>
      </c>
      <c r="V29" s="46">
        <v>58814</v>
      </c>
      <c r="W29" s="46">
        <v>28756</v>
      </c>
      <c r="X29" s="46">
        <v>21271</v>
      </c>
      <c r="Y29" s="48">
        <v>20572</v>
      </c>
      <c r="Z29" s="46">
        <v>55735</v>
      </c>
    </row>
    <row r="30" spans="1:26" ht="15.75">
      <c r="A30" s="41" t="s">
        <v>83</v>
      </c>
      <c r="B30" s="4" t="s">
        <v>84</v>
      </c>
      <c r="C30" s="4" t="s">
        <v>85</v>
      </c>
      <c r="D30" s="41" t="s">
        <v>86</v>
      </c>
      <c r="E30" s="48">
        <v>724553</v>
      </c>
      <c r="F30" s="15">
        <v>117320</v>
      </c>
      <c r="G30" s="46">
        <v>30376</v>
      </c>
      <c r="H30" s="46">
        <v>21613</v>
      </c>
      <c r="I30" s="46">
        <v>29017</v>
      </c>
      <c r="J30" s="48">
        <v>36314</v>
      </c>
      <c r="K30" s="52">
        <v>194437</v>
      </c>
      <c r="L30" s="46">
        <v>35196</v>
      </c>
      <c r="M30" s="46">
        <v>41792</v>
      </c>
      <c r="N30" s="46">
        <v>39051</v>
      </c>
      <c r="O30" s="46">
        <v>39902</v>
      </c>
      <c r="P30" s="48">
        <v>38496</v>
      </c>
      <c r="Q30" s="45">
        <v>163631</v>
      </c>
      <c r="R30" s="46">
        <v>69341</v>
      </c>
      <c r="S30" s="48">
        <v>94290</v>
      </c>
      <c r="T30" s="48">
        <v>112319</v>
      </c>
      <c r="U30" s="45">
        <v>90954</v>
      </c>
      <c r="V30" s="46">
        <v>58222</v>
      </c>
      <c r="W30" s="46">
        <v>32732</v>
      </c>
      <c r="X30" s="46">
        <v>23869</v>
      </c>
      <c r="Y30" s="48">
        <v>22023</v>
      </c>
      <c r="Z30" s="46">
        <v>56857</v>
      </c>
    </row>
    <row r="31" spans="1:26" ht="15.75">
      <c r="A31" s="41" t="s">
        <v>87</v>
      </c>
      <c r="B31" s="4" t="s">
        <v>88</v>
      </c>
      <c r="C31" s="4" t="s">
        <v>89</v>
      </c>
      <c r="D31" s="41" t="s">
        <v>90</v>
      </c>
      <c r="E31" s="48">
        <v>1106404</v>
      </c>
      <c r="F31" s="15">
        <v>262631</v>
      </c>
      <c r="G31" s="46">
        <v>73439</v>
      </c>
      <c r="H31" s="46">
        <v>58551</v>
      </c>
      <c r="I31" s="46">
        <v>62092</v>
      </c>
      <c r="J31" s="48">
        <v>68549</v>
      </c>
      <c r="K31" s="52">
        <v>304031</v>
      </c>
      <c r="L31" s="46">
        <v>60855</v>
      </c>
      <c r="M31" s="46">
        <v>60936</v>
      </c>
      <c r="N31" s="46">
        <v>63777</v>
      </c>
      <c r="O31" s="46">
        <v>60278</v>
      </c>
      <c r="P31" s="48">
        <v>58185</v>
      </c>
      <c r="Q31" s="45">
        <v>235290</v>
      </c>
      <c r="R31" s="46">
        <v>103713</v>
      </c>
      <c r="S31" s="48">
        <v>131577</v>
      </c>
      <c r="T31" s="48">
        <v>140376</v>
      </c>
      <c r="U31" s="45">
        <v>111427</v>
      </c>
      <c r="V31" s="46">
        <v>75055</v>
      </c>
      <c r="W31" s="46">
        <v>36372</v>
      </c>
      <c r="X31" s="46">
        <v>29084</v>
      </c>
      <c r="Y31" s="48">
        <v>23565</v>
      </c>
      <c r="Z31" s="46">
        <v>48726</v>
      </c>
    </row>
    <row r="32" spans="1:26" ht="15.75">
      <c r="A32" s="41" t="s">
        <v>91</v>
      </c>
      <c r="B32" s="4" t="s">
        <v>92</v>
      </c>
      <c r="C32" s="4" t="s">
        <v>93</v>
      </c>
      <c r="D32" s="41" t="s">
        <v>94</v>
      </c>
      <c r="E32" s="48">
        <v>1072568</v>
      </c>
      <c r="F32" s="15">
        <v>267305</v>
      </c>
      <c r="G32" s="46">
        <v>79487</v>
      </c>
      <c r="H32" s="46">
        <v>60309</v>
      </c>
      <c r="I32" s="46">
        <v>63843</v>
      </c>
      <c r="J32" s="48">
        <v>63666</v>
      </c>
      <c r="K32" s="52">
        <v>285602</v>
      </c>
      <c r="L32" s="46">
        <v>57843</v>
      </c>
      <c r="M32" s="46">
        <v>63493</v>
      </c>
      <c r="N32" s="46">
        <v>57114</v>
      </c>
      <c r="O32" s="46">
        <v>55670</v>
      </c>
      <c r="P32" s="48">
        <v>51482</v>
      </c>
      <c r="Q32" s="45">
        <v>215049</v>
      </c>
      <c r="R32" s="46">
        <v>96739</v>
      </c>
      <c r="S32" s="48">
        <v>118310</v>
      </c>
      <c r="T32" s="48">
        <v>133106</v>
      </c>
      <c r="U32" s="45">
        <v>110546</v>
      </c>
      <c r="V32" s="46">
        <v>70337</v>
      </c>
      <c r="W32" s="46">
        <v>40209</v>
      </c>
      <c r="X32" s="46">
        <v>31822</v>
      </c>
      <c r="Y32" s="48">
        <v>29138</v>
      </c>
      <c r="Z32" s="46">
        <v>48261</v>
      </c>
    </row>
    <row r="33" spans="1:26" ht="15.75">
      <c r="A33" s="41" t="s">
        <v>95</v>
      </c>
      <c r="B33" s="4" t="s">
        <v>96</v>
      </c>
      <c r="C33" s="4" t="s">
        <v>97</v>
      </c>
      <c r="D33" s="41" t="s">
        <v>98</v>
      </c>
      <c r="E33" s="48">
        <v>358314</v>
      </c>
      <c r="F33" s="15">
        <v>64498</v>
      </c>
      <c r="G33" s="46">
        <v>16448</v>
      </c>
      <c r="H33" s="46">
        <v>12882</v>
      </c>
      <c r="I33" s="46">
        <v>17492</v>
      </c>
      <c r="J33" s="48">
        <v>17676</v>
      </c>
      <c r="K33" s="52">
        <v>101704</v>
      </c>
      <c r="L33" s="46">
        <v>20799</v>
      </c>
      <c r="M33" s="46">
        <v>21566</v>
      </c>
      <c r="N33" s="46">
        <v>18843</v>
      </c>
      <c r="O33" s="46">
        <v>22204</v>
      </c>
      <c r="P33" s="48">
        <v>18292</v>
      </c>
      <c r="Q33" s="45">
        <v>86247</v>
      </c>
      <c r="R33" s="46">
        <v>37596</v>
      </c>
      <c r="S33" s="48">
        <v>48651</v>
      </c>
      <c r="T33" s="48">
        <v>50184</v>
      </c>
      <c r="U33" s="45">
        <v>37277</v>
      </c>
      <c r="V33" s="46">
        <v>25771</v>
      </c>
      <c r="W33" s="46">
        <v>11506</v>
      </c>
      <c r="X33" s="46">
        <v>10569</v>
      </c>
      <c r="Y33" s="48">
        <v>7835</v>
      </c>
      <c r="Z33" s="46">
        <v>52793</v>
      </c>
    </row>
    <row r="34" spans="1:26" ht="15.75">
      <c r="A34" s="41" t="s">
        <v>99</v>
      </c>
      <c r="B34" s="4" t="s">
        <v>100</v>
      </c>
      <c r="C34" s="4" t="s">
        <v>101</v>
      </c>
      <c r="D34" s="41" t="s">
        <v>102</v>
      </c>
      <c r="E34" s="48">
        <v>1405655</v>
      </c>
      <c r="F34" s="15">
        <v>142882</v>
      </c>
      <c r="G34" s="46">
        <v>41419</v>
      </c>
      <c r="H34" s="46">
        <v>26744</v>
      </c>
      <c r="I34" s="46">
        <v>34225</v>
      </c>
      <c r="J34" s="48">
        <v>40494</v>
      </c>
      <c r="K34" s="52">
        <v>263620</v>
      </c>
      <c r="L34" s="46">
        <v>48052</v>
      </c>
      <c r="M34" s="46">
        <v>52794</v>
      </c>
      <c r="N34" s="46">
        <v>52919</v>
      </c>
      <c r="O34" s="46">
        <v>55110</v>
      </c>
      <c r="P34" s="48">
        <v>54745</v>
      </c>
      <c r="Q34" s="45">
        <v>270346</v>
      </c>
      <c r="R34" s="46">
        <v>116679</v>
      </c>
      <c r="S34" s="48">
        <v>153667</v>
      </c>
      <c r="T34" s="48">
        <v>226406</v>
      </c>
      <c r="U34" s="45">
        <v>283013</v>
      </c>
      <c r="V34" s="46">
        <v>175969</v>
      </c>
      <c r="W34" s="46">
        <v>107044</v>
      </c>
      <c r="X34" s="46">
        <v>115647</v>
      </c>
      <c r="Y34" s="48">
        <v>103741</v>
      </c>
      <c r="Z34" s="46">
        <v>77839</v>
      </c>
    </row>
    <row r="35" spans="1:26" ht="15.75">
      <c r="A35" s="41" t="s">
        <v>103</v>
      </c>
      <c r="B35" s="4" t="s">
        <v>104</v>
      </c>
      <c r="C35" s="4" t="s">
        <v>105</v>
      </c>
      <c r="D35" s="41" t="s">
        <v>106</v>
      </c>
      <c r="E35" s="48">
        <v>1565973</v>
      </c>
      <c r="F35" s="15">
        <v>201684</v>
      </c>
      <c r="G35" s="46">
        <v>56520</v>
      </c>
      <c r="H35" s="46">
        <v>45287</v>
      </c>
      <c r="I35" s="46">
        <v>50898</v>
      </c>
      <c r="J35" s="48">
        <v>48979</v>
      </c>
      <c r="K35" s="52">
        <v>286189</v>
      </c>
      <c r="L35" s="46">
        <v>56741</v>
      </c>
      <c r="M35" s="46">
        <v>56844</v>
      </c>
      <c r="N35" s="46">
        <v>57015</v>
      </c>
      <c r="O35" s="46">
        <v>59671</v>
      </c>
      <c r="P35" s="48">
        <v>55918</v>
      </c>
      <c r="Q35" s="45">
        <v>301036</v>
      </c>
      <c r="R35" s="46">
        <v>119619</v>
      </c>
      <c r="S35" s="48">
        <v>181417</v>
      </c>
      <c r="T35" s="48">
        <v>248534</v>
      </c>
      <c r="U35" s="45">
        <v>305009</v>
      </c>
      <c r="V35" s="46">
        <v>188862</v>
      </c>
      <c r="W35" s="46">
        <v>116147</v>
      </c>
      <c r="X35" s="46">
        <v>113336</v>
      </c>
      <c r="Y35" s="48">
        <v>110185</v>
      </c>
      <c r="Z35" s="46">
        <v>74463</v>
      </c>
    </row>
    <row r="36" spans="1:26" ht="15.75">
      <c r="A36" s="41" t="s">
        <v>107</v>
      </c>
      <c r="B36" s="4" t="s">
        <v>108</v>
      </c>
      <c r="C36" s="4" t="s">
        <v>109</v>
      </c>
      <c r="D36" s="41" t="s">
        <v>110</v>
      </c>
      <c r="E36" s="48">
        <v>2579201</v>
      </c>
      <c r="F36" s="15">
        <v>434435</v>
      </c>
      <c r="G36" s="46">
        <v>125593</v>
      </c>
      <c r="H36" s="46">
        <v>93649</v>
      </c>
      <c r="I36" s="46">
        <v>98532</v>
      </c>
      <c r="J36" s="48">
        <v>116661</v>
      </c>
      <c r="K36" s="52">
        <v>649977</v>
      </c>
      <c r="L36" s="46">
        <v>123269</v>
      </c>
      <c r="M36" s="46">
        <v>136562</v>
      </c>
      <c r="N36" s="46">
        <v>137321</v>
      </c>
      <c r="O36" s="46">
        <v>129839</v>
      </c>
      <c r="P36" s="48">
        <v>122986</v>
      </c>
      <c r="Q36" s="45">
        <v>569540</v>
      </c>
      <c r="R36" s="46">
        <v>245277</v>
      </c>
      <c r="S36" s="48">
        <v>324263</v>
      </c>
      <c r="T36" s="48">
        <v>379374</v>
      </c>
      <c r="U36" s="45">
        <v>358151</v>
      </c>
      <c r="V36" s="46">
        <v>237771</v>
      </c>
      <c r="W36" s="46">
        <v>120380</v>
      </c>
      <c r="X36" s="46">
        <v>106099</v>
      </c>
      <c r="Y36" s="48">
        <v>81625</v>
      </c>
      <c r="Z36" s="46">
        <v>57996</v>
      </c>
    </row>
    <row r="37" spans="1:26" ht="15.75">
      <c r="A37" s="41" t="s">
        <v>111</v>
      </c>
      <c r="B37" s="4" t="s">
        <v>112</v>
      </c>
      <c r="C37" s="4" t="s">
        <v>113</v>
      </c>
      <c r="D37" s="41" t="s">
        <v>114</v>
      </c>
      <c r="E37" s="48">
        <v>1330451</v>
      </c>
      <c r="F37" s="15">
        <v>162111</v>
      </c>
      <c r="G37" s="46">
        <v>43067</v>
      </c>
      <c r="H37" s="46">
        <v>32496</v>
      </c>
      <c r="I37" s="46">
        <v>40046</v>
      </c>
      <c r="J37" s="48">
        <v>46502</v>
      </c>
      <c r="K37" s="52">
        <v>285966</v>
      </c>
      <c r="L37" s="46">
        <v>49999</v>
      </c>
      <c r="M37" s="46">
        <v>54897</v>
      </c>
      <c r="N37" s="46">
        <v>57947</v>
      </c>
      <c r="O37" s="46">
        <v>62056</v>
      </c>
      <c r="P37" s="48">
        <v>61067</v>
      </c>
      <c r="Q37" s="45">
        <v>310581</v>
      </c>
      <c r="R37" s="46">
        <v>128825</v>
      </c>
      <c r="S37" s="48">
        <v>181756</v>
      </c>
      <c r="T37" s="48">
        <v>232923</v>
      </c>
      <c r="U37" s="45">
        <v>215199</v>
      </c>
      <c r="V37" s="46">
        <v>141725</v>
      </c>
      <c r="W37" s="46">
        <v>73474</v>
      </c>
      <c r="X37" s="46">
        <v>65035</v>
      </c>
      <c r="Y37" s="48">
        <v>58636</v>
      </c>
      <c r="Z37" s="46">
        <v>66809</v>
      </c>
    </row>
    <row r="38" spans="1:26" ht="15.75">
      <c r="A38" s="41" t="s">
        <v>115</v>
      </c>
      <c r="B38" s="4" t="s">
        <v>116</v>
      </c>
      <c r="C38" s="4" t="s">
        <v>117</v>
      </c>
      <c r="D38" s="41" t="s">
        <v>118</v>
      </c>
      <c r="E38" s="48">
        <v>741988</v>
      </c>
      <c r="F38" s="15">
        <v>218442</v>
      </c>
      <c r="G38" s="46">
        <v>62101</v>
      </c>
      <c r="H38" s="46">
        <v>47760</v>
      </c>
      <c r="I38" s="46">
        <v>56798</v>
      </c>
      <c r="J38" s="48">
        <v>51783</v>
      </c>
      <c r="K38" s="52">
        <v>205605</v>
      </c>
      <c r="L38" s="46">
        <v>47375</v>
      </c>
      <c r="M38" s="46">
        <v>45091</v>
      </c>
      <c r="N38" s="46">
        <v>36429</v>
      </c>
      <c r="O38" s="46">
        <v>39161</v>
      </c>
      <c r="P38" s="48">
        <v>37549</v>
      </c>
      <c r="Q38" s="45">
        <v>141174</v>
      </c>
      <c r="R38" s="46">
        <v>66097</v>
      </c>
      <c r="S38" s="48">
        <v>75077</v>
      </c>
      <c r="T38" s="48">
        <v>83682</v>
      </c>
      <c r="U38" s="45">
        <v>64093</v>
      </c>
      <c r="V38" s="46">
        <v>45292</v>
      </c>
      <c r="W38" s="46">
        <v>18801</v>
      </c>
      <c r="X38" s="46">
        <v>15852</v>
      </c>
      <c r="Y38" s="48">
        <v>13140</v>
      </c>
      <c r="Z38" s="46">
        <v>42805</v>
      </c>
    </row>
    <row r="39" spans="1:26" ht="15.75">
      <c r="A39" s="41" t="s">
        <v>119</v>
      </c>
      <c r="B39" s="4" t="s">
        <v>120</v>
      </c>
      <c r="C39" s="4" t="s">
        <v>121</v>
      </c>
      <c r="D39" s="41" t="s">
        <v>122</v>
      </c>
      <c r="E39" s="48">
        <v>1518860</v>
      </c>
      <c r="F39" s="15">
        <v>280677</v>
      </c>
      <c r="G39" s="46">
        <v>75810</v>
      </c>
      <c r="H39" s="46">
        <v>61060</v>
      </c>
      <c r="I39" s="46">
        <v>65160</v>
      </c>
      <c r="J39" s="48">
        <v>78647</v>
      </c>
      <c r="K39" s="52">
        <v>425480</v>
      </c>
      <c r="L39" s="46">
        <v>83481</v>
      </c>
      <c r="M39" s="46">
        <v>88117</v>
      </c>
      <c r="N39" s="46">
        <v>85857</v>
      </c>
      <c r="O39" s="46">
        <v>86862</v>
      </c>
      <c r="P39" s="48">
        <v>81163</v>
      </c>
      <c r="Q39" s="45">
        <v>342511</v>
      </c>
      <c r="R39" s="46">
        <v>151475</v>
      </c>
      <c r="S39" s="48">
        <v>191036</v>
      </c>
      <c r="T39" s="48">
        <v>207275</v>
      </c>
      <c r="U39" s="45">
        <v>171479</v>
      </c>
      <c r="V39" s="46">
        <v>115611</v>
      </c>
      <c r="W39" s="46">
        <v>55868</v>
      </c>
      <c r="X39" s="46">
        <v>49401</v>
      </c>
      <c r="Y39" s="48">
        <v>42037</v>
      </c>
      <c r="Z39" s="46">
        <v>53026</v>
      </c>
    </row>
    <row r="40" spans="1:26" ht="15.75">
      <c r="A40" s="41" t="s">
        <v>123</v>
      </c>
      <c r="B40" s="4" t="s">
        <v>124</v>
      </c>
      <c r="C40" s="4" t="s">
        <v>125</v>
      </c>
      <c r="D40" s="41" t="s">
        <v>126</v>
      </c>
      <c r="E40" s="48">
        <v>240412</v>
      </c>
      <c r="F40" s="15">
        <v>44401</v>
      </c>
      <c r="G40" s="46">
        <v>9924</v>
      </c>
      <c r="H40" s="46">
        <v>8205</v>
      </c>
      <c r="I40" s="46">
        <v>12218</v>
      </c>
      <c r="J40" s="48">
        <v>14054</v>
      </c>
      <c r="K40" s="52">
        <v>72595</v>
      </c>
      <c r="L40" s="46">
        <v>13807</v>
      </c>
      <c r="M40" s="46">
        <v>14928</v>
      </c>
      <c r="N40" s="46">
        <v>15594</v>
      </c>
      <c r="O40" s="46">
        <v>14096</v>
      </c>
      <c r="P40" s="48">
        <v>14170</v>
      </c>
      <c r="Q40" s="45">
        <v>58032</v>
      </c>
      <c r="R40" s="46">
        <v>25861</v>
      </c>
      <c r="S40" s="48">
        <v>32171</v>
      </c>
      <c r="T40" s="48">
        <v>32894</v>
      </c>
      <c r="U40" s="45">
        <v>22532</v>
      </c>
      <c r="V40" s="46">
        <v>14878</v>
      </c>
      <c r="W40" s="46">
        <v>7654</v>
      </c>
      <c r="X40" s="46">
        <v>6127</v>
      </c>
      <c r="Y40" s="48">
        <v>3831</v>
      </c>
      <c r="Z40" s="46">
        <v>51006</v>
      </c>
    </row>
    <row r="41" spans="1:26" ht="15.75">
      <c r="A41" s="41" t="s">
        <v>127</v>
      </c>
      <c r="B41" s="4" t="s">
        <v>128</v>
      </c>
      <c r="C41" s="4" t="s">
        <v>129</v>
      </c>
      <c r="D41" s="41" t="s">
        <v>130</v>
      </c>
      <c r="E41" s="48">
        <v>462408</v>
      </c>
      <c r="F41" s="15">
        <v>71129</v>
      </c>
      <c r="G41" s="46">
        <v>17343</v>
      </c>
      <c r="H41" s="46">
        <v>14615</v>
      </c>
      <c r="I41" s="46">
        <v>16914</v>
      </c>
      <c r="J41" s="48">
        <v>22257</v>
      </c>
      <c r="K41" s="52">
        <v>125729</v>
      </c>
      <c r="L41" s="46">
        <v>23820</v>
      </c>
      <c r="M41" s="46">
        <v>24067</v>
      </c>
      <c r="N41" s="46">
        <v>25514</v>
      </c>
      <c r="O41" s="46">
        <v>25743</v>
      </c>
      <c r="P41" s="48">
        <v>26585</v>
      </c>
      <c r="Q41" s="45">
        <v>114456</v>
      </c>
      <c r="R41" s="46">
        <v>48850</v>
      </c>
      <c r="S41" s="48">
        <v>65606</v>
      </c>
      <c r="T41" s="48">
        <v>70047</v>
      </c>
      <c r="U41" s="45">
        <v>56200</v>
      </c>
      <c r="V41" s="46">
        <v>38839</v>
      </c>
      <c r="W41" s="46">
        <v>17361</v>
      </c>
      <c r="X41" s="46">
        <v>12793</v>
      </c>
      <c r="Y41" s="48">
        <v>12054</v>
      </c>
      <c r="Z41" s="46">
        <v>56940</v>
      </c>
    </row>
    <row r="42" spans="1:26" ht="15.75">
      <c r="A42" s="41" t="s">
        <v>131</v>
      </c>
      <c r="B42" s="4" t="s">
        <v>132</v>
      </c>
      <c r="C42" s="4" t="s">
        <v>133</v>
      </c>
      <c r="D42" s="41" t="s">
        <v>134</v>
      </c>
      <c r="E42" s="48">
        <v>612349</v>
      </c>
      <c r="F42" s="15">
        <v>86155</v>
      </c>
      <c r="G42" s="46">
        <v>24630</v>
      </c>
      <c r="H42" s="46">
        <v>13902</v>
      </c>
      <c r="I42" s="46">
        <v>21193</v>
      </c>
      <c r="J42" s="48">
        <v>26430</v>
      </c>
      <c r="K42" s="52">
        <v>153437</v>
      </c>
      <c r="L42" s="46">
        <v>28398</v>
      </c>
      <c r="M42" s="46">
        <v>32290</v>
      </c>
      <c r="N42" s="46">
        <v>29367</v>
      </c>
      <c r="O42" s="46">
        <v>33629</v>
      </c>
      <c r="P42" s="48">
        <v>29753</v>
      </c>
      <c r="Q42" s="45">
        <v>138739</v>
      </c>
      <c r="R42" s="46">
        <v>55569</v>
      </c>
      <c r="S42" s="48">
        <v>83170</v>
      </c>
      <c r="T42" s="48">
        <v>100069</v>
      </c>
      <c r="U42" s="45">
        <v>83930</v>
      </c>
      <c r="V42" s="46">
        <v>57364</v>
      </c>
      <c r="W42" s="46">
        <v>26566</v>
      </c>
      <c r="X42" s="46">
        <v>28275</v>
      </c>
      <c r="Y42" s="48">
        <v>21744</v>
      </c>
      <c r="Z42" s="46">
        <v>61466</v>
      </c>
    </row>
    <row r="43" spans="1:26" ht="15.75">
      <c r="A43" s="41" t="s">
        <v>135</v>
      </c>
      <c r="B43" s="4" t="s">
        <v>136</v>
      </c>
      <c r="C43" s="4" t="s">
        <v>137</v>
      </c>
      <c r="D43" s="41" t="s">
        <v>138</v>
      </c>
      <c r="E43" s="48">
        <v>335509</v>
      </c>
      <c r="F43" s="15">
        <v>34277</v>
      </c>
      <c r="G43" s="46">
        <v>8437</v>
      </c>
      <c r="H43" s="46">
        <v>7211</v>
      </c>
      <c r="I43" s="46">
        <v>6971</v>
      </c>
      <c r="J43" s="48">
        <v>11658</v>
      </c>
      <c r="K43" s="52">
        <v>67247</v>
      </c>
      <c r="L43" s="46">
        <v>12821</v>
      </c>
      <c r="M43" s="46">
        <v>12999</v>
      </c>
      <c r="N43" s="46">
        <v>12832</v>
      </c>
      <c r="O43" s="46">
        <v>14932</v>
      </c>
      <c r="P43" s="48">
        <v>13663</v>
      </c>
      <c r="Q43" s="45">
        <v>76941</v>
      </c>
      <c r="R43" s="46">
        <v>31551</v>
      </c>
      <c r="S43" s="48">
        <v>45390</v>
      </c>
      <c r="T43" s="48">
        <v>61668</v>
      </c>
      <c r="U43" s="45">
        <v>60677</v>
      </c>
      <c r="V43" s="46">
        <v>39225</v>
      </c>
      <c r="W43" s="46">
        <v>21452</v>
      </c>
      <c r="X43" s="46">
        <v>19607</v>
      </c>
      <c r="Y43" s="48">
        <v>15092</v>
      </c>
      <c r="Z43" s="46">
        <v>71176</v>
      </c>
    </row>
    <row r="44" spans="1:26" ht="15.75">
      <c r="A44" s="41" t="s">
        <v>139</v>
      </c>
      <c r="B44" s="4" t="s">
        <v>140</v>
      </c>
      <c r="C44" s="4" t="s">
        <v>141</v>
      </c>
      <c r="D44" s="41" t="s">
        <v>142</v>
      </c>
      <c r="E44" s="48">
        <v>2180404</v>
      </c>
      <c r="F44" s="15">
        <v>254709</v>
      </c>
      <c r="G44" s="46">
        <v>73173</v>
      </c>
      <c r="H44" s="46">
        <v>51127</v>
      </c>
      <c r="I44" s="46">
        <v>60672</v>
      </c>
      <c r="J44" s="48">
        <v>69737</v>
      </c>
      <c r="K44" s="52">
        <v>388481</v>
      </c>
      <c r="L44" s="46">
        <v>70100</v>
      </c>
      <c r="M44" s="46">
        <v>77172</v>
      </c>
      <c r="N44" s="46">
        <v>77227</v>
      </c>
      <c r="O44" s="46">
        <v>84796</v>
      </c>
      <c r="P44" s="48">
        <v>79186</v>
      </c>
      <c r="Q44" s="45">
        <v>403616</v>
      </c>
      <c r="R44" s="46">
        <v>167644</v>
      </c>
      <c r="S44" s="48">
        <v>235972</v>
      </c>
      <c r="T44" s="48">
        <v>342714</v>
      </c>
      <c r="U44" s="45">
        <v>418316</v>
      </c>
      <c r="V44" s="46">
        <v>254329</v>
      </c>
      <c r="W44" s="46">
        <v>163987</v>
      </c>
      <c r="X44" s="46">
        <v>187223</v>
      </c>
      <c r="Y44" s="48">
        <v>185345</v>
      </c>
      <c r="Z44" s="46">
        <v>77875</v>
      </c>
    </row>
    <row r="45" spans="1:26" ht="15.75">
      <c r="A45" s="41" t="s">
        <v>143</v>
      </c>
      <c r="B45" s="4" t="s">
        <v>144</v>
      </c>
      <c r="C45" s="4" t="s">
        <v>145</v>
      </c>
      <c r="D45" s="41" t="s">
        <v>146</v>
      </c>
      <c r="E45" s="48">
        <v>477430</v>
      </c>
      <c r="F45" s="15">
        <v>111017</v>
      </c>
      <c r="G45" s="46">
        <v>31189</v>
      </c>
      <c r="H45" s="46">
        <v>25136</v>
      </c>
      <c r="I45" s="46">
        <v>24288</v>
      </c>
      <c r="J45" s="48">
        <v>30404</v>
      </c>
      <c r="K45" s="52">
        <v>134771</v>
      </c>
      <c r="L45" s="46">
        <v>26378</v>
      </c>
      <c r="M45" s="46">
        <v>28323</v>
      </c>
      <c r="N45" s="46">
        <v>29646</v>
      </c>
      <c r="O45" s="46">
        <v>27751</v>
      </c>
      <c r="P45" s="48">
        <v>22673</v>
      </c>
      <c r="Q45" s="45">
        <v>93661</v>
      </c>
      <c r="R45" s="46">
        <v>43908</v>
      </c>
      <c r="S45" s="48">
        <v>49753</v>
      </c>
      <c r="T45" s="48">
        <v>61561</v>
      </c>
      <c r="U45" s="45">
        <v>50772</v>
      </c>
      <c r="V45" s="46">
        <v>32689</v>
      </c>
      <c r="W45" s="46">
        <v>18083</v>
      </c>
      <c r="X45" s="46">
        <v>14789</v>
      </c>
      <c r="Y45" s="48">
        <v>10859</v>
      </c>
      <c r="Z45" s="46">
        <v>48199</v>
      </c>
    </row>
    <row r="46" spans="1:26" ht="15.75">
      <c r="A46" s="41" t="s">
        <v>147</v>
      </c>
      <c r="B46" s="4" t="s">
        <v>148</v>
      </c>
      <c r="C46" s="4" t="s">
        <v>149</v>
      </c>
      <c r="D46" s="41" t="s">
        <v>150</v>
      </c>
      <c r="E46" s="48">
        <v>4573941</v>
      </c>
      <c r="F46" s="15">
        <v>805481</v>
      </c>
      <c r="G46" s="46">
        <v>251409</v>
      </c>
      <c r="H46" s="46">
        <v>174367</v>
      </c>
      <c r="I46" s="46">
        <v>185403</v>
      </c>
      <c r="J46" s="48">
        <v>194302</v>
      </c>
      <c r="K46" s="52">
        <v>1018985</v>
      </c>
      <c r="L46" s="46">
        <v>209872</v>
      </c>
      <c r="M46" s="46">
        <v>211763</v>
      </c>
      <c r="N46" s="46">
        <v>202818</v>
      </c>
      <c r="O46" s="46">
        <v>203264</v>
      </c>
      <c r="P46" s="48">
        <v>191268</v>
      </c>
      <c r="Q46" s="45">
        <v>882908</v>
      </c>
      <c r="R46" s="46">
        <v>374680</v>
      </c>
      <c r="S46" s="48">
        <v>508228</v>
      </c>
      <c r="T46" s="48">
        <v>639859</v>
      </c>
      <c r="U46" s="45">
        <v>682738</v>
      </c>
      <c r="V46" s="46">
        <v>429275</v>
      </c>
      <c r="W46" s="46">
        <v>253463</v>
      </c>
      <c r="X46" s="46">
        <v>257103</v>
      </c>
      <c r="Y46" s="48">
        <v>286867</v>
      </c>
      <c r="Z46" s="46">
        <v>62138</v>
      </c>
    </row>
    <row r="47" spans="1:26" ht="15.75">
      <c r="A47" s="41" t="s">
        <v>151</v>
      </c>
      <c r="B47" s="4" t="s">
        <v>152</v>
      </c>
      <c r="C47" s="4" t="s">
        <v>153</v>
      </c>
      <c r="D47" s="41" t="s">
        <v>154</v>
      </c>
      <c r="E47" s="48">
        <v>2310456</v>
      </c>
      <c r="F47" s="15">
        <v>465053</v>
      </c>
      <c r="G47" s="46">
        <v>126407</v>
      </c>
      <c r="H47" s="46">
        <v>93534</v>
      </c>
      <c r="I47" s="46">
        <v>115769</v>
      </c>
      <c r="J47" s="48">
        <v>129343</v>
      </c>
      <c r="K47" s="52">
        <v>629591</v>
      </c>
      <c r="L47" s="46">
        <v>133536</v>
      </c>
      <c r="M47" s="46">
        <v>130805</v>
      </c>
      <c r="N47" s="46">
        <v>125128</v>
      </c>
      <c r="O47" s="46">
        <v>122929</v>
      </c>
      <c r="P47" s="48">
        <v>117193</v>
      </c>
      <c r="Q47" s="45">
        <v>501834</v>
      </c>
      <c r="R47" s="46">
        <v>228548</v>
      </c>
      <c r="S47" s="48">
        <v>273286</v>
      </c>
      <c r="T47" s="48">
        <v>308181</v>
      </c>
      <c r="U47" s="45">
        <v>258424</v>
      </c>
      <c r="V47" s="46">
        <v>174281</v>
      </c>
      <c r="W47" s="46">
        <v>84143</v>
      </c>
      <c r="X47" s="46">
        <v>74237</v>
      </c>
      <c r="Y47" s="48">
        <v>73136</v>
      </c>
      <c r="Z47" s="46">
        <v>52336</v>
      </c>
    </row>
    <row r="48" spans="1:26" ht="15.75">
      <c r="A48" s="41" t="s">
        <v>155</v>
      </c>
      <c r="B48" s="4" t="s">
        <v>156</v>
      </c>
      <c r="C48" s="4" t="s">
        <v>157</v>
      </c>
      <c r="D48" s="41" t="s">
        <v>158</v>
      </c>
      <c r="E48" s="48">
        <v>169022</v>
      </c>
      <c r="F48" s="15">
        <v>26378</v>
      </c>
      <c r="G48" s="46">
        <v>6045</v>
      </c>
      <c r="H48" s="46">
        <v>5881</v>
      </c>
      <c r="I48" s="46">
        <v>6199</v>
      </c>
      <c r="J48" s="48">
        <v>8253</v>
      </c>
      <c r="K48" s="52">
        <v>48002</v>
      </c>
      <c r="L48" s="46">
        <v>8609</v>
      </c>
      <c r="M48" s="46">
        <v>9636</v>
      </c>
      <c r="N48" s="46">
        <v>10483</v>
      </c>
      <c r="O48" s="46">
        <v>8640</v>
      </c>
      <c r="P48" s="48">
        <v>10634</v>
      </c>
      <c r="Q48" s="45">
        <v>43815</v>
      </c>
      <c r="R48" s="46">
        <v>17961</v>
      </c>
      <c r="S48" s="48">
        <v>25854</v>
      </c>
      <c r="T48" s="48">
        <v>25691</v>
      </c>
      <c r="U48" s="45">
        <v>16830</v>
      </c>
      <c r="V48" s="46">
        <v>11909</v>
      </c>
      <c r="W48" s="46">
        <v>4921</v>
      </c>
      <c r="X48" s="46">
        <v>3976</v>
      </c>
      <c r="Y48" s="48">
        <v>4330</v>
      </c>
      <c r="Z48" s="46">
        <v>55385</v>
      </c>
    </row>
    <row r="49" spans="1:26" ht="15.75">
      <c r="A49" s="41" t="s">
        <v>159</v>
      </c>
      <c r="B49" s="4" t="s">
        <v>160</v>
      </c>
      <c r="C49" s="4" t="s">
        <v>161</v>
      </c>
      <c r="D49" s="41" t="s">
        <v>162</v>
      </c>
      <c r="E49" s="48">
        <v>2953361</v>
      </c>
      <c r="F49" s="15">
        <v>518711</v>
      </c>
      <c r="G49" s="46">
        <v>156283</v>
      </c>
      <c r="H49" s="46">
        <v>104384</v>
      </c>
      <c r="I49" s="46">
        <v>118309</v>
      </c>
      <c r="J49" s="48">
        <v>139735</v>
      </c>
      <c r="K49" s="52">
        <v>777010</v>
      </c>
      <c r="L49" s="46">
        <v>144783</v>
      </c>
      <c r="M49" s="46">
        <v>166321</v>
      </c>
      <c r="N49" s="46">
        <v>152363</v>
      </c>
      <c r="O49" s="46">
        <v>166108</v>
      </c>
      <c r="P49" s="48">
        <v>147435</v>
      </c>
      <c r="Q49" s="45">
        <v>662071</v>
      </c>
      <c r="R49" s="46">
        <v>282422</v>
      </c>
      <c r="S49" s="48">
        <v>379649</v>
      </c>
      <c r="T49" s="48">
        <v>438177</v>
      </c>
      <c r="U49" s="45">
        <v>366425</v>
      </c>
      <c r="V49" s="46">
        <v>238999</v>
      </c>
      <c r="W49" s="46">
        <v>127426</v>
      </c>
      <c r="X49" s="46">
        <v>102089</v>
      </c>
      <c r="Y49" s="48">
        <v>88878</v>
      </c>
      <c r="Z49" s="46">
        <v>56148</v>
      </c>
    </row>
    <row r="50" spans="1:26" ht="15.75">
      <c r="A50" s="41" t="s">
        <v>163</v>
      </c>
      <c r="B50" s="4" t="s">
        <v>164</v>
      </c>
      <c r="C50" s="4" t="s">
        <v>165</v>
      </c>
      <c r="D50" s="41" t="s">
        <v>166</v>
      </c>
      <c r="E50" s="48">
        <v>927086</v>
      </c>
      <c r="F50" s="15">
        <v>213148</v>
      </c>
      <c r="G50" s="46">
        <v>57566</v>
      </c>
      <c r="H50" s="46">
        <v>45844</v>
      </c>
      <c r="I50" s="46">
        <v>52183</v>
      </c>
      <c r="J50" s="48">
        <v>57555</v>
      </c>
      <c r="K50" s="52">
        <v>268091</v>
      </c>
      <c r="L50" s="46">
        <v>52514</v>
      </c>
      <c r="M50" s="46">
        <v>60664</v>
      </c>
      <c r="N50" s="46">
        <v>49905</v>
      </c>
      <c r="O50" s="46">
        <v>55666</v>
      </c>
      <c r="P50" s="48">
        <v>49342</v>
      </c>
      <c r="Q50" s="45">
        <v>198116</v>
      </c>
      <c r="R50" s="46">
        <v>88885</v>
      </c>
      <c r="S50" s="48">
        <v>109231</v>
      </c>
      <c r="T50" s="48">
        <v>114572</v>
      </c>
      <c r="U50" s="45">
        <v>85463</v>
      </c>
      <c r="V50" s="46">
        <v>57965</v>
      </c>
      <c r="W50" s="46">
        <v>27498</v>
      </c>
      <c r="X50" s="46">
        <v>23448</v>
      </c>
      <c r="Y50" s="48">
        <v>24248</v>
      </c>
      <c r="Z50" s="46">
        <v>47955</v>
      </c>
    </row>
    <row r="51" spans="1:26" ht="15.75">
      <c r="A51" s="41" t="s">
        <v>167</v>
      </c>
      <c r="B51" s="4" t="s">
        <v>168</v>
      </c>
      <c r="C51" s="4" t="s">
        <v>169</v>
      </c>
      <c r="D51" s="41" t="s">
        <v>170</v>
      </c>
      <c r="E51" s="48">
        <v>927071</v>
      </c>
      <c r="F51" s="15">
        <v>157114</v>
      </c>
      <c r="G51" s="46">
        <v>42328</v>
      </c>
      <c r="H51" s="46">
        <v>33415</v>
      </c>
      <c r="I51" s="46">
        <v>36285</v>
      </c>
      <c r="J51" s="48">
        <v>45086</v>
      </c>
      <c r="K51" s="52">
        <v>247542</v>
      </c>
      <c r="L51" s="46">
        <v>47593</v>
      </c>
      <c r="M51" s="46">
        <v>51093</v>
      </c>
      <c r="N51" s="46">
        <v>48868</v>
      </c>
      <c r="O51" s="46">
        <v>50220</v>
      </c>
      <c r="P51" s="48">
        <v>49768</v>
      </c>
      <c r="Q51" s="45">
        <v>209048</v>
      </c>
      <c r="R51" s="46">
        <v>93022</v>
      </c>
      <c r="S51" s="48">
        <v>116026</v>
      </c>
      <c r="T51" s="48">
        <v>133019</v>
      </c>
      <c r="U51" s="45">
        <v>115132</v>
      </c>
      <c r="V51" s="46">
        <v>75449</v>
      </c>
      <c r="W51" s="46">
        <v>39683</v>
      </c>
      <c r="X51" s="46">
        <v>33029</v>
      </c>
      <c r="Y51" s="48">
        <v>32187</v>
      </c>
      <c r="Z51" s="46">
        <v>55923</v>
      </c>
    </row>
    <row r="52" spans="1:26" ht="15.75">
      <c r="A52" s="41" t="s">
        <v>171</v>
      </c>
      <c r="B52" s="4" t="s">
        <v>172</v>
      </c>
      <c r="C52" s="4" t="s">
        <v>173</v>
      </c>
      <c r="D52" s="41" t="s">
        <v>174</v>
      </c>
      <c r="E52" s="48">
        <v>3174335</v>
      </c>
      <c r="F52" s="15">
        <v>512325</v>
      </c>
      <c r="G52" s="46">
        <v>136783</v>
      </c>
      <c r="H52" s="46">
        <v>101937</v>
      </c>
      <c r="I52" s="46">
        <v>124015</v>
      </c>
      <c r="J52" s="48">
        <v>149590</v>
      </c>
      <c r="K52" s="52">
        <v>811519</v>
      </c>
      <c r="L52" s="46">
        <v>154858</v>
      </c>
      <c r="M52" s="46">
        <v>171312</v>
      </c>
      <c r="N52" s="46">
        <v>164525</v>
      </c>
      <c r="O52" s="46">
        <v>165148</v>
      </c>
      <c r="P52" s="48">
        <v>155676</v>
      </c>
      <c r="Q52" s="45">
        <v>704369</v>
      </c>
      <c r="R52" s="46">
        <v>312529</v>
      </c>
      <c r="S52" s="48">
        <v>391840</v>
      </c>
      <c r="T52" s="48">
        <v>472772</v>
      </c>
      <c r="U52" s="45">
        <v>423318</v>
      </c>
      <c r="V52" s="46">
        <v>276169</v>
      </c>
      <c r="W52" s="46">
        <v>147149</v>
      </c>
      <c r="X52" s="46">
        <v>129661</v>
      </c>
      <c r="Y52" s="48">
        <v>120371</v>
      </c>
      <c r="Z52" s="46">
        <v>58148</v>
      </c>
    </row>
    <row r="53" spans="1:26" ht="15.75">
      <c r="A53" s="41" t="s">
        <v>175</v>
      </c>
      <c r="B53" s="4" t="s">
        <v>176</v>
      </c>
      <c r="C53" s="4" t="s">
        <v>177</v>
      </c>
      <c r="D53" s="41" t="s">
        <v>178</v>
      </c>
      <c r="E53" s="48">
        <v>262352</v>
      </c>
      <c r="F53" s="15">
        <v>39401</v>
      </c>
      <c r="G53" s="46">
        <v>9486</v>
      </c>
      <c r="H53" s="46">
        <v>10037</v>
      </c>
      <c r="I53" s="46">
        <v>8963</v>
      </c>
      <c r="J53" s="48">
        <v>10915</v>
      </c>
      <c r="K53" s="52">
        <v>56334</v>
      </c>
      <c r="L53" s="46">
        <v>11722</v>
      </c>
      <c r="M53" s="46">
        <v>10757</v>
      </c>
      <c r="N53" s="46">
        <v>10235</v>
      </c>
      <c r="O53" s="46">
        <v>11537</v>
      </c>
      <c r="P53" s="48">
        <v>12083</v>
      </c>
      <c r="Q53" s="45">
        <v>55527</v>
      </c>
      <c r="R53" s="46">
        <v>23130</v>
      </c>
      <c r="S53" s="48">
        <v>32397</v>
      </c>
      <c r="T53" s="48">
        <v>44199</v>
      </c>
      <c r="U53" s="45">
        <v>44035</v>
      </c>
      <c r="V53" s="46">
        <v>27947</v>
      </c>
      <c r="W53" s="46">
        <v>16088</v>
      </c>
      <c r="X53" s="46">
        <v>12242</v>
      </c>
      <c r="Y53" s="48">
        <v>10614</v>
      </c>
      <c r="Z53" s="46">
        <v>64733</v>
      </c>
    </row>
    <row r="54" spans="1:26" ht="15.75">
      <c r="A54" s="41" t="s">
        <v>179</v>
      </c>
      <c r="B54" s="4" t="s">
        <v>180</v>
      </c>
      <c r="C54" s="4" t="s">
        <v>181</v>
      </c>
      <c r="D54" s="41" t="s">
        <v>182</v>
      </c>
      <c r="E54" s="48">
        <v>1122724</v>
      </c>
      <c r="F54" s="15">
        <v>243783</v>
      </c>
      <c r="G54" s="46">
        <v>67576</v>
      </c>
      <c r="H54" s="46">
        <v>51994</v>
      </c>
      <c r="I54" s="46">
        <v>63042</v>
      </c>
      <c r="J54" s="48">
        <v>61171</v>
      </c>
      <c r="K54" s="52">
        <v>313733</v>
      </c>
      <c r="L54" s="46">
        <v>68047</v>
      </c>
      <c r="M54" s="46">
        <v>63448</v>
      </c>
      <c r="N54" s="46">
        <v>60007</v>
      </c>
      <c r="O54" s="46">
        <v>63674</v>
      </c>
      <c r="P54" s="48">
        <v>58557</v>
      </c>
      <c r="Q54" s="45">
        <v>242011</v>
      </c>
      <c r="R54" s="46">
        <v>105791</v>
      </c>
      <c r="S54" s="48">
        <v>136220</v>
      </c>
      <c r="T54" s="48">
        <v>149785</v>
      </c>
      <c r="U54" s="45">
        <v>113131</v>
      </c>
      <c r="V54" s="46">
        <v>74747</v>
      </c>
      <c r="W54" s="46">
        <v>38384</v>
      </c>
      <c r="X54" s="46">
        <v>29761</v>
      </c>
      <c r="Y54" s="48">
        <v>30520</v>
      </c>
      <c r="Z54" s="46">
        <v>50334</v>
      </c>
    </row>
    <row r="55" spans="1:26" ht="15.75">
      <c r="A55" s="41" t="s">
        <v>183</v>
      </c>
      <c r="B55" s="4" t="s">
        <v>184</v>
      </c>
      <c r="C55" s="4" t="s">
        <v>185</v>
      </c>
      <c r="D55" s="41" t="s">
        <v>186</v>
      </c>
      <c r="E55" s="48">
        <v>205964</v>
      </c>
      <c r="F55" s="15">
        <v>35359</v>
      </c>
      <c r="G55" s="46">
        <v>8442</v>
      </c>
      <c r="H55" s="46">
        <v>7392</v>
      </c>
      <c r="I55" s="46">
        <v>8570</v>
      </c>
      <c r="J55" s="48">
        <v>10955</v>
      </c>
      <c r="K55" s="52">
        <v>57012</v>
      </c>
      <c r="L55" s="46">
        <v>11282</v>
      </c>
      <c r="M55" s="46">
        <v>11534</v>
      </c>
      <c r="N55" s="46">
        <v>11339</v>
      </c>
      <c r="O55" s="46">
        <v>10983</v>
      </c>
      <c r="P55" s="48">
        <v>11874</v>
      </c>
      <c r="Q55" s="45">
        <v>54124</v>
      </c>
      <c r="R55" s="46">
        <v>25020</v>
      </c>
      <c r="S55" s="48">
        <v>29104</v>
      </c>
      <c r="T55" s="48">
        <v>30150</v>
      </c>
      <c r="U55" s="45">
        <v>19898</v>
      </c>
      <c r="V55" s="46">
        <v>13158</v>
      </c>
      <c r="W55" s="46">
        <v>6740</v>
      </c>
      <c r="X55" s="46">
        <v>4330</v>
      </c>
      <c r="Y55" s="48">
        <v>5091</v>
      </c>
      <c r="Z55" s="46">
        <v>53806</v>
      </c>
    </row>
    <row r="56" spans="1:26" ht="15.75">
      <c r="A56" s="41" t="s">
        <v>187</v>
      </c>
      <c r="B56" s="4" t="s">
        <v>188</v>
      </c>
      <c r="C56" s="4" t="s">
        <v>189</v>
      </c>
      <c r="D56" s="41" t="s">
        <v>190</v>
      </c>
      <c r="E56" s="48">
        <v>1597016</v>
      </c>
      <c r="F56" s="15">
        <v>356895</v>
      </c>
      <c r="G56" s="46">
        <v>105967</v>
      </c>
      <c r="H56" s="46">
        <v>75700</v>
      </c>
      <c r="I56" s="46">
        <v>80679</v>
      </c>
      <c r="J56" s="48">
        <v>94549</v>
      </c>
      <c r="K56" s="52">
        <v>444746</v>
      </c>
      <c r="L56" s="46">
        <v>94665</v>
      </c>
      <c r="M56" s="46">
        <v>92906</v>
      </c>
      <c r="N56" s="46">
        <v>84916</v>
      </c>
      <c r="O56" s="46">
        <v>89909</v>
      </c>
      <c r="P56" s="48">
        <v>82350</v>
      </c>
      <c r="Q56" s="45">
        <v>336814</v>
      </c>
      <c r="R56" s="46">
        <v>149834</v>
      </c>
      <c r="S56" s="48">
        <v>186980</v>
      </c>
      <c r="T56" s="48">
        <v>200799</v>
      </c>
      <c r="U56" s="45">
        <v>160390</v>
      </c>
      <c r="V56" s="46">
        <v>107544</v>
      </c>
      <c r="W56" s="46">
        <v>52846</v>
      </c>
      <c r="X56" s="46">
        <v>48549</v>
      </c>
      <c r="Y56" s="48">
        <v>48823</v>
      </c>
      <c r="Z56" s="46">
        <v>49804</v>
      </c>
    </row>
    <row r="57" spans="1:26" ht="15.75">
      <c r="A57" s="41" t="s">
        <v>191</v>
      </c>
      <c r="B57" s="4" t="s">
        <v>192</v>
      </c>
      <c r="C57" s="4" t="s">
        <v>193</v>
      </c>
      <c r="D57" s="41" t="s">
        <v>194</v>
      </c>
      <c r="E57" s="48">
        <v>5686517</v>
      </c>
      <c r="F57" s="15">
        <v>1235232</v>
      </c>
      <c r="G57" s="46">
        <v>344385</v>
      </c>
      <c r="H57" s="46">
        <v>268258</v>
      </c>
      <c r="I57" s="46">
        <v>299019</v>
      </c>
      <c r="J57" s="48">
        <v>323570</v>
      </c>
      <c r="K57" s="52">
        <v>1471474</v>
      </c>
      <c r="L57" s="46">
        <v>322000</v>
      </c>
      <c r="M57" s="46">
        <v>321771</v>
      </c>
      <c r="N57" s="46">
        <v>287267</v>
      </c>
      <c r="O57" s="46">
        <v>283027</v>
      </c>
      <c r="P57" s="48">
        <v>257409</v>
      </c>
      <c r="Q57" s="45">
        <v>1090436</v>
      </c>
      <c r="R57" s="46">
        <v>480833</v>
      </c>
      <c r="S57" s="48">
        <v>609603</v>
      </c>
      <c r="T57" s="48">
        <v>729225</v>
      </c>
      <c r="U57" s="45">
        <v>701407</v>
      </c>
      <c r="V57" s="46">
        <v>458069</v>
      </c>
      <c r="W57" s="46">
        <v>243338</v>
      </c>
      <c r="X57" s="46">
        <v>228618</v>
      </c>
      <c r="Y57" s="48">
        <v>230125</v>
      </c>
      <c r="Z57" s="46">
        <v>52355</v>
      </c>
    </row>
    <row r="58" spans="1:26" ht="15.75">
      <c r="A58" s="41" t="s">
        <v>195</v>
      </c>
      <c r="B58" s="4" t="s">
        <v>196</v>
      </c>
      <c r="C58" s="4" t="s">
        <v>197</v>
      </c>
      <c r="D58" s="41" t="s">
        <v>198</v>
      </c>
      <c r="E58" s="48">
        <v>614705</v>
      </c>
      <c r="F58" s="15">
        <v>87636</v>
      </c>
      <c r="G58" s="46">
        <v>20605</v>
      </c>
      <c r="H58" s="46">
        <v>16333</v>
      </c>
      <c r="I58" s="46">
        <v>22121</v>
      </c>
      <c r="J58" s="48">
        <v>28577</v>
      </c>
      <c r="K58" s="52">
        <v>166005</v>
      </c>
      <c r="L58" s="46">
        <v>29406</v>
      </c>
      <c r="M58" s="46">
        <v>32163</v>
      </c>
      <c r="N58" s="46">
        <v>35791</v>
      </c>
      <c r="O58" s="46">
        <v>33942</v>
      </c>
      <c r="P58" s="48">
        <v>34703</v>
      </c>
      <c r="Q58" s="45">
        <v>151338</v>
      </c>
      <c r="R58" s="46">
        <v>64025</v>
      </c>
      <c r="S58" s="48">
        <v>87313</v>
      </c>
      <c r="T58" s="48">
        <v>95476</v>
      </c>
      <c r="U58" s="45">
        <v>75781</v>
      </c>
      <c r="V58" s="46">
        <v>49836</v>
      </c>
      <c r="W58" s="46">
        <v>25945</v>
      </c>
      <c r="X58" s="46">
        <v>21498</v>
      </c>
      <c r="Y58" s="48">
        <v>16971</v>
      </c>
      <c r="Z58" s="46">
        <v>58141</v>
      </c>
    </row>
    <row r="59" spans="1:26" ht="15.75">
      <c r="A59" s="41" t="s">
        <v>199</v>
      </c>
      <c r="B59" s="4" t="s">
        <v>200</v>
      </c>
      <c r="C59" s="4" t="s">
        <v>201</v>
      </c>
      <c r="D59" s="41" t="s">
        <v>202</v>
      </c>
      <c r="E59" s="48">
        <v>162721</v>
      </c>
      <c r="F59" s="15">
        <v>23668</v>
      </c>
      <c r="G59" s="46">
        <v>5143</v>
      </c>
      <c r="H59" s="46">
        <v>5051</v>
      </c>
      <c r="I59" s="46">
        <v>7021</v>
      </c>
      <c r="J59" s="48">
        <v>6453</v>
      </c>
      <c r="K59" s="52">
        <v>42380</v>
      </c>
      <c r="L59" s="46">
        <v>7915</v>
      </c>
      <c r="M59" s="46">
        <v>8339</v>
      </c>
      <c r="N59" s="46">
        <v>8106</v>
      </c>
      <c r="O59" s="46">
        <v>9450</v>
      </c>
      <c r="P59" s="48">
        <v>8570</v>
      </c>
      <c r="Q59" s="45">
        <v>38869</v>
      </c>
      <c r="R59" s="46">
        <v>18380</v>
      </c>
      <c r="S59" s="48">
        <v>20489</v>
      </c>
      <c r="T59" s="48">
        <v>25778</v>
      </c>
      <c r="U59" s="45">
        <v>22664</v>
      </c>
      <c r="V59" s="46">
        <v>14967</v>
      </c>
      <c r="W59" s="46">
        <v>7697</v>
      </c>
      <c r="X59" s="46">
        <v>5108</v>
      </c>
      <c r="Y59" s="48">
        <v>4254</v>
      </c>
      <c r="Z59" s="46">
        <v>58163</v>
      </c>
    </row>
    <row r="60" spans="1:26" ht="15.75">
      <c r="A60" s="41" t="s">
        <v>203</v>
      </c>
      <c r="B60" s="4" t="s">
        <v>204</v>
      </c>
      <c r="C60" s="4" t="s">
        <v>205</v>
      </c>
      <c r="D60" s="41" t="s">
        <v>206</v>
      </c>
      <c r="E60" s="48">
        <v>1939891</v>
      </c>
      <c r="F60" s="15">
        <v>259206</v>
      </c>
      <c r="G60" s="46">
        <v>64709</v>
      </c>
      <c r="H60" s="46">
        <v>55084</v>
      </c>
      <c r="I60" s="46">
        <v>64379</v>
      </c>
      <c r="J60" s="48">
        <v>75034</v>
      </c>
      <c r="K60" s="52">
        <v>426678</v>
      </c>
      <c r="L60" s="46">
        <v>81292</v>
      </c>
      <c r="M60" s="46">
        <v>86912</v>
      </c>
      <c r="N60" s="46">
        <v>83043</v>
      </c>
      <c r="O60" s="46">
        <v>88772</v>
      </c>
      <c r="P60" s="48">
        <v>86659</v>
      </c>
      <c r="Q60" s="45">
        <v>394901</v>
      </c>
      <c r="R60" s="46">
        <v>168450</v>
      </c>
      <c r="S60" s="48">
        <v>226451</v>
      </c>
      <c r="T60" s="48">
        <v>284811</v>
      </c>
      <c r="U60" s="45">
        <v>312698</v>
      </c>
      <c r="V60" s="46">
        <v>191268</v>
      </c>
      <c r="W60" s="46">
        <v>121430</v>
      </c>
      <c r="X60" s="46">
        <v>133903</v>
      </c>
      <c r="Y60" s="48">
        <v>127694</v>
      </c>
      <c r="Z60" s="46">
        <v>66886</v>
      </c>
    </row>
    <row r="61" spans="1:26" ht="15.75">
      <c r="A61" s="41" t="s">
        <v>207</v>
      </c>
      <c r="B61" s="4" t="s">
        <v>208</v>
      </c>
      <c r="C61" s="4" t="s">
        <v>209</v>
      </c>
      <c r="D61" s="41" t="s">
        <v>210</v>
      </c>
      <c r="E61" s="48">
        <v>1595147</v>
      </c>
      <c r="F61" s="15">
        <v>228927</v>
      </c>
      <c r="G61" s="46">
        <v>60798</v>
      </c>
      <c r="H61" s="46">
        <v>46737</v>
      </c>
      <c r="I61" s="46">
        <v>54129</v>
      </c>
      <c r="J61" s="48">
        <v>67263</v>
      </c>
      <c r="K61" s="52">
        <v>365650</v>
      </c>
      <c r="L61" s="46">
        <v>67321</v>
      </c>
      <c r="M61" s="46">
        <v>71947</v>
      </c>
      <c r="N61" s="46">
        <v>76979</v>
      </c>
      <c r="O61" s="46">
        <v>78689</v>
      </c>
      <c r="P61" s="48">
        <v>70714</v>
      </c>
      <c r="Q61" s="45">
        <v>349187</v>
      </c>
      <c r="R61" s="46">
        <v>144445</v>
      </c>
      <c r="S61" s="48">
        <v>204742</v>
      </c>
      <c r="T61" s="48">
        <v>255148</v>
      </c>
      <c r="U61" s="45">
        <v>250728</v>
      </c>
      <c r="V61" s="46">
        <v>159818</v>
      </c>
      <c r="W61" s="46">
        <v>90910</v>
      </c>
      <c r="X61" s="46">
        <v>77091</v>
      </c>
      <c r="Y61" s="48">
        <v>68416</v>
      </c>
      <c r="Z61" s="46">
        <v>63705</v>
      </c>
    </row>
    <row r="62" spans="1:26" ht="15.75">
      <c r="A62" s="41" t="s">
        <v>211</v>
      </c>
      <c r="B62" s="4" t="s">
        <v>212</v>
      </c>
      <c r="C62" s="4" t="s">
        <v>213</v>
      </c>
      <c r="D62" s="41" t="s">
        <v>214</v>
      </c>
      <c r="E62" s="48">
        <v>502381</v>
      </c>
      <c r="F62" s="15">
        <v>128909</v>
      </c>
      <c r="G62" s="46">
        <v>34009</v>
      </c>
      <c r="H62" s="46">
        <v>26495</v>
      </c>
      <c r="I62" s="46">
        <v>35617</v>
      </c>
      <c r="J62" s="48">
        <v>32788</v>
      </c>
      <c r="K62" s="52">
        <v>154346</v>
      </c>
      <c r="L62" s="46">
        <v>32395</v>
      </c>
      <c r="M62" s="46">
        <v>33210</v>
      </c>
      <c r="N62" s="46">
        <v>32658</v>
      </c>
      <c r="O62" s="46">
        <v>29450</v>
      </c>
      <c r="P62" s="48">
        <v>26633</v>
      </c>
      <c r="Q62" s="45">
        <v>105175</v>
      </c>
      <c r="R62" s="46">
        <v>46306</v>
      </c>
      <c r="S62" s="48">
        <v>58869</v>
      </c>
      <c r="T62" s="48">
        <v>59535</v>
      </c>
      <c r="U62" s="45">
        <v>39030</v>
      </c>
      <c r="V62" s="46">
        <v>26538</v>
      </c>
      <c r="W62" s="46">
        <v>12492</v>
      </c>
      <c r="X62" s="46">
        <v>7966</v>
      </c>
      <c r="Y62" s="48">
        <v>7420</v>
      </c>
      <c r="Z62" s="46">
        <v>44012</v>
      </c>
    </row>
    <row r="63" spans="1:26" ht="15.75">
      <c r="A63" s="41" t="s">
        <v>215</v>
      </c>
      <c r="B63" s="4" t="s">
        <v>216</v>
      </c>
      <c r="C63" s="4" t="s">
        <v>217</v>
      </c>
      <c r="D63" s="41" t="s">
        <v>218</v>
      </c>
      <c r="E63" s="48">
        <v>1456314</v>
      </c>
      <c r="F63" s="15">
        <v>205658</v>
      </c>
      <c r="G63" s="46">
        <v>52397</v>
      </c>
      <c r="H63" s="46">
        <v>39991</v>
      </c>
      <c r="I63" s="46">
        <v>54930</v>
      </c>
      <c r="J63" s="48">
        <v>58340</v>
      </c>
      <c r="K63" s="52">
        <v>358644</v>
      </c>
      <c r="L63" s="46">
        <v>64965</v>
      </c>
      <c r="M63" s="46">
        <v>74724</v>
      </c>
      <c r="N63" s="46">
        <v>72075</v>
      </c>
      <c r="O63" s="46">
        <v>76924</v>
      </c>
      <c r="P63" s="48">
        <v>69956</v>
      </c>
      <c r="Q63" s="45">
        <v>365130</v>
      </c>
      <c r="R63" s="46">
        <v>153635</v>
      </c>
      <c r="S63" s="48">
        <v>211495</v>
      </c>
      <c r="T63" s="48">
        <v>245682</v>
      </c>
      <c r="U63" s="45">
        <v>192517</v>
      </c>
      <c r="V63" s="46">
        <v>132213</v>
      </c>
      <c r="W63" s="46">
        <v>60304</v>
      </c>
      <c r="X63" s="46">
        <v>45668</v>
      </c>
      <c r="Y63" s="48">
        <v>43015</v>
      </c>
      <c r="Z63" s="46">
        <v>60634</v>
      </c>
    </row>
    <row r="64" spans="1:26" ht="15.75">
      <c r="A64" s="41" t="s">
        <v>219</v>
      </c>
      <c r="B64" s="4" t="s">
        <v>220</v>
      </c>
      <c r="C64" s="4" t="s">
        <v>221</v>
      </c>
      <c r="D64" s="41" t="s">
        <v>222</v>
      </c>
      <c r="E64" s="48">
        <v>136835</v>
      </c>
      <c r="F64" s="15">
        <v>21474</v>
      </c>
      <c r="G64" s="46">
        <v>4586</v>
      </c>
      <c r="H64" s="46">
        <v>3418</v>
      </c>
      <c r="I64" s="46">
        <v>5917</v>
      </c>
      <c r="J64" s="48">
        <v>7553</v>
      </c>
      <c r="K64" s="52">
        <v>35793</v>
      </c>
      <c r="L64" s="46">
        <v>6840</v>
      </c>
      <c r="M64" s="46">
        <v>7579</v>
      </c>
      <c r="N64" s="46">
        <v>7819</v>
      </c>
      <c r="O64" s="46">
        <v>6153</v>
      </c>
      <c r="P64" s="48">
        <v>7402</v>
      </c>
      <c r="Q64" s="45">
        <v>32081</v>
      </c>
      <c r="R64" s="46">
        <v>14815</v>
      </c>
      <c r="S64" s="48">
        <v>17266</v>
      </c>
      <c r="T64" s="48">
        <v>22312</v>
      </c>
      <c r="U64" s="45">
        <v>18305</v>
      </c>
      <c r="V64" s="46">
        <v>13223</v>
      </c>
      <c r="W64" s="46">
        <v>5082</v>
      </c>
      <c r="X64" s="46">
        <v>4089</v>
      </c>
      <c r="Y64" s="48">
        <v>2781</v>
      </c>
      <c r="Z64" s="46">
        <v>57505</v>
      </c>
    </row>
    <row r="65" spans="1:26" ht="15.75">
      <c r="A65" s="42"/>
      <c r="B65" s="17"/>
      <c r="C65" s="17"/>
      <c r="D65" s="42"/>
      <c r="E65" s="49"/>
      <c r="F65" s="21"/>
      <c r="G65" s="18"/>
      <c r="H65" s="18"/>
      <c r="I65" s="27"/>
      <c r="J65" s="50"/>
      <c r="K65" s="49"/>
      <c r="L65" s="27"/>
      <c r="M65" s="27"/>
      <c r="N65" s="18"/>
      <c r="O65" s="18"/>
      <c r="P65" s="49"/>
      <c r="Q65" s="18"/>
      <c r="R65" s="18"/>
      <c r="S65" s="49"/>
      <c r="T65" s="49"/>
      <c r="U65" s="18"/>
      <c r="V65" s="27"/>
      <c r="W65" s="27"/>
      <c r="X65" s="27"/>
      <c r="Y65" s="50"/>
      <c r="Z65" s="47"/>
    </row>
    <row r="66" spans="1:25" ht="15.75">
      <c r="A66" s="4"/>
      <c r="B66" s="4"/>
      <c r="C66" s="4"/>
      <c r="D66" s="4"/>
      <c r="I66" s="28"/>
      <c r="J66" s="28"/>
      <c r="L66" s="28"/>
      <c r="M66" s="28"/>
      <c r="V66" s="28"/>
      <c r="W66" s="28"/>
      <c r="X66" s="28"/>
      <c r="Y66" s="28"/>
    </row>
    <row r="67" spans="1:25" ht="15.75">
      <c r="A67" s="4"/>
      <c r="B67" s="4"/>
      <c r="C67" s="4"/>
      <c r="D67" s="4"/>
      <c r="I67" s="28"/>
      <c r="J67" s="28"/>
      <c r="L67" s="28"/>
      <c r="M67" s="28"/>
      <c r="V67" s="28"/>
      <c r="W67" s="28"/>
      <c r="X67" s="28"/>
      <c r="Y67" s="28"/>
    </row>
    <row r="68" spans="1:25" ht="15.75">
      <c r="A68" s="4" t="s">
        <v>223</v>
      </c>
      <c r="B68" s="4"/>
      <c r="C68" s="4"/>
      <c r="D68" s="4"/>
      <c r="I68" s="28"/>
      <c r="J68" s="28"/>
      <c r="L68" s="28"/>
      <c r="M68" s="28"/>
      <c r="V68" s="28"/>
      <c r="W68" s="28"/>
      <c r="X68" s="28"/>
      <c r="Y68" s="28"/>
    </row>
    <row r="69" spans="1:25" ht="16.5">
      <c r="A69" s="37" t="s">
        <v>291</v>
      </c>
      <c r="B69" s="4"/>
      <c r="C69" s="4"/>
      <c r="D69" s="4"/>
      <c r="I69" s="28"/>
      <c r="J69" s="28"/>
      <c r="L69" s="28"/>
      <c r="M69" s="28"/>
      <c r="V69" s="28"/>
      <c r="W69" s="28"/>
      <c r="X69" s="28"/>
      <c r="Y69" s="28"/>
    </row>
    <row r="70" spans="1:25" ht="15.75">
      <c r="A70" s="8" t="s">
        <v>290</v>
      </c>
      <c r="B70" s="4"/>
      <c r="C70" s="4"/>
      <c r="D70" s="4"/>
      <c r="I70" s="28"/>
      <c r="J70" s="28"/>
      <c r="L70" s="28"/>
      <c r="M70" s="28"/>
      <c r="V70" s="28"/>
      <c r="W70" s="28"/>
      <c r="X70" s="28"/>
      <c r="Y70" s="28"/>
    </row>
    <row r="71" spans="1:25" ht="15.75">
      <c r="A71" s="8" t="s">
        <v>281</v>
      </c>
      <c r="B71" s="4"/>
      <c r="C71" s="4"/>
      <c r="D71" s="4"/>
      <c r="I71" s="28"/>
      <c r="J71" s="28"/>
      <c r="L71" s="28"/>
      <c r="M71" s="28"/>
      <c r="V71" s="28"/>
      <c r="W71" s="28"/>
      <c r="X71" s="28"/>
      <c r="Y71" s="28"/>
    </row>
    <row r="72" spans="1:25" ht="15.75">
      <c r="A72" s="8" t="s">
        <v>289</v>
      </c>
      <c r="B72" s="4"/>
      <c r="C72" s="4"/>
      <c r="D72" s="4"/>
      <c r="I72" s="28"/>
      <c r="J72" s="28"/>
      <c r="L72" s="28"/>
      <c r="M72" s="28"/>
      <c r="V72" s="28"/>
      <c r="W72" s="28"/>
      <c r="X72" s="28"/>
      <c r="Y72" s="28"/>
    </row>
    <row r="73" spans="1:25" ht="15.75">
      <c r="A73" s="8" t="s">
        <v>267</v>
      </c>
      <c r="B73" s="4"/>
      <c r="C73" s="4"/>
      <c r="D73" s="4"/>
      <c r="I73" s="28"/>
      <c r="J73" s="28"/>
      <c r="L73" s="28"/>
      <c r="M73" s="28"/>
      <c r="V73" s="28"/>
      <c r="W73" s="28"/>
      <c r="X73" s="28"/>
      <c r="Y73" s="28"/>
    </row>
    <row r="74" spans="1:25" ht="15.75">
      <c r="A74" s="8" t="s">
        <v>268</v>
      </c>
      <c r="B74" s="4"/>
      <c r="C74" s="4"/>
      <c r="D74" s="4"/>
      <c r="I74" s="28"/>
      <c r="J74" s="28"/>
      <c r="L74" s="28"/>
      <c r="M74" s="28"/>
      <c r="V74" s="28"/>
      <c r="W74" s="28"/>
      <c r="X74" s="28"/>
      <c r="Y74" s="28"/>
    </row>
    <row r="75" spans="1:25" ht="15.75">
      <c r="A75" s="8" t="s">
        <v>288</v>
      </c>
      <c r="I75" s="28"/>
      <c r="J75" s="28"/>
      <c r="L75" s="28"/>
      <c r="M75" s="28"/>
      <c r="V75" s="28"/>
      <c r="W75" s="28"/>
      <c r="X75" s="28"/>
      <c r="Y75" s="28"/>
    </row>
    <row r="76" spans="1:25" ht="15.75">
      <c r="A76" s="8"/>
      <c r="I76" s="28"/>
      <c r="J76" s="28"/>
      <c r="L76" s="28"/>
      <c r="M76" s="28"/>
      <c r="V76" s="28"/>
      <c r="W76" s="28"/>
      <c r="X76" s="28"/>
      <c r="Y76" s="28"/>
    </row>
  </sheetData>
  <mergeCells count="31">
    <mergeCell ref="A5:A12"/>
    <mergeCell ref="B5:B12"/>
    <mergeCell ref="C5:C12"/>
    <mergeCell ref="D5:D12"/>
    <mergeCell ref="E5:E11"/>
    <mergeCell ref="F5:Y6"/>
    <mergeCell ref="Z5:Z11"/>
    <mergeCell ref="N9:N11"/>
    <mergeCell ref="O9:O11"/>
    <mergeCell ref="P9:P11"/>
    <mergeCell ref="Q9:Q11"/>
    <mergeCell ref="R9:R11"/>
    <mergeCell ref="S9:S11"/>
    <mergeCell ref="L9:L11"/>
    <mergeCell ref="F7:J8"/>
    <mergeCell ref="K7:P8"/>
    <mergeCell ref="Q7:S8"/>
    <mergeCell ref="T7:T11"/>
    <mergeCell ref="F9:F11"/>
    <mergeCell ref="G9:G11"/>
    <mergeCell ref="H9:H11"/>
    <mergeCell ref="I9:I11"/>
    <mergeCell ref="X9:X11"/>
    <mergeCell ref="Y9:Y11"/>
    <mergeCell ref="U7:W8"/>
    <mergeCell ref="J9:J11"/>
    <mergeCell ref="K9:K11"/>
    <mergeCell ref="M9:M11"/>
    <mergeCell ref="U9:U11"/>
    <mergeCell ref="V9:V11"/>
    <mergeCell ref="W9:W11"/>
  </mergeCells>
  <hyperlinks>
    <hyperlink ref="A3" location="Notes!A1" display="See notes"/>
  </hyperlinks>
  <printOptions/>
  <pageMargins left="0.75" right="0.75" top="1" bottom="1" header="0.5" footer="0.5"/>
  <pageSetup fitToWidth="6" fitToHeight="1" horizontalDpi="600" verticalDpi="600" orientation="portrait" paperSize="17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8"/>
  <sheetViews>
    <sheetView showGridLines="0" zoomScale="75" zoomScaleNormal="75" workbookViewId="0" topLeftCell="A1">
      <selection activeCell="A3" sqref="A3"/>
    </sheetView>
  </sheetViews>
  <sheetFormatPr defaultColWidth="8.796875" defaultRowHeight="16.5"/>
  <sheetData>
    <row r="1" ht="16.5">
      <c r="A1" s="3" t="s">
        <v>286</v>
      </c>
    </row>
    <row r="2" ht="16.5">
      <c r="A2" s="7"/>
    </row>
    <row r="3" ht="16.5">
      <c r="A3" s="32" t="s">
        <v>294</v>
      </c>
    </row>
    <row r="4" ht="16.5">
      <c r="A4" s="7"/>
    </row>
    <row r="5" ht="16.5">
      <c r="A5" s="3" t="s">
        <v>295</v>
      </c>
    </row>
    <row r="6" ht="16.5">
      <c r="A6" s="8" t="s">
        <v>292</v>
      </c>
    </row>
    <row r="7" ht="16.5">
      <c r="A7" s="8" t="s">
        <v>238</v>
      </c>
    </row>
    <row r="8" ht="16.5">
      <c r="A8" s="8" t="s">
        <v>239</v>
      </c>
    </row>
    <row r="9" ht="16.5">
      <c r="A9" s="22" t="s">
        <v>230</v>
      </c>
    </row>
    <row r="10" ht="16.5">
      <c r="A10" s="8" t="s">
        <v>287</v>
      </c>
    </row>
    <row r="12" ht="16.5">
      <c r="A12" s="4" t="s">
        <v>223</v>
      </c>
    </row>
    <row r="13" ht="16.5">
      <c r="A13" s="37" t="s">
        <v>291</v>
      </c>
    </row>
    <row r="14" ht="16.5">
      <c r="A14" s="8" t="s">
        <v>290</v>
      </c>
    </row>
    <row r="15" ht="16.5">
      <c r="A15" s="8" t="s">
        <v>281</v>
      </c>
    </row>
    <row r="16" ht="16.5">
      <c r="A16" s="8" t="s">
        <v>289</v>
      </c>
    </row>
    <row r="17" ht="16.5">
      <c r="A17" s="8" t="s">
        <v>267</v>
      </c>
    </row>
    <row r="18" ht="16.5">
      <c r="A18" s="8" t="s">
        <v>268</v>
      </c>
    </row>
    <row r="19" ht="16.5">
      <c r="A19" s="8" t="s">
        <v>288</v>
      </c>
    </row>
    <row r="20" ht="16.5">
      <c r="A20" s="8"/>
    </row>
    <row r="21" ht="16.5">
      <c r="A21" s="4" t="s">
        <v>296</v>
      </c>
    </row>
    <row r="22" ht="16.5">
      <c r="A22" s="29" t="s">
        <v>236</v>
      </c>
    </row>
    <row r="25" ht="16.5">
      <c r="A25" s="2" t="s">
        <v>297</v>
      </c>
    </row>
    <row r="27" ht="21">
      <c r="A27" s="59" t="s">
        <v>240</v>
      </c>
    </row>
    <row r="29" ht="16.5">
      <c r="A29" s="1" t="s">
        <v>241</v>
      </c>
    </row>
    <row r="30" ht="16.5">
      <c r="A30" s="2"/>
    </row>
    <row r="31" ht="16.5">
      <c r="A31" s="2" t="s">
        <v>298</v>
      </c>
    </row>
    <row r="32" ht="16.5">
      <c r="A32" s="2" t="s">
        <v>299</v>
      </c>
    </row>
    <row r="33" ht="16.5">
      <c r="A33" s="2" t="s">
        <v>300</v>
      </c>
    </row>
    <row r="34" ht="16.5">
      <c r="A34" s="2" t="s">
        <v>301</v>
      </c>
    </row>
    <row r="35" ht="16.5">
      <c r="A35" s="2" t="s">
        <v>302</v>
      </c>
    </row>
    <row r="36" ht="16.5">
      <c r="A36" s="2" t="s">
        <v>303</v>
      </c>
    </row>
    <row r="37" ht="16.5">
      <c r="A37" s="2"/>
    </row>
    <row r="38" ht="16.5">
      <c r="A38" s="1" t="s">
        <v>242</v>
      </c>
    </row>
    <row r="39" ht="16.5">
      <c r="A39" s="2"/>
    </row>
    <row r="40" ht="16.5">
      <c r="A40" s="2" t="s">
        <v>304</v>
      </c>
    </row>
    <row r="41" ht="16.5">
      <c r="A41" s="2" t="s">
        <v>305</v>
      </c>
    </row>
    <row r="42" ht="16.5">
      <c r="A42" s="2" t="s">
        <v>306</v>
      </c>
    </row>
    <row r="43" ht="16.5">
      <c r="A43" s="2" t="s">
        <v>307</v>
      </c>
    </row>
    <row r="44" ht="16.5">
      <c r="A44" s="2" t="s">
        <v>308</v>
      </c>
    </row>
    <row r="45" ht="16.5">
      <c r="A45" s="2" t="s">
        <v>309</v>
      </c>
    </row>
    <row r="46" ht="16.5">
      <c r="A46" s="2" t="s">
        <v>310</v>
      </c>
    </row>
    <row r="47" ht="16.5">
      <c r="A47" s="2"/>
    </row>
    <row r="48" ht="16.5">
      <c r="A48" s="1" t="s">
        <v>243</v>
      </c>
    </row>
    <row r="49" ht="16.5">
      <c r="A49" s="2"/>
    </row>
    <row r="50" ht="16.5">
      <c r="A50" s="2" t="s">
        <v>311</v>
      </c>
    </row>
    <row r="51" ht="16.5">
      <c r="A51" s="2" t="s">
        <v>312</v>
      </c>
    </row>
    <row r="52" ht="16.5">
      <c r="A52" s="2" t="s">
        <v>313</v>
      </c>
    </row>
    <row r="53" ht="16.5">
      <c r="A53" s="2" t="s">
        <v>314</v>
      </c>
    </row>
    <row r="54" ht="16.5">
      <c r="A54" s="2" t="s">
        <v>315</v>
      </c>
    </row>
    <row r="55" ht="16.5">
      <c r="A55" s="2"/>
    </row>
    <row r="56" ht="16.5">
      <c r="A56" s="2" t="s">
        <v>316</v>
      </c>
    </row>
    <row r="57" ht="16.5">
      <c r="A57" s="2" t="s">
        <v>317</v>
      </c>
    </row>
    <row r="58" ht="16.5">
      <c r="A58" s="2" t="s">
        <v>318</v>
      </c>
    </row>
    <row r="59" ht="16.5">
      <c r="A59" s="2" t="s">
        <v>319</v>
      </c>
    </row>
    <row r="60" ht="16.5">
      <c r="A60" s="2"/>
    </row>
    <row r="61" ht="16.5">
      <c r="A61" s="2" t="s">
        <v>320</v>
      </c>
    </row>
    <row r="62" ht="16.5">
      <c r="A62" s="2" t="s">
        <v>321</v>
      </c>
    </row>
    <row r="63" ht="16.5">
      <c r="A63" s="2" t="s">
        <v>322</v>
      </c>
    </row>
    <row r="64" ht="16.5">
      <c r="A64" s="2" t="s">
        <v>323</v>
      </c>
    </row>
    <row r="65" ht="16.5">
      <c r="A65" s="2" t="s">
        <v>324</v>
      </c>
    </row>
    <row r="66" ht="16.5">
      <c r="A66" s="2"/>
    </row>
    <row r="67" ht="16.5">
      <c r="A67" s="2" t="s">
        <v>325</v>
      </c>
    </row>
    <row r="68" ht="16.5">
      <c r="A68" s="2" t="s">
        <v>326</v>
      </c>
    </row>
    <row r="69" ht="16.5">
      <c r="A69" s="2" t="s">
        <v>327</v>
      </c>
    </row>
    <row r="70" ht="16.5">
      <c r="A70" s="2" t="s">
        <v>328</v>
      </c>
    </row>
    <row r="71" ht="16.5">
      <c r="A71" s="2" t="s">
        <v>329</v>
      </c>
    </row>
    <row r="72" ht="16.5">
      <c r="A72" s="2" t="s">
        <v>330</v>
      </c>
    </row>
    <row r="73" ht="16.5">
      <c r="A73" s="2" t="s">
        <v>331</v>
      </c>
    </row>
    <row r="74" ht="16.5">
      <c r="A74" s="2" t="s">
        <v>332</v>
      </c>
    </row>
    <row r="75" ht="16.5">
      <c r="A75" s="2"/>
    </row>
    <row r="76" ht="16.5">
      <c r="A76" s="1" t="s">
        <v>244</v>
      </c>
    </row>
    <row r="77" ht="16.5">
      <c r="A77" s="2"/>
    </row>
    <row r="78" ht="16.5">
      <c r="A78" s="2" t="s">
        <v>333</v>
      </c>
    </row>
    <row r="79" ht="16.5">
      <c r="A79" s="2" t="s">
        <v>334</v>
      </c>
    </row>
    <row r="80" ht="16.5">
      <c r="A80" s="2" t="s">
        <v>335</v>
      </c>
    </row>
    <row r="81" ht="16.5">
      <c r="A81" s="2" t="s">
        <v>336</v>
      </c>
    </row>
    <row r="82" ht="16.5">
      <c r="A82" s="2" t="s">
        <v>337</v>
      </c>
    </row>
    <row r="83" ht="16.5">
      <c r="A83" s="2" t="s">
        <v>245</v>
      </c>
    </row>
    <row r="84" ht="16.5">
      <c r="A84" s="2"/>
    </row>
    <row r="85" ht="16.5">
      <c r="A85" s="1" t="s">
        <v>246</v>
      </c>
    </row>
    <row r="86" ht="16.5">
      <c r="A86" s="2"/>
    </row>
    <row r="87" ht="16.5">
      <c r="A87" s="2" t="s">
        <v>338</v>
      </c>
    </row>
    <row r="88" ht="16.5">
      <c r="A88" s="2" t="s">
        <v>339</v>
      </c>
    </row>
    <row r="89" ht="16.5">
      <c r="A89" s="2" t="s">
        <v>340</v>
      </c>
    </row>
    <row r="90" ht="16.5">
      <c r="A90" s="2" t="s">
        <v>341</v>
      </c>
    </row>
    <row r="91" ht="16.5">
      <c r="A91" s="2" t="s">
        <v>342</v>
      </c>
    </row>
    <row r="92" ht="16.5">
      <c r="A92" s="2"/>
    </row>
    <row r="93" ht="16.5">
      <c r="A93" s="2" t="s">
        <v>343</v>
      </c>
    </row>
    <row r="94" ht="16.5">
      <c r="A94" s="2" t="s">
        <v>0</v>
      </c>
    </row>
    <row r="95" ht="16.5">
      <c r="A95" s="2" t="s">
        <v>1</v>
      </c>
    </row>
    <row r="96" ht="16.5">
      <c r="A96" s="2" t="s">
        <v>2</v>
      </c>
    </row>
    <row r="97" ht="16.5">
      <c r="A97" s="2"/>
    </row>
    <row r="98" ht="16.5">
      <c r="A98" s="1" t="s">
        <v>247</v>
      </c>
    </row>
    <row r="99" ht="16.5">
      <c r="A99" s="1"/>
    </row>
    <row r="100" ht="16.5">
      <c r="A100" s="2" t="s">
        <v>248</v>
      </c>
    </row>
    <row r="101" ht="16.5">
      <c r="A101" s="2" t="s">
        <v>249</v>
      </c>
    </row>
    <row r="102" ht="17.25" thickBot="1">
      <c r="A102" s="2"/>
    </row>
    <row r="103" ht="17.25" thickTop="1">
      <c r="A103" s="60"/>
    </row>
    <row r="104" ht="16.5">
      <c r="A104" s="56" t="s">
        <v>250</v>
      </c>
    </row>
    <row r="105" ht="16.5">
      <c r="A105" s="57" t="s">
        <v>3</v>
      </c>
    </row>
    <row r="106" ht="16.5">
      <c r="A106" s="57" t="s">
        <v>4</v>
      </c>
    </row>
    <row r="107" ht="16.5">
      <c r="A107" s="57" t="s">
        <v>5</v>
      </c>
    </row>
    <row r="108" ht="16.5">
      <c r="A108" s="57" t="s">
        <v>6</v>
      </c>
    </row>
    <row r="109" ht="16.5">
      <c r="A109" s="57" t="s">
        <v>7</v>
      </c>
    </row>
    <row r="110" ht="16.5">
      <c r="A110" s="57" t="s">
        <v>8</v>
      </c>
    </row>
    <row r="111" ht="16.5">
      <c r="A111" s="57" t="s">
        <v>9</v>
      </c>
    </row>
    <row r="112" ht="16.5">
      <c r="A112" s="2"/>
    </row>
    <row r="113" ht="16.5">
      <c r="A113" s="58" t="s">
        <v>251</v>
      </c>
    </row>
    <row r="114" ht="16.5">
      <c r="A114" s="57" t="s">
        <v>10</v>
      </c>
    </row>
    <row r="115" ht="16.5">
      <c r="A115" s="57" t="s">
        <v>11</v>
      </c>
    </row>
    <row r="116" ht="16.5">
      <c r="A116" s="2"/>
    </row>
    <row r="117" ht="16.5">
      <c r="A117" s="56" t="s">
        <v>12</v>
      </c>
    </row>
    <row r="118" ht="16.5">
      <c r="A118" s="2" t="s">
        <v>13</v>
      </c>
    </row>
  </sheetData>
  <hyperlinks>
    <hyperlink ref="A9" r:id="rId1" display="http://www.census.gov/acs/www/SBasics/index.htm"/>
    <hyperlink ref="A22" r:id="rId2" display="http://www.census.gov/acs/www/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9"/>
  <sheetViews>
    <sheetView showGridLines="0" showOutlineSymbols="0" zoomScale="75" zoomScaleNormal="75" workbookViewId="0" topLeftCell="A1">
      <selection activeCell="A1" sqref="A1"/>
    </sheetView>
  </sheetViews>
  <sheetFormatPr defaultColWidth="12.69921875" defaultRowHeight="16.5"/>
  <cols>
    <col min="1" max="1" width="22" style="3" customWidth="1"/>
    <col min="2" max="4" width="15.69921875" style="3" customWidth="1"/>
    <col min="5" max="35" width="12.69921875" style="3" customWidth="1"/>
    <col min="36" max="16384" width="12.69921875" style="3" customWidth="1"/>
  </cols>
  <sheetData>
    <row r="1" spans="1:4" ht="16.5">
      <c r="A1" s="3" t="s">
        <v>282</v>
      </c>
      <c r="B1" s="4"/>
      <c r="C1" s="4"/>
      <c r="D1" s="4"/>
    </row>
    <row r="2" spans="1:4" ht="16.5">
      <c r="A2" s="7"/>
      <c r="B2" s="4"/>
      <c r="C2" s="4"/>
      <c r="D2" s="4"/>
    </row>
    <row r="3" spans="1:4" ht="15.75">
      <c r="A3" s="8" t="s">
        <v>237</v>
      </c>
      <c r="B3" s="4"/>
      <c r="C3" s="4"/>
      <c r="D3" s="4"/>
    </row>
    <row r="4" spans="1:4" ht="15.75">
      <c r="A4" s="8" t="s">
        <v>238</v>
      </c>
      <c r="B4" s="4"/>
      <c r="C4" s="4"/>
      <c r="D4" s="4"/>
    </row>
    <row r="5" spans="1:4" ht="15.75">
      <c r="A5" s="8" t="s">
        <v>239</v>
      </c>
      <c r="B5" s="4"/>
      <c r="C5" s="4"/>
      <c r="D5" s="4"/>
    </row>
    <row r="6" spans="1:4" ht="15.75">
      <c r="A6" s="22" t="s">
        <v>230</v>
      </c>
      <c r="B6" s="4"/>
      <c r="C6" s="4"/>
      <c r="D6" s="4"/>
    </row>
    <row r="7" spans="1:4" ht="15.75">
      <c r="A7" s="8" t="s">
        <v>231</v>
      </c>
      <c r="B7" s="4"/>
      <c r="C7" s="4"/>
      <c r="D7" s="4"/>
    </row>
    <row r="8" spans="1:4" ht="15.75">
      <c r="A8" s="23" t="s">
        <v>277</v>
      </c>
      <c r="B8" s="4"/>
      <c r="C8" s="4"/>
      <c r="D8" s="4"/>
    </row>
    <row r="9" spans="1:35" ht="15.75">
      <c r="A9" s="8"/>
      <c r="B9" s="4"/>
      <c r="C9" s="4"/>
      <c r="D9" s="4"/>
      <c r="E9" s="4" t="s">
        <v>264</v>
      </c>
      <c r="F9" s="4" t="s">
        <v>264</v>
      </c>
      <c r="G9" s="4" t="s">
        <v>264</v>
      </c>
      <c r="H9" s="4" t="s">
        <v>264</v>
      </c>
      <c r="I9" s="4" t="s">
        <v>264</v>
      </c>
      <c r="J9" s="4" t="s">
        <v>264</v>
      </c>
      <c r="K9" s="4" t="s">
        <v>264</v>
      </c>
      <c r="L9" s="4" t="s">
        <v>264</v>
      </c>
      <c r="M9" s="4" t="s">
        <v>264</v>
      </c>
      <c r="N9" s="4" t="s">
        <v>264</v>
      </c>
      <c r="O9" s="4" t="s">
        <v>264</v>
      </c>
      <c r="P9" s="4" t="s">
        <v>264</v>
      </c>
      <c r="Q9" s="4" t="s">
        <v>264</v>
      </c>
      <c r="R9" s="4" t="s">
        <v>264</v>
      </c>
      <c r="S9" s="4" t="s">
        <v>264</v>
      </c>
      <c r="T9" s="4" t="s">
        <v>264</v>
      </c>
      <c r="U9" s="4" t="s">
        <v>264</v>
      </c>
      <c r="V9" s="4" t="s">
        <v>264</v>
      </c>
      <c r="W9" s="4" t="s">
        <v>264</v>
      </c>
      <c r="X9" s="4" t="s">
        <v>264</v>
      </c>
      <c r="Y9" s="4" t="s">
        <v>264</v>
      </c>
      <c r="Z9" s="4" t="s">
        <v>264</v>
      </c>
      <c r="AA9" s="9" t="s">
        <v>265</v>
      </c>
      <c r="AB9" s="9" t="s">
        <v>265</v>
      </c>
      <c r="AC9" s="9" t="s">
        <v>265</v>
      </c>
      <c r="AD9" s="9" t="s">
        <v>265</v>
      </c>
      <c r="AE9" s="9" t="s">
        <v>265</v>
      </c>
      <c r="AF9" s="9"/>
      <c r="AG9" s="9" t="s">
        <v>265</v>
      </c>
      <c r="AH9" s="9" t="s">
        <v>265</v>
      </c>
      <c r="AI9" s="9" t="s">
        <v>265</v>
      </c>
    </row>
    <row r="10" spans="1:35" ht="15.75" customHeight="1">
      <c r="A10" s="96" t="s">
        <v>14</v>
      </c>
      <c r="B10" s="97" t="s">
        <v>269</v>
      </c>
      <c r="C10" s="97" t="s">
        <v>270</v>
      </c>
      <c r="D10" s="96" t="s">
        <v>271</v>
      </c>
      <c r="E10" s="66">
        <v>2005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ht="16.5" customHeight="1">
      <c r="A11" s="102"/>
      <c r="B11" s="104"/>
      <c r="C11" s="104"/>
      <c r="D11" s="106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5.75" customHeight="1">
      <c r="A12" s="102"/>
      <c r="B12" s="104"/>
      <c r="C12" s="104"/>
      <c r="D12" s="106"/>
      <c r="E12" s="74" t="s">
        <v>285</v>
      </c>
      <c r="F12" s="63" t="s">
        <v>261</v>
      </c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90"/>
      <c r="Z12" s="99" t="s">
        <v>262</v>
      </c>
      <c r="AA12" s="94" t="s">
        <v>232</v>
      </c>
      <c r="AB12" s="98" t="s">
        <v>284</v>
      </c>
      <c r="AC12" s="61"/>
      <c r="AD12" s="61"/>
      <c r="AE12" s="61"/>
      <c r="AF12" s="61"/>
      <c r="AG12" s="61"/>
      <c r="AH12" s="61"/>
      <c r="AI12" s="93" t="s">
        <v>262</v>
      </c>
    </row>
    <row r="13" spans="1:35" ht="16.5" customHeight="1">
      <c r="A13" s="102"/>
      <c r="B13" s="104"/>
      <c r="C13" s="104"/>
      <c r="D13" s="106"/>
      <c r="E13" s="74"/>
      <c r="F13" s="91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92"/>
      <c r="Z13" s="108"/>
      <c r="AA13" s="74"/>
      <c r="AB13" s="72"/>
      <c r="AC13" s="72"/>
      <c r="AD13" s="72"/>
      <c r="AE13" s="72"/>
      <c r="AF13" s="71"/>
      <c r="AG13" s="71"/>
      <c r="AH13" s="71"/>
      <c r="AI13" s="62"/>
    </row>
    <row r="14" spans="1:35" ht="16.5" customHeight="1">
      <c r="A14" s="102"/>
      <c r="B14" s="104"/>
      <c r="C14" s="104"/>
      <c r="D14" s="106"/>
      <c r="E14" s="74"/>
      <c r="F14" s="76" t="s">
        <v>233</v>
      </c>
      <c r="G14" s="77"/>
      <c r="H14" s="77"/>
      <c r="I14" s="77"/>
      <c r="J14" s="78"/>
      <c r="K14" s="82" t="s">
        <v>234</v>
      </c>
      <c r="L14" s="83"/>
      <c r="M14" s="83"/>
      <c r="N14" s="83"/>
      <c r="O14" s="83"/>
      <c r="P14" s="83"/>
      <c r="Q14" s="82" t="s">
        <v>263</v>
      </c>
      <c r="R14" s="83"/>
      <c r="S14" s="83"/>
      <c r="T14" s="73" t="s">
        <v>227</v>
      </c>
      <c r="U14" s="70" t="s">
        <v>228</v>
      </c>
      <c r="V14" s="71"/>
      <c r="W14" s="71"/>
      <c r="X14" s="38"/>
      <c r="Y14" s="38"/>
      <c r="Z14" s="108"/>
      <c r="AA14" s="74"/>
      <c r="AB14" s="99" t="s">
        <v>233</v>
      </c>
      <c r="AC14" s="99" t="s">
        <v>234</v>
      </c>
      <c r="AD14" s="109" t="s">
        <v>226</v>
      </c>
      <c r="AE14" s="101" t="s">
        <v>227</v>
      </c>
      <c r="AF14" s="33"/>
      <c r="AG14" s="33"/>
      <c r="AH14" s="33"/>
      <c r="AI14" s="62"/>
    </row>
    <row r="15" spans="1:35" ht="15.75" customHeight="1">
      <c r="A15" s="102"/>
      <c r="B15" s="104"/>
      <c r="C15" s="104"/>
      <c r="D15" s="106"/>
      <c r="E15" s="74"/>
      <c r="F15" s="79"/>
      <c r="G15" s="80"/>
      <c r="H15" s="80"/>
      <c r="I15" s="80"/>
      <c r="J15" s="81"/>
      <c r="K15" s="68"/>
      <c r="L15" s="69"/>
      <c r="M15" s="69"/>
      <c r="N15" s="69"/>
      <c r="O15" s="69"/>
      <c r="P15" s="69"/>
      <c r="Q15" s="68"/>
      <c r="R15" s="69"/>
      <c r="S15" s="69"/>
      <c r="T15" s="75"/>
      <c r="U15" s="72"/>
      <c r="V15" s="72"/>
      <c r="W15" s="72"/>
      <c r="X15" s="24"/>
      <c r="Y15" s="24"/>
      <c r="Z15" s="108"/>
      <c r="AA15" s="74"/>
      <c r="AB15" s="89"/>
      <c r="AC15" s="89"/>
      <c r="AD15" s="110"/>
      <c r="AE15" s="75"/>
      <c r="AF15" s="34"/>
      <c r="AG15" s="34"/>
      <c r="AH15" s="34"/>
      <c r="AI15" s="62"/>
    </row>
    <row r="16" spans="1:35" ht="15.75" customHeight="1">
      <c r="A16" s="102"/>
      <c r="B16" s="104"/>
      <c r="C16" s="104"/>
      <c r="D16" s="106"/>
      <c r="E16" s="62"/>
      <c r="F16" s="89" t="s">
        <v>273</v>
      </c>
      <c r="G16" s="73" t="s">
        <v>224</v>
      </c>
      <c r="H16" s="73" t="s">
        <v>225</v>
      </c>
      <c r="I16" s="73" t="s">
        <v>252</v>
      </c>
      <c r="J16" s="73" t="s">
        <v>253</v>
      </c>
      <c r="K16" s="74" t="s">
        <v>274</v>
      </c>
      <c r="L16" s="74" t="s">
        <v>254</v>
      </c>
      <c r="M16" s="73" t="s">
        <v>255</v>
      </c>
      <c r="N16" s="73" t="s">
        <v>256</v>
      </c>
      <c r="O16" s="73" t="s">
        <v>257</v>
      </c>
      <c r="P16" s="73" t="s">
        <v>258</v>
      </c>
      <c r="Q16" s="94" t="s">
        <v>226</v>
      </c>
      <c r="R16" s="73" t="s">
        <v>276</v>
      </c>
      <c r="S16" s="73" t="s">
        <v>275</v>
      </c>
      <c r="T16" s="75"/>
      <c r="U16" s="65" t="s">
        <v>266</v>
      </c>
      <c r="V16" s="73" t="s">
        <v>259</v>
      </c>
      <c r="W16" s="73" t="s">
        <v>260</v>
      </c>
      <c r="X16" s="64" t="s">
        <v>229</v>
      </c>
      <c r="Y16" s="64" t="s">
        <v>272</v>
      </c>
      <c r="Z16" s="108"/>
      <c r="AA16" s="62"/>
      <c r="AB16" s="100"/>
      <c r="AC16" s="100"/>
      <c r="AD16" s="110"/>
      <c r="AE16" s="75"/>
      <c r="AF16" s="65" t="s">
        <v>228</v>
      </c>
      <c r="AG16" s="65" t="s">
        <v>229</v>
      </c>
      <c r="AH16" s="65" t="s">
        <v>272</v>
      </c>
      <c r="AI16" s="62"/>
    </row>
    <row r="17" spans="1:35" ht="15.75" customHeight="1">
      <c r="A17" s="102"/>
      <c r="B17" s="104"/>
      <c r="C17" s="104"/>
      <c r="D17" s="106"/>
      <c r="E17" s="62"/>
      <c r="F17" s="89"/>
      <c r="G17" s="73"/>
      <c r="H17" s="73"/>
      <c r="I17" s="73"/>
      <c r="J17" s="73"/>
      <c r="K17" s="74"/>
      <c r="L17" s="74"/>
      <c r="M17" s="73"/>
      <c r="N17" s="73"/>
      <c r="O17" s="73"/>
      <c r="P17" s="73"/>
      <c r="Q17" s="74"/>
      <c r="R17" s="73"/>
      <c r="S17" s="73"/>
      <c r="T17" s="75"/>
      <c r="U17" s="65"/>
      <c r="V17" s="75"/>
      <c r="W17" s="75"/>
      <c r="X17" s="65"/>
      <c r="Y17" s="65"/>
      <c r="Z17" s="108"/>
      <c r="AA17" s="62"/>
      <c r="AB17" s="100"/>
      <c r="AC17" s="100"/>
      <c r="AD17" s="110"/>
      <c r="AE17" s="75"/>
      <c r="AF17" s="65"/>
      <c r="AG17" s="65"/>
      <c r="AH17" s="65"/>
      <c r="AI17" s="62"/>
    </row>
    <row r="18" spans="1:35" ht="15.75" customHeight="1">
      <c r="A18" s="102"/>
      <c r="B18" s="104"/>
      <c r="C18" s="104"/>
      <c r="D18" s="106"/>
      <c r="E18" s="62"/>
      <c r="F18" s="89"/>
      <c r="G18" s="73"/>
      <c r="H18" s="73"/>
      <c r="I18" s="73"/>
      <c r="J18" s="73"/>
      <c r="K18" s="74"/>
      <c r="L18" s="74"/>
      <c r="M18" s="73"/>
      <c r="N18" s="73"/>
      <c r="O18" s="73"/>
      <c r="P18" s="73"/>
      <c r="Q18" s="74"/>
      <c r="R18" s="73"/>
      <c r="S18" s="73"/>
      <c r="T18" s="75"/>
      <c r="U18" s="65"/>
      <c r="V18" s="75"/>
      <c r="W18" s="75"/>
      <c r="X18" s="65"/>
      <c r="Y18" s="65"/>
      <c r="Z18" s="108"/>
      <c r="AA18" s="62"/>
      <c r="AB18" s="100"/>
      <c r="AC18" s="100"/>
      <c r="AD18" s="110"/>
      <c r="AE18" s="75"/>
      <c r="AF18" s="65"/>
      <c r="AG18" s="65"/>
      <c r="AH18" s="65"/>
      <c r="AI18" s="62"/>
    </row>
    <row r="19" spans="1:35" ht="15.75" customHeight="1">
      <c r="A19" s="102"/>
      <c r="B19" s="104"/>
      <c r="C19" s="104"/>
      <c r="D19" s="106"/>
      <c r="E19" s="62"/>
      <c r="F19" s="89"/>
      <c r="G19" s="73"/>
      <c r="H19" s="73"/>
      <c r="I19" s="73"/>
      <c r="J19" s="73"/>
      <c r="K19" s="74"/>
      <c r="L19" s="74"/>
      <c r="M19" s="73"/>
      <c r="N19" s="73"/>
      <c r="O19" s="73"/>
      <c r="P19" s="73"/>
      <c r="Q19" s="74"/>
      <c r="R19" s="73"/>
      <c r="S19" s="73"/>
      <c r="T19" s="75"/>
      <c r="U19" s="65"/>
      <c r="V19" s="75"/>
      <c r="W19" s="75"/>
      <c r="X19" s="65"/>
      <c r="Y19" s="65"/>
      <c r="Z19" s="108"/>
      <c r="AA19" s="62"/>
      <c r="AB19" s="100"/>
      <c r="AC19" s="100"/>
      <c r="AD19" s="110"/>
      <c r="AE19" s="75"/>
      <c r="AF19" s="65"/>
      <c r="AG19" s="65"/>
      <c r="AH19" s="65"/>
      <c r="AI19" s="62"/>
    </row>
    <row r="20" spans="1:35" ht="15.75" customHeight="1">
      <c r="A20" s="102"/>
      <c r="B20" s="104"/>
      <c r="C20" s="104"/>
      <c r="D20" s="106"/>
      <c r="E20" s="62"/>
      <c r="F20" s="89"/>
      <c r="G20" s="73"/>
      <c r="H20" s="73"/>
      <c r="I20" s="73"/>
      <c r="J20" s="73"/>
      <c r="K20" s="74"/>
      <c r="L20" s="74"/>
      <c r="M20" s="73"/>
      <c r="N20" s="73"/>
      <c r="O20" s="73"/>
      <c r="P20" s="73"/>
      <c r="Q20" s="74"/>
      <c r="R20" s="73"/>
      <c r="S20" s="73"/>
      <c r="T20" s="75"/>
      <c r="U20" s="65"/>
      <c r="V20" s="75"/>
      <c r="W20" s="75"/>
      <c r="X20" s="65"/>
      <c r="Y20" s="65"/>
      <c r="Z20" s="108"/>
      <c r="AA20" s="62"/>
      <c r="AB20" s="100"/>
      <c r="AC20" s="100"/>
      <c r="AD20" s="110"/>
      <c r="AE20" s="75"/>
      <c r="AF20" s="65"/>
      <c r="AG20" s="65"/>
      <c r="AH20" s="65"/>
      <c r="AI20" s="62"/>
    </row>
    <row r="21" spans="1:35" ht="15.75">
      <c r="A21" s="103"/>
      <c r="B21" s="105"/>
      <c r="C21" s="105"/>
      <c r="D21" s="107"/>
      <c r="E21" s="19"/>
      <c r="F21" s="31"/>
      <c r="G21" s="17"/>
      <c r="H21" s="17"/>
      <c r="I21" s="17"/>
      <c r="J21" s="17"/>
      <c r="K21" s="31"/>
      <c r="L21" s="17"/>
      <c r="M21" s="17"/>
      <c r="N21" s="17"/>
      <c r="O21" s="17"/>
      <c r="P21" s="17"/>
      <c r="Q21" s="19"/>
      <c r="R21" s="17"/>
      <c r="S21" s="17"/>
      <c r="T21" s="17"/>
      <c r="U21" s="17"/>
      <c r="V21" s="17"/>
      <c r="W21" s="17"/>
      <c r="X21" s="17"/>
      <c r="Y21" s="17"/>
      <c r="Z21" s="31"/>
      <c r="AA21" s="19"/>
      <c r="AB21" s="19"/>
      <c r="AC21" s="31"/>
      <c r="AD21" s="19"/>
      <c r="AE21" s="17"/>
      <c r="AF21" s="17"/>
      <c r="AG21" s="17"/>
      <c r="AH21" s="17"/>
      <c r="AI21" s="19"/>
    </row>
    <row r="22" spans="1:34" ht="15.75" customHeight="1">
      <c r="A22" s="39"/>
      <c r="E22" s="43">
        <f aca="true" t="shared" si="0" ref="E22:AH22">+E23-SUM(E24:E74)</f>
        <v>0</v>
      </c>
      <c r="F22" s="5">
        <f t="shared" si="0"/>
        <v>0</v>
      </c>
      <c r="G22" s="5">
        <f t="shared" si="0"/>
        <v>0</v>
      </c>
      <c r="H22" s="5">
        <f t="shared" si="0"/>
        <v>0</v>
      </c>
      <c r="I22" s="5">
        <f t="shared" si="0"/>
        <v>0</v>
      </c>
      <c r="J22" s="5">
        <f t="shared" si="0"/>
        <v>0</v>
      </c>
      <c r="K22" s="5">
        <f t="shared" si="0"/>
        <v>0</v>
      </c>
      <c r="L22" s="5">
        <f t="shared" si="0"/>
        <v>0</v>
      </c>
      <c r="M22" s="5">
        <f t="shared" si="0"/>
        <v>0</v>
      </c>
      <c r="N22" s="5">
        <f t="shared" si="0"/>
        <v>0</v>
      </c>
      <c r="O22" s="5">
        <f t="shared" si="0"/>
        <v>0</v>
      </c>
      <c r="P22" s="5">
        <f t="shared" si="0"/>
        <v>0</v>
      </c>
      <c r="Q22" s="5">
        <f t="shared" si="0"/>
        <v>0</v>
      </c>
      <c r="R22" s="5">
        <f t="shared" si="0"/>
        <v>0</v>
      </c>
      <c r="S22" s="5">
        <f t="shared" si="0"/>
        <v>0</v>
      </c>
      <c r="T22" s="5">
        <f t="shared" si="0"/>
        <v>0</v>
      </c>
      <c r="U22" s="5">
        <f t="shared" si="0"/>
        <v>0</v>
      </c>
      <c r="V22" s="5">
        <f t="shared" si="0"/>
        <v>0</v>
      </c>
      <c r="W22" s="5">
        <f t="shared" si="0"/>
        <v>0</v>
      </c>
      <c r="X22" s="5">
        <f t="shared" si="0"/>
        <v>0</v>
      </c>
      <c r="Y22" s="5">
        <f t="shared" si="0"/>
        <v>0</v>
      </c>
      <c r="Z22" s="5"/>
      <c r="AA22" s="5">
        <f t="shared" si="0"/>
        <v>0</v>
      </c>
      <c r="AB22" s="5">
        <f t="shared" si="0"/>
        <v>0</v>
      </c>
      <c r="AC22" s="5">
        <f t="shared" si="0"/>
        <v>0</v>
      </c>
      <c r="AD22" s="5">
        <f t="shared" si="0"/>
        <v>0</v>
      </c>
      <c r="AE22" s="5">
        <f t="shared" si="0"/>
        <v>0</v>
      </c>
      <c r="AF22" s="5">
        <f t="shared" si="0"/>
        <v>0</v>
      </c>
      <c r="AG22" s="5">
        <f t="shared" si="0"/>
        <v>0</v>
      </c>
      <c r="AH22" s="5">
        <f t="shared" si="0"/>
        <v>0</v>
      </c>
    </row>
    <row r="23" spans="1:35" s="7" customFormat="1" ht="16.5">
      <c r="A23" s="40" t="s">
        <v>15</v>
      </c>
      <c r="B23" s="6" t="s">
        <v>16</v>
      </c>
      <c r="C23" s="6" t="s">
        <v>17</v>
      </c>
      <c r="D23" s="6" t="s">
        <v>18</v>
      </c>
      <c r="E23" s="36">
        <v>74341149</v>
      </c>
      <c r="F23" s="10">
        <f>SUM(G23:J23)</f>
        <v>14014640</v>
      </c>
      <c r="G23" s="36">
        <v>3947368</v>
      </c>
      <c r="H23" s="36">
        <v>2910702</v>
      </c>
      <c r="I23" s="36">
        <v>3371165</v>
      </c>
      <c r="J23" s="36">
        <v>3785405</v>
      </c>
      <c r="K23" s="11">
        <f>SUM(L23:P23)</f>
        <v>18991585</v>
      </c>
      <c r="L23" s="36">
        <v>3829981</v>
      </c>
      <c r="M23" s="36">
        <v>3984690</v>
      </c>
      <c r="N23" s="36">
        <v>3766158</v>
      </c>
      <c r="O23" s="36">
        <v>3853031</v>
      </c>
      <c r="P23" s="36">
        <v>3557725</v>
      </c>
      <c r="Q23" s="10">
        <f>+R23+S23</f>
        <v>15590258</v>
      </c>
      <c r="R23" s="36">
        <v>6761479</v>
      </c>
      <c r="S23" s="36">
        <v>8828779</v>
      </c>
      <c r="T23" s="36">
        <v>10255086</v>
      </c>
      <c r="U23" s="12">
        <f>+V23+W23</f>
        <v>9540685</v>
      </c>
      <c r="V23" s="36">
        <v>6225302</v>
      </c>
      <c r="W23" s="36">
        <v>3315383</v>
      </c>
      <c r="X23" s="36">
        <v>3048261</v>
      </c>
      <c r="Y23" s="36">
        <v>2900634</v>
      </c>
      <c r="Z23" s="36">
        <v>55832</v>
      </c>
      <c r="AA23" s="25">
        <f>+E23/1000</f>
        <v>74341.149</v>
      </c>
      <c r="AB23" s="25">
        <f>+F23/1000</f>
        <v>14014.64</v>
      </c>
      <c r="AC23" s="25">
        <f>+K23/1000</f>
        <v>18991.585</v>
      </c>
      <c r="AD23" s="25">
        <f>+Q23/1000</f>
        <v>15590.258</v>
      </c>
      <c r="AE23" s="25">
        <f>+T23/1000</f>
        <v>10255.086</v>
      </c>
      <c r="AF23" s="25">
        <f aca="true" t="shared" si="1" ref="AF23:AF74">+U23/1000</f>
        <v>9540.685</v>
      </c>
      <c r="AG23" s="25">
        <f>+X23/1000</f>
        <v>3048.261</v>
      </c>
      <c r="AH23" s="25">
        <f>+Y23/1000</f>
        <v>2900.634</v>
      </c>
      <c r="AI23" s="36">
        <v>55832</v>
      </c>
    </row>
    <row r="24" spans="1:35" ht="15.75">
      <c r="A24" s="41" t="s">
        <v>19</v>
      </c>
      <c r="B24" s="4" t="s">
        <v>20</v>
      </c>
      <c r="C24" s="4" t="s">
        <v>21</v>
      </c>
      <c r="D24" s="4" t="s">
        <v>22</v>
      </c>
      <c r="E24" s="35">
        <v>1223725</v>
      </c>
      <c r="F24" s="14">
        <f aca="true" t="shared" si="2" ref="F24:F74">SUM(G24:J24)</f>
        <v>312304</v>
      </c>
      <c r="G24" s="35">
        <v>90591</v>
      </c>
      <c r="H24" s="35">
        <v>67215</v>
      </c>
      <c r="I24" s="35">
        <v>74508</v>
      </c>
      <c r="J24" s="35">
        <v>79990</v>
      </c>
      <c r="K24" s="15">
        <f aca="true" t="shared" si="3" ref="K24:K74">SUM(L24:P24)</f>
        <v>346119</v>
      </c>
      <c r="L24" s="35">
        <v>71386</v>
      </c>
      <c r="M24" s="35">
        <v>74046</v>
      </c>
      <c r="N24" s="35">
        <v>69999</v>
      </c>
      <c r="O24" s="35">
        <v>69396</v>
      </c>
      <c r="P24" s="35">
        <v>61292</v>
      </c>
      <c r="Q24" s="14">
        <f aca="true" t="shared" si="4" ref="Q24:Q74">+R24+S24</f>
        <v>245622</v>
      </c>
      <c r="R24" s="35">
        <v>109683</v>
      </c>
      <c r="S24" s="35">
        <v>135939</v>
      </c>
      <c r="T24" s="35">
        <v>143418</v>
      </c>
      <c r="U24" s="16">
        <f aca="true" t="shared" si="5" ref="U24:U74">+V24+W24</f>
        <v>118256</v>
      </c>
      <c r="V24" s="35">
        <v>80553</v>
      </c>
      <c r="W24" s="35">
        <v>37703</v>
      </c>
      <c r="X24" s="35">
        <v>30499</v>
      </c>
      <c r="Y24" s="35">
        <v>27507</v>
      </c>
      <c r="Z24" s="35">
        <v>46086</v>
      </c>
      <c r="AA24" s="26">
        <f aca="true" t="shared" si="6" ref="AA24:AA74">+E24/1000</f>
        <v>1223.725</v>
      </c>
      <c r="AB24" s="26">
        <f aca="true" t="shared" si="7" ref="AB24:AB74">+F24/1000</f>
        <v>312.304</v>
      </c>
      <c r="AC24" s="26">
        <f aca="true" t="shared" si="8" ref="AC24:AC74">+K24/1000</f>
        <v>346.119</v>
      </c>
      <c r="AD24" s="26">
        <f aca="true" t="shared" si="9" ref="AD24:AD74">+Q24/1000</f>
        <v>245.622</v>
      </c>
      <c r="AE24" s="26">
        <f aca="true" t="shared" si="10" ref="AE24:AE74">+T24/1000</f>
        <v>143.418</v>
      </c>
      <c r="AF24" s="26">
        <f t="shared" si="1"/>
        <v>118.256</v>
      </c>
      <c r="AG24" s="26">
        <f aca="true" t="shared" si="11" ref="AG24:AG74">+X24/1000</f>
        <v>30.499</v>
      </c>
      <c r="AH24" s="26">
        <f aca="true" t="shared" si="12" ref="AH24:AH74">+Y24/1000</f>
        <v>27.507</v>
      </c>
      <c r="AI24" s="35">
        <v>46086</v>
      </c>
    </row>
    <row r="25" spans="1:35" ht="15.75">
      <c r="A25" s="41" t="s">
        <v>23</v>
      </c>
      <c r="B25" s="4" t="s">
        <v>24</v>
      </c>
      <c r="C25" s="4" t="s">
        <v>25</v>
      </c>
      <c r="D25" s="4" t="s">
        <v>26</v>
      </c>
      <c r="E25" s="35">
        <v>157187</v>
      </c>
      <c r="F25" s="14">
        <f t="shared" si="2"/>
        <v>23389</v>
      </c>
      <c r="G25" s="35">
        <v>6419</v>
      </c>
      <c r="H25" s="35">
        <v>4064</v>
      </c>
      <c r="I25" s="35">
        <v>6279</v>
      </c>
      <c r="J25" s="35">
        <v>6627</v>
      </c>
      <c r="K25" s="15">
        <f t="shared" si="3"/>
        <v>32649</v>
      </c>
      <c r="L25" s="35">
        <v>5408</v>
      </c>
      <c r="M25" s="35">
        <v>6443</v>
      </c>
      <c r="N25" s="35">
        <v>6561</v>
      </c>
      <c r="O25" s="35">
        <v>7124</v>
      </c>
      <c r="P25" s="35">
        <v>7113</v>
      </c>
      <c r="Q25" s="14">
        <f t="shared" si="4"/>
        <v>33323</v>
      </c>
      <c r="R25" s="35">
        <v>15109</v>
      </c>
      <c r="S25" s="35">
        <v>18214</v>
      </c>
      <c r="T25" s="35">
        <v>26235</v>
      </c>
      <c r="U25" s="16">
        <f t="shared" si="5"/>
        <v>27944</v>
      </c>
      <c r="V25" s="35">
        <v>18048</v>
      </c>
      <c r="W25" s="35">
        <v>9896</v>
      </c>
      <c r="X25" s="35">
        <v>8269</v>
      </c>
      <c r="Y25" s="35">
        <v>5378</v>
      </c>
      <c r="Z25" s="35">
        <v>67084</v>
      </c>
      <c r="AA25" s="26">
        <f t="shared" si="6"/>
        <v>157.187</v>
      </c>
      <c r="AB25" s="26">
        <f t="shared" si="7"/>
        <v>23.389</v>
      </c>
      <c r="AC25" s="26">
        <f t="shared" si="8"/>
        <v>32.649</v>
      </c>
      <c r="AD25" s="26">
        <f t="shared" si="9"/>
        <v>33.323</v>
      </c>
      <c r="AE25" s="26">
        <f t="shared" si="10"/>
        <v>26.235</v>
      </c>
      <c r="AF25" s="26">
        <f t="shared" si="1"/>
        <v>27.944</v>
      </c>
      <c r="AG25" s="26">
        <f t="shared" si="11"/>
        <v>8.269</v>
      </c>
      <c r="AH25" s="26">
        <f t="shared" si="12"/>
        <v>5.378</v>
      </c>
      <c r="AI25" s="35">
        <v>67084</v>
      </c>
    </row>
    <row r="26" spans="1:35" ht="15.75">
      <c r="A26" s="41" t="s">
        <v>27</v>
      </c>
      <c r="B26" s="4" t="s">
        <v>28</v>
      </c>
      <c r="C26" s="4" t="s">
        <v>29</v>
      </c>
      <c r="D26" s="4" t="s">
        <v>30</v>
      </c>
      <c r="E26" s="35">
        <v>1459460</v>
      </c>
      <c r="F26" s="14">
        <f t="shared" si="2"/>
        <v>292929</v>
      </c>
      <c r="G26" s="35">
        <v>81470</v>
      </c>
      <c r="H26" s="35">
        <v>54139</v>
      </c>
      <c r="I26" s="35">
        <v>76141</v>
      </c>
      <c r="J26" s="35">
        <v>81179</v>
      </c>
      <c r="K26" s="15">
        <f t="shared" si="3"/>
        <v>410573</v>
      </c>
      <c r="L26" s="35">
        <v>82619</v>
      </c>
      <c r="M26" s="35">
        <v>89699</v>
      </c>
      <c r="N26" s="35">
        <v>82992</v>
      </c>
      <c r="O26" s="35">
        <v>81926</v>
      </c>
      <c r="P26" s="35">
        <v>73337</v>
      </c>
      <c r="Q26" s="14">
        <f t="shared" si="4"/>
        <v>305211</v>
      </c>
      <c r="R26" s="35">
        <v>132846</v>
      </c>
      <c r="S26" s="35">
        <v>172365</v>
      </c>
      <c r="T26" s="35">
        <v>185473</v>
      </c>
      <c r="U26" s="16">
        <f t="shared" si="5"/>
        <v>166056</v>
      </c>
      <c r="V26" s="35">
        <v>108386</v>
      </c>
      <c r="W26" s="35">
        <v>57670</v>
      </c>
      <c r="X26" s="35">
        <v>52984</v>
      </c>
      <c r="Y26" s="35">
        <v>46234</v>
      </c>
      <c r="Z26" s="35">
        <v>51458</v>
      </c>
      <c r="AA26" s="26">
        <f t="shared" si="6"/>
        <v>1459.46</v>
      </c>
      <c r="AB26" s="26">
        <f t="shared" si="7"/>
        <v>292.929</v>
      </c>
      <c r="AC26" s="26">
        <f t="shared" si="8"/>
        <v>410.573</v>
      </c>
      <c r="AD26" s="26">
        <f t="shared" si="9"/>
        <v>305.211</v>
      </c>
      <c r="AE26" s="26">
        <f t="shared" si="10"/>
        <v>185.473</v>
      </c>
      <c r="AF26" s="26">
        <f t="shared" si="1"/>
        <v>166.056</v>
      </c>
      <c r="AG26" s="26">
        <f t="shared" si="11"/>
        <v>52.984</v>
      </c>
      <c r="AH26" s="26">
        <f t="shared" si="12"/>
        <v>46.234</v>
      </c>
      <c r="AI26" s="35">
        <v>51458</v>
      </c>
    </row>
    <row r="27" spans="1:35" ht="15.75">
      <c r="A27" s="41" t="s">
        <v>31</v>
      </c>
      <c r="B27" s="4" t="s">
        <v>32</v>
      </c>
      <c r="C27" s="4" t="s">
        <v>33</v>
      </c>
      <c r="D27" s="4" t="s">
        <v>34</v>
      </c>
      <c r="E27" s="35">
        <v>742444</v>
      </c>
      <c r="F27" s="14">
        <f t="shared" si="2"/>
        <v>194430</v>
      </c>
      <c r="G27" s="35">
        <v>52922</v>
      </c>
      <c r="H27" s="35">
        <v>41946</v>
      </c>
      <c r="I27" s="35">
        <v>46249</v>
      </c>
      <c r="J27" s="35">
        <v>53313</v>
      </c>
      <c r="K27" s="15">
        <f t="shared" si="3"/>
        <v>230808</v>
      </c>
      <c r="L27" s="35">
        <v>51352</v>
      </c>
      <c r="M27" s="35">
        <v>50490</v>
      </c>
      <c r="N27" s="35">
        <v>44328</v>
      </c>
      <c r="O27" s="35">
        <v>46758</v>
      </c>
      <c r="P27" s="35">
        <v>37880</v>
      </c>
      <c r="Q27" s="14">
        <f t="shared" si="4"/>
        <v>154414</v>
      </c>
      <c r="R27" s="35">
        <v>72770</v>
      </c>
      <c r="S27" s="35">
        <v>81644</v>
      </c>
      <c r="T27" s="35">
        <v>80424</v>
      </c>
      <c r="U27" s="16">
        <f t="shared" si="5"/>
        <v>55428</v>
      </c>
      <c r="V27" s="35">
        <v>38279</v>
      </c>
      <c r="W27" s="35">
        <v>17149</v>
      </c>
      <c r="X27" s="35">
        <v>15179</v>
      </c>
      <c r="Y27" s="35">
        <v>11761</v>
      </c>
      <c r="Z27" s="35">
        <v>43134</v>
      </c>
      <c r="AA27" s="26">
        <f t="shared" si="6"/>
        <v>742.444</v>
      </c>
      <c r="AB27" s="26">
        <f t="shared" si="7"/>
        <v>194.43</v>
      </c>
      <c r="AC27" s="26">
        <f t="shared" si="8"/>
        <v>230.808</v>
      </c>
      <c r="AD27" s="26">
        <f t="shared" si="9"/>
        <v>154.414</v>
      </c>
      <c r="AE27" s="26">
        <f t="shared" si="10"/>
        <v>80.424</v>
      </c>
      <c r="AF27" s="26">
        <f t="shared" si="1"/>
        <v>55.428</v>
      </c>
      <c r="AG27" s="26">
        <f t="shared" si="11"/>
        <v>15.179</v>
      </c>
      <c r="AH27" s="26">
        <f t="shared" si="12"/>
        <v>11.761</v>
      </c>
      <c r="AI27" s="35">
        <v>43134</v>
      </c>
    </row>
    <row r="28" spans="1:35" ht="15.75">
      <c r="A28" s="41" t="s">
        <v>35</v>
      </c>
      <c r="B28" s="4" t="s">
        <v>36</v>
      </c>
      <c r="C28" s="4" t="s">
        <v>37</v>
      </c>
      <c r="D28" s="4" t="s">
        <v>38</v>
      </c>
      <c r="E28" s="35">
        <v>8281119</v>
      </c>
      <c r="F28" s="14">
        <f t="shared" si="2"/>
        <v>1464549</v>
      </c>
      <c r="G28" s="35">
        <v>375802</v>
      </c>
      <c r="H28" s="35">
        <v>300609</v>
      </c>
      <c r="I28" s="35">
        <v>374043</v>
      </c>
      <c r="J28" s="35">
        <v>414095</v>
      </c>
      <c r="K28" s="15">
        <f t="shared" si="3"/>
        <v>1898690</v>
      </c>
      <c r="L28" s="35">
        <v>390411</v>
      </c>
      <c r="M28" s="35">
        <v>403620</v>
      </c>
      <c r="N28" s="35">
        <v>370219</v>
      </c>
      <c r="O28" s="35">
        <v>387063</v>
      </c>
      <c r="P28" s="35">
        <v>347377</v>
      </c>
      <c r="Q28" s="14">
        <f t="shared" si="4"/>
        <v>1558864</v>
      </c>
      <c r="R28" s="35">
        <v>663811</v>
      </c>
      <c r="S28" s="35">
        <v>895053</v>
      </c>
      <c r="T28" s="35">
        <v>1137025</v>
      </c>
      <c r="U28" s="16">
        <f t="shared" si="5"/>
        <v>1267278</v>
      </c>
      <c r="V28" s="35">
        <v>800242</v>
      </c>
      <c r="W28" s="35">
        <v>467036</v>
      </c>
      <c r="X28" s="35">
        <v>471874</v>
      </c>
      <c r="Y28" s="35">
        <v>482839</v>
      </c>
      <c r="Z28" s="35">
        <v>61476</v>
      </c>
      <c r="AA28" s="26">
        <f t="shared" si="6"/>
        <v>8281.119</v>
      </c>
      <c r="AB28" s="26">
        <f t="shared" si="7"/>
        <v>1464.549</v>
      </c>
      <c r="AC28" s="26">
        <f t="shared" si="8"/>
        <v>1898.69</v>
      </c>
      <c r="AD28" s="26">
        <f t="shared" si="9"/>
        <v>1558.864</v>
      </c>
      <c r="AE28" s="26">
        <f t="shared" si="10"/>
        <v>1137.025</v>
      </c>
      <c r="AF28" s="26">
        <f t="shared" si="1"/>
        <v>1267.278</v>
      </c>
      <c r="AG28" s="26">
        <f t="shared" si="11"/>
        <v>471.874</v>
      </c>
      <c r="AH28" s="26">
        <f t="shared" si="12"/>
        <v>482.839</v>
      </c>
      <c r="AI28" s="35">
        <v>61476</v>
      </c>
    </row>
    <row r="29" spans="1:35" ht="15.75">
      <c r="A29" s="41" t="s">
        <v>39</v>
      </c>
      <c r="B29" s="4" t="s">
        <v>40</v>
      </c>
      <c r="C29" s="4" t="s">
        <v>41</v>
      </c>
      <c r="D29" s="4" t="s">
        <v>42</v>
      </c>
      <c r="E29" s="35">
        <v>1164221</v>
      </c>
      <c r="F29" s="14">
        <f t="shared" si="2"/>
        <v>179672</v>
      </c>
      <c r="G29" s="35">
        <v>51107</v>
      </c>
      <c r="H29" s="35">
        <v>36592</v>
      </c>
      <c r="I29" s="35">
        <v>38714</v>
      </c>
      <c r="J29" s="35">
        <v>53259</v>
      </c>
      <c r="K29" s="15">
        <f t="shared" si="3"/>
        <v>271597</v>
      </c>
      <c r="L29" s="35">
        <v>51387</v>
      </c>
      <c r="M29" s="35">
        <v>55724</v>
      </c>
      <c r="N29" s="35">
        <v>56371</v>
      </c>
      <c r="O29" s="35">
        <v>54722</v>
      </c>
      <c r="P29" s="35">
        <v>53393</v>
      </c>
      <c r="Q29" s="14">
        <f t="shared" si="4"/>
        <v>247497</v>
      </c>
      <c r="R29" s="35">
        <v>102692</v>
      </c>
      <c r="S29" s="35">
        <v>144805</v>
      </c>
      <c r="T29" s="35">
        <v>180213</v>
      </c>
      <c r="U29" s="16">
        <f t="shared" si="5"/>
        <v>176864</v>
      </c>
      <c r="V29" s="35">
        <v>112022</v>
      </c>
      <c r="W29" s="35">
        <v>64842</v>
      </c>
      <c r="X29" s="35">
        <v>56847</v>
      </c>
      <c r="Y29" s="35">
        <v>51531</v>
      </c>
      <c r="Z29" s="35">
        <v>62470</v>
      </c>
      <c r="AA29" s="26">
        <f t="shared" si="6"/>
        <v>1164.221</v>
      </c>
      <c r="AB29" s="26">
        <f t="shared" si="7"/>
        <v>179.672</v>
      </c>
      <c r="AC29" s="26">
        <f t="shared" si="8"/>
        <v>271.597</v>
      </c>
      <c r="AD29" s="26">
        <f t="shared" si="9"/>
        <v>247.497</v>
      </c>
      <c r="AE29" s="26">
        <f t="shared" si="10"/>
        <v>180.213</v>
      </c>
      <c r="AF29" s="26">
        <f t="shared" si="1"/>
        <v>176.864</v>
      </c>
      <c r="AG29" s="26">
        <f t="shared" si="11"/>
        <v>56.847</v>
      </c>
      <c r="AH29" s="26">
        <f t="shared" si="12"/>
        <v>51.531</v>
      </c>
      <c r="AI29" s="35">
        <v>62470</v>
      </c>
    </row>
    <row r="30" spans="1:35" ht="15.75">
      <c r="A30" s="41" t="s">
        <v>43</v>
      </c>
      <c r="B30" s="4" t="s">
        <v>44</v>
      </c>
      <c r="C30" s="4" t="s">
        <v>45</v>
      </c>
      <c r="D30" s="4" t="s">
        <v>46</v>
      </c>
      <c r="E30" s="35">
        <v>893288</v>
      </c>
      <c r="F30" s="14">
        <f t="shared" si="2"/>
        <v>101702</v>
      </c>
      <c r="G30" s="35">
        <v>32634</v>
      </c>
      <c r="H30" s="35">
        <v>20537</v>
      </c>
      <c r="I30" s="35">
        <v>21607</v>
      </c>
      <c r="J30" s="35">
        <v>26924</v>
      </c>
      <c r="K30" s="15">
        <f t="shared" si="3"/>
        <v>168277</v>
      </c>
      <c r="L30" s="35">
        <v>31546</v>
      </c>
      <c r="M30" s="35">
        <v>35783</v>
      </c>
      <c r="N30" s="35">
        <v>33765</v>
      </c>
      <c r="O30" s="35">
        <v>35356</v>
      </c>
      <c r="P30" s="35">
        <v>31827</v>
      </c>
      <c r="Q30" s="14">
        <f t="shared" si="4"/>
        <v>172811</v>
      </c>
      <c r="R30" s="35">
        <v>72804</v>
      </c>
      <c r="S30" s="35">
        <v>100007</v>
      </c>
      <c r="T30" s="35">
        <v>150438</v>
      </c>
      <c r="U30" s="16">
        <f t="shared" si="5"/>
        <v>163441</v>
      </c>
      <c r="V30" s="35">
        <v>103788</v>
      </c>
      <c r="W30" s="35">
        <v>59653</v>
      </c>
      <c r="X30" s="35">
        <v>62423</v>
      </c>
      <c r="Y30" s="35">
        <v>74196</v>
      </c>
      <c r="Z30" s="35">
        <v>75541</v>
      </c>
      <c r="AA30" s="26">
        <f t="shared" si="6"/>
        <v>893.288</v>
      </c>
      <c r="AB30" s="26">
        <f t="shared" si="7"/>
        <v>101.702</v>
      </c>
      <c r="AC30" s="26">
        <f t="shared" si="8"/>
        <v>168.277</v>
      </c>
      <c r="AD30" s="26">
        <f t="shared" si="9"/>
        <v>172.811</v>
      </c>
      <c r="AE30" s="26">
        <f t="shared" si="10"/>
        <v>150.438</v>
      </c>
      <c r="AF30" s="26">
        <f t="shared" si="1"/>
        <v>163.441</v>
      </c>
      <c r="AG30" s="26">
        <f t="shared" si="11"/>
        <v>62.423</v>
      </c>
      <c r="AH30" s="26">
        <f t="shared" si="12"/>
        <v>74.196</v>
      </c>
      <c r="AI30" s="35">
        <v>75541</v>
      </c>
    </row>
    <row r="31" spans="1:35" ht="15.75">
      <c r="A31" s="41" t="s">
        <v>47</v>
      </c>
      <c r="B31" s="4" t="s">
        <v>48</v>
      </c>
      <c r="C31" s="4" t="s">
        <v>49</v>
      </c>
      <c r="D31" s="4" t="s">
        <v>50</v>
      </c>
      <c r="E31" s="35">
        <v>216182</v>
      </c>
      <c r="F31" s="14">
        <f t="shared" si="2"/>
        <v>28500</v>
      </c>
      <c r="G31" s="35">
        <v>7867</v>
      </c>
      <c r="H31" s="35">
        <v>6493</v>
      </c>
      <c r="I31" s="35">
        <v>7110</v>
      </c>
      <c r="J31" s="35">
        <v>7030</v>
      </c>
      <c r="K31" s="15">
        <f t="shared" si="3"/>
        <v>51625</v>
      </c>
      <c r="L31" s="35">
        <v>9807</v>
      </c>
      <c r="M31" s="35">
        <v>9383</v>
      </c>
      <c r="N31" s="35">
        <v>10898</v>
      </c>
      <c r="O31" s="35">
        <v>11212</v>
      </c>
      <c r="P31" s="35">
        <v>10325</v>
      </c>
      <c r="Q31" s="14">
        <f t="shared" si="4"/>
        <v>48957</v>
      </c>
      <c r="R31" s="35">
        <v>20072</v>
      </c>
      <c r="S31" s="35">
        <v>28885</v>
      </c>
      <c r="T31" s="35">
        <v>35553</v>
      </c>
      <c r="U31" s="16">
        <f t="shared" si="5"/>
        <v>32634</v>
      </c>
      <c r="V31" s="35">
        <v>21691</v>
      </c>
      <c r="W31" s="35">
        <v>10943</v>
      </c>
      <c r="X31" s="35">
        <v>10417</v>
      </c>
      <c r="Y31" s="35">
        <v>8496</v>
      </c>
      <c r="Z31" s="35">
        <v>63863</v>
      </c>
      <c r="AA31" s="26">
        <f t="shared" si="6"/>
        <v>216.182</v>
      </c>
      <c r="AB31" s="26">
        <f t="shared" si="7"/>
        <v>28.5</v>
      </c>
      <c r="AC31" s="26">
        <f t="shared" si="8"/>
        <v>51.625</v>
      </c>
      <c r="AD31" s="26">
        <f t="shared" si="9"/>
        <v>48.957</v>
      </c>
      <c r="AE31" s="26">
        <f t="shared" si="10"/>
        <v>35.553</v>
      </c>
      <c r="AF31" s="26">
        <f t="shared" si="1"/>
        <v>32.634</v>
      </c>
      <c r="AG31" s="26">
        <f t="shared" si="11"/>
        <v>10.417</v>
      </c>
      <c r="AH31" s="26">
        <f t="shared" si="12"/>
        <v>8.496</v>
      </c>
      <c r="AI31" s="35">
        <v>63863</v>
      </c>
    </row>
    <row r="32" spans="1:35" ht="15.75">
      <c r="A32" s="41" t="s">
        <v>51</v>
      </c>
      <c r="B32" s="4" t="s">
        <v>52</v>
      </c>
      <c r="C32" s="4" t="s">
        <v>53</v>
      </c>
      <c r="D32" s="4" t="s">
        <v>54</v>
      </c>
      <c r="E32" s="35">
        <v>108483</v>
      </c>
      <c r="F32" s="14">
        <f t="shared" si="2"/>
        <v>27753</v>
      </c>
      <c r="G32" s="35">
        <v>12025</v>
      </c>
      <c r="H32" s="35">
        <v>4915</v>
      </c>
      <c r="I32" s="35">
        <v>5493</v>
      </c>
      <c r="J32" s="35">
        <v>5320</v>
      </c>
      <c r="K32" s="15">
        <f t="shared" si="3"/>
        <v>25672</v>
      </c>
      <c r="L32" s="35">
        <v>6414</v>
      </c>
      <c r="M32" s="35">
        <v>5901</v>
      </c>
      <c r="N32" s="35">
        <v>4269</v>
      </c>
      <c r="O32" s="35">
        <v>5530</v>
      </c>
      <c r="P32" s="35">
        <v>3558</v>
      </c>
      <c r="Q32" s="14">
        <f t="shared" si="4"/>
        <v>13853</v>
      </c>
      <c r="R32" s="35">
        <v>7158</v>
      </c>
      <c r="S32" s="35">
        <v>6695</v>
      </c>
      <c r="T32" s="35">
        <v>10284</v>
      </c>
      <c r="U32" s="16">
        <f t="shared" si="5"/>
        <v>11629</v>
      </c>
      <c r="V32" s="35">
        <v>6386</v>
      </c>
      <c r="W32" s="35">
        <v>5243</v>
      </c>
      <c r="X32" s="35">
        <v>7927</v>
      </c>
      <c r="Y32" s="35">
        <v>11365</v>
      </c>
      <c r="Z32" s="35">
        <v>51411</v>
      </c>
      <c r="AA32" s="26">
        <f t="shared" si="6"/>
        <v>108.483</v>
      </c>
      <c r="AB32" s="26">
        <f t="shared" si="7"/>
        <v>27.753</v>
      </c>
      <c r="AC32" s="26">
        <f t="shared" si="8"/>
        <v>25.672</v>
      </c>
      <c r="AD32" s="26">
        <f t="shared" si="9"/>
        <v>13.853</v>
      </c>
      <c r="AE32" s="26">
        <f t="shared" si="10"/>
        <v>10.284</v>
      </c>
      <c r="AF32" s="26">
        <f t="shared" si="1"/>
        <v>11.629</v>
      </c>
      <c r="AG32" s="26">
        <f t="shared" si="11"/>
        <v>7.927</v>
      </c>
      <c r="AH32" s="26">
        <f t="shared" si="12"/>
        <v>11.365</v>
      </c>
      <c r="AI32" s="35">
        <v>51411</v>
      </c>
    </row>
    <row r="33" spans="1:35" ht="15.75">
      <c r="A33" s="41" t="s">
        <v>55</v>
      </c>
      <c r="B33" s="4" t="s">
        <v>56</v>
      </c>
      <c r="C33" s="4" t="s">
        <v>57</v>
      </c>
      <c r="D33" s="4" t="s">
        <v>58</v>
      </c>
      <c r="E33" s="35">
        <v>4594803</v>
      </c>
      <c r="F33" s="14">
        <f t="shared" si="2"/>
        <v>932835</v>
      </c>
      <c r="G33" s="35">
        <v>233242</v>
      </c>
      <c r="H33" s="35">
        <v>191816</v>
      </c>
      <c r="I33" s="35">
        <v>239174</v>
      </c>
      <c r="J33" s="35">
        <v>268603</v>
      </c>
      <c r="K33" s="15">
        <f t="shared" si="3"/>
        <v>1340131</v>
      </c>
      <c r="L33" s="35">
        <v>272789</v>
      </c>
      <c r="M33" s="35">
        <v>291226</v>
      </c>
      <c r="N33" s="35">
        <v>271172</v>
      </c>
      <c r="O33" s="35">
        <v>267708</v>
      </c>
      <c r="P33" s="35">
        <v>237236</v>
      </c>
      <c r="Q33" s="14">
        <f t="shared" si="4"/>
        <v>939055</v>
      </c>
      <c r="R33" s="35">
        <v>416751</v>
      </c>
      <c r="S33" s="35">
        <v>522304</v>
      </c>
      <c r="T33" s="35">
        <v>570806</v>
      </c>
      <c r="U33" s="16">
        <f t="shared" si="5"/>
        <v>495797</v>
      </c>
      <c r="V33" s="35">
        <v>330287</v>
      </c>
      <c r="W33" s="35">
        <v>165510</v>
      </c>
      <c r="X33" s="35">
        <v>154575</v>
      </c>
      <c r="Y33" s="35">
        <v>161604</v>
      </c>
      <c r="Z33" s="35">
        <v>50465</v>
      </c>
      <c r="AA33" s="26">
        <f t="shared" si="6"/>
        <v>4594.803</v>
      </c>
      <c r="AB33" s="26">
        <f t="shared" si="7"/>
        <v>932.835</v>
      </c>
      <c r="AC33" s="26">
        <f t="shared" si="8"/>
        <v>1340.131</v>
      </c>
      <c r="AD33" s="26">
        <f t="shared" si="9"/>
        <v>939.055</v>
      </c>
      <c r="AE33" s="26">
        <f t="shared" si="10"/>
        <v>570.806</v>
      </c>
      <c r="AF33" s="26">
        <f t="shared" si="1"/>
        <v>495.797</v>
      </c>
      <c r="AG33" s="26">
        <f t="shared" si="11"/>
        <v>154.575</v>
      </c>
      <c r="AH33" s="26">
        <f t="shared" si="12"/>
        <v>161.604</v>
      </c>
      <c r="AI33" s="35">
        <v>50465</v>
      </c>
    </row>
    <row r="34" spans="1:35" ht="15.75">
      <c r="A34" s="41" t="s">
        <v>59</v>
      </c>
      <c r="B34" s="4" t="s">
        <v>60</v>
      </c>
      <c r="C34" s="4" t="s">
        <v>61</v>
      </c>
      <c r="D34" s="4" t="s">
        <v>62</v>
      </c>
      <c r="E34" s="35">
        <v>2285356</v>
      </c>
      <c r="F34" s="14">
        <f t="shared" si="2"/>
        <v>462074</v>
      </c>
      <c r="G34" s="35">
        <v>142267</v>
      </c>
      <c r="H34" s="35">
        <v>96127</v>
      </c>
      <c r="I34" s="35">
        <v>106696</v>
      </c>
      <c r="J34" s="35">
        <v>116984</v>
      </c>
      <c r="K34" s="15">
        <f t="shared" si="3"/>
        <v>594506</v>
      </c>
      <c r="L34" s="35">
        <v>118900</v>
      </c>
      <c r="M34" s="35">
        <v>124563</v>
      </c>
      <c r="N34" s="35">
        <v>117598</v>
      </c>
      <c r="O34" s="35">
        <v>123725</v>
      </c>
      <c r="P34" s="35">
        <v>109720</v>
      </c>
      <c r="Q34" s="14">
        <f t="shared" si="4"/>
        <v>473468</v>
      </c>
      <c r="R34" s="35">
        <v>204611</v>
      </c>
      <c r="S34" s="35">
        <v>268857</v>
      </c>
      <c r="T34" s="35">
        <v>311082</v>
      </c>
      <c r="U34" s="16">
        <f t="shared" si="5"/>
        <v>269232</v>
      </c>
      <c r="V34" s="35">
        <v>180794</v>
      </c>
      <c r="W34" s="35">
        <v>88438</v>
      </c>
      <c r="X34" s="35">
        <v>90103</v>
      </c>
      <c r="Y34" s="35">
        <v>84891</v>
      </c>
      <c r="Z34" s="35">
        <v>53744</v>
      </c>
      <c r="AA34" s="26">
        <f t="shared" si="6"/>
        <v>2285.356</v>
      </c>
      <c r="AB34" s="26">
        <f t="shared" si="7"/>
        <v>462.074</v>
      </c>
      <c r="AC34" s="26">
        <f t="shared" si="8"/>
        <v>594.506</v>
      </c>
      <c r="AD34" s="26">
        <f t="shared" si="9"/>
        <v>473.468</v>
      </c>
      <c r="AE34" s="26">
        <f t="shared" si="10"/>
        <v>311.082</v>
      </c>
      <c r="AF34" s="26">
        <f t="shared" si="1"/>
        <v>269.232</v>
      </c>
      <c r="AG34" s="26">
        <f t="shared" si="11"/>
        <v>90.103</v>
      </c>
      <c r="AH34" s="26">
        <f t="shared" si="12"/>
        <v>84.891</v>
      </c>
      <c r="AI34" s="35">
        <v>53744</v>
      </c>
    </row>
    <row r="35" spans="1:35" ht="15.75">
      <c r="A35" s="41" t="s">
        <v>63</v>
      </c>
      <c r="B35" s="4" t="s">
        <v>64</v>
      </c>
      <c r="C35" s="4" t="s">
        <v>65</v>
      </c>
      <c r="D35" s="4" t="s">
        <v>66</v>
      </c>
      <c r="E35" s="35">
        <v>305789</v>
      </c>
      <c r="F35" s="14">
        <f t="shared" si="2"/>
        <v>39583</v>
      </c>
      <c r="G35" s="35">
        <v>12194</v>
      </c>
      <c r="H35" s="35">
        <v>9058</v>
      </c>
      <c r="I35" s="35">
        <v>8003</v>
      </c>
      <c r="J35" s="35">
        <v>10328</v>
      </c>
      <c r="K35" s="15">
        <f t="shared" si="3"/>
        <v>69528</v>
      </c>
      <c r="L35" s="35">
        <v>13253</v>
      </c>
      <c r="M35" s="35">
        <v>13194</v>
      </c>
      <c r="N35" s="35">
        <v>14709</v>
      </c>
      <c r="O35" s="35">
        <v>14418</v>
      </c>
      <c r="P35" s="35">
        <v>13954</v>
      </c>
      <c r="Q35" s="14">
        <f t="shared" si="4"/>
        <v>64456</v>
      </c>
      <c r="R35" s="35">
        <v>25051</v>
      </c>
      <c r="S35" s="35">
        <v>39405</v>
      </c>
      <c r="T35" s="35">
        <v>49079</v>
      </c>
      <c r="U35" s="16">
        <f t="shared" si="5"/>
        <v>54079</v>
      </c>
      <c r="V35" s="35">
        <v>35081</v>
      </c>
      <c r="W35" s="35">
        <v>18998</v>
      </c>
      <c r="X35" s="35">
        <v>17693</v>
      </c>
      <c r="Y35" s="35">
        <v>11371</v>
      </c>
      <c r="Z35" s="35">
        <v>66472</v>
      </c>
      <c r="AA35" s="26">
        <f t="shared" si="6"/>
        <v>305.789</v>
      </c>
      <c r="AB35" s="26">
        <f t="shared" si="7"/>
        <v>39.583</v>
      </c>
      <c r="AC35" s="26">
        <f t="shared" si="8"/>
        <v>69.528</v>
      </c>
      <c r="AD35" s="26">
        <f t="shared" si="9"/>
        <v>64.456</v>
      </c>
      <c r="AE35" s="26">
        <f t="shared" si="10"/>
        <v>49.079</v>
      </c>
      <c r="AF35" s="26">
        <f t="shared" si="1"/>
        <v>54.079</v>
      </c>
      <c r="AG35" s="26">
        <f t="shared" si="11"/>
        <v>17.693</v>
      </c>
      <c r="AH35" s="26">
        <f t="shared" si="12"/>
        <v>11.371</v>
      </c>
      <c r="AI35" s="35">
        <v>66472</v>
      </c>
    </row>
    <row r="36" spans="1:35" ht="15.75">
      <c r="A36" s="41" t="s">
        <v>67</v>
      </c>
      <c r="B36" s="4" t="s">
        <v>68</v>
      </c>
      <c r="C36" s="4" t="s">
        <v>69</v>
      </c>
      <c r="D36" s="4" t="s">
        <v>70</v>
      </c>
      <c r="E36" s="35">
        <v>372230</v>
      </c>
      <c r="F36" s="14">
        <f t="shared" si="2"/>
        <v>76478</v>
      </c>
      <c r="G36" s="35">
        <v>16637</v>
      </c>
      <c r="H36" s="35">
        <v>16616</v>
      </c>
      <c r="I36" s="35">
        <v>20040</v>
      </c>
      <c r="J36" s="35">
        <v>23185</v>
      </c>
      <c r="K36" s="15">
        <f t="shared" si="3"/>
        <v>114983</v>
      </c>
      <c r="L36" s="35">
        <v>21329</v>
      </c>
      <c r="M36" s="35">
        <v>24357</v>
      </c>
      <c r="N36" s="35">
        <v>22872</v>
      </c>
      <c r="O36" s="35">
        <v>23095</v>
      </c>
      <c r="P36" s="35">
        <v>23330</v>
      </c>
      <c r="Q36" s="14">
        <f t="shared" si="4"/>
        <v>88459</v>
      </c>
      <c r="R36" s="35">
        <v>41004</v>
      </c>
      <c r="S36" s="35">
        <v>47455</v>
      </c>
      <c r="T36" s="35">
        <v>48526</v>
      </c>
      <c r="U36" s="16">
        <f t="shared" si="5"/>
        <v>29562</v>
      </c>
      <c r="V36" s="35">
        <v>19877</v>
      </c>
      <c r="W36" s="35">
        <v>9685</v>
      </c>
      <c r="X36" s="35">
        <v>6986</v>
      </c>
      <c r="Y36" s="35">
        <v>7236</v>
      </c>
      <c r="Z36" s="35">
        <v>48775</v>
      </c>
      <c r="AA36" s="26">
        <f t="shared" si="6"/>
        <v>372.23</v>
      </c>
      <c r="AB36" s="26">
        <f t="shared" si="7"/>
        <v>76.478</v>
      </c>
      <c r="AC36" s="26">
        <f t="shared" si="8"/>
        <v>114.983</v>
      </c>
      <c r="AD36" s="26">
        <f t="shared" si="9"/>
        <v>88.459</v>
      </c>
      <c r="AE36" s="26">
        <f t="shared" si="10"/>
        <v>48.526</v>
      </c>
      <c r="AF36" s="26">
        <f t="shared" si="1"/>
        <v>29.562</v>
      </c>
      <c r="AG36" s="26">
        <f t="shared" si="11"/>
        <v>6.986</v>
      </c>
      <c r="AH36" s="26">
        <f t="shared" si="12"/>
        <v>7.236</v>
      </c>
      <c r="AI36" s="35">
        <v>48775</v>
      </c>
    </row>
    <row r="37" spans="1:35" ht="15.75">
      <c r="A37" s="41" t="s">
        <v>71</v>
      </c>
      <c r="B37" s="4" t="s">
        <v>72</v>
      </c>
      <c r="C37" s="4" t="s">
        <v>73</v>
      </c>
      <c r="D37" s="4" t="s">
        <v>74</v>
      </c>
      <c r="E37" s="35">
        <v>3126131</v>
      </c>
      <c r="F37" s="14">
        <f t="shared" si="2"/>
        <v>505354</v>
      </c>
      <c r="G37" s="35">
        <v>153490</v>
      </c>
      <c r="H37" s="35">
        <v>99161</v>
      </c>
      <c r="I37" s="35">
        <v>117335</v>
      </c>
      <c r="J37" s="35">
        <v>135368</v>
      </c>
      <c r="K37" s="15">
        <f t="shared" si="3"/>
        <v>737280</v>
      </c>
      <c r="L37" s="35">
        <v>140451</v>
      </c>
      <c r="M37" s="35">
        <v>157806</v>
      </c>
      <c r="N37" s="35">
        <v>140583</v>
      </c>
      <c r="O37" s="35">
        <v>151819</v>
      </c>
      <c r="P37" s="35">
        <v>146621</v>
      </c>
      <c r="Q37" s="14">
        <f t="shared" si="4"/>
        <v>667012</v>
      </c>
      <c r="R37" s="35">
        <v>285130</v>
      </c>
      <c r="S37" s="35">
        <v>381882</v>
      </c>
      <c r="T37" s="35">
        <v>472223</v>
      </c>
      <c r="U37" s="16">
        <f t="shared" si="5"/>
        <v>460060</v>
      </c>
      <c r="V37" s="35">
        <v>299754</v>
      </c>
      <c r="W37" s="35">
        <v>160306</v>
      </c>
      <c r="X37" s="35">
        <v>147813</v>
      </c>
      <c r="Y37" s="35">
        <v>136389</v>
      </c>
      <c r="Z37" s="35">
        <v>61174</v>
      </c>
      <c r="AA37" s="26">
        <f t="shared" si="6"/>
        <v>3126.131</v>
      </c>
      <c r="AB37" s="26">
        <f t="shared" si="7"/>
        <v>505.354</v>
      </c>
      <c r="AC37" s="26">
        <f t="shared" si="8"/>
        <v>737.28</v>
      </c>
      <c r="AD37" s="26">
        <f t="shared" si="9"/>
        <v>667.012</v>
      </c>
      <c r="AE37" s="26">
        <f t="shared" si="10"/>
        <v>472.223</v>
      </c>
      <c r="AF37" s="26">
        <f t="shared" si="1"/>
        <v>460.06</v>
      </c>
      <c r="AG37" s="26">
        <f t="shared" si="11"/>
        <v>147.813</v>
      </c>
      <c r="AH37" s="26">
        <f t="shared" si="12"/>
        <v>136.389</v>
      </c>
      <c r="AI37" s="35">
        <v>61174</v>
      </c>
    </row>
    <row r="38" spans="1:35" ht="15.75">
      <c r="A38" s="41" t="s">
        <v>75</v>
      </c>
      <c r="B38" s="4" t="s">
        <v>76</v>
      </c>
      <c r="C38" s="4" t="s">
        <v>77</v>
      </c>
      <c r="D38" s="4" t="s">
        <v>78</v>
      </c>
      <c r="E38" s="35">
        <v>1639949</v>
      </c>
      <c r="F38" s="14">
        <f t="shared" si="2"/>
        <v>284106</v>
      </c>
      <c r="G38" s="35">
        <v>81289</v>
      </c>
      <c r="H38" s="35">
        <v>54552</v>
      </c>
      <c r="I38" s="35">
        <v>64821</v>
      </c>
      <c r="J38" s="35">
        <v>83444</v>
      </c>
      <c r="K38" s="15">
        <f t="shared" si="3"/>
        <v>461051</v>
      </c>
      <c r="L38" s="35">
        <v>89366</v>
      </c>
      <c r="M38" s="35">
        <v>96896</v>
      </c>
      <c r="N38" s="35">
        <v>94499</v>
      </c>
      <c r="O38" s="35">
        <v>94344</v>
      </c>
      <c r="P38" s="35">
        <v>85946</v>
      </c>
      <c r="Q38" s="14">
        <f t="shared" si="4"/>
        <v>393932</v>
      </c>
      <c r="R38" s="35">
        <v>172563</v>
      </c>
      <c r="S38" s="35">
        <v>221369</v>
      </c>
      <c r="T38" s="35">
        <v>238459</v>
      </c>
      <c r="U38" s="16">
        <f t="shared" si="5"/>
        <v>180029</v>
      </c>
      <c r="V38" s="35">
        <v>119858</v>
      </c>
      <c r="W38" s="35">
        <v>60171</v>
      </c>
      <c r="X38" s="35">
        <v>45254</v>
      </c>
      <c r="Y38" s="35">
        <v>37118</v>
      </c>
      <c r="Z38" s="35">
        <v>54077</v>
      </c>
      <c r="AA38" s="26">
        <f t="shared" si="6"/>
        <v>1639.949</v>
      </c>
      <c r="AB38" s="26">
        <f t="shared" si="7"/>
        <v>284.106</v>
      </c>
      <c r="AC38" s="26">
        <f t="shared" si="8"/>
        <v>461.051</v>
      </c>
      <c r="AD38" s="26">
        <f t="shared" si="9"/>
        <v>393.932</v>
      </c>
      <c r="AE38" s="26">
        <f t="shared" si="10"/>
        <v>238.459</v>
      </c>
      <c r="AF38" s="26">
        <f t="shared" si="1"/>
        <v>180.029</v>
      </c>
      <c r="AG38" s="26">
        <f t="shared" si="11"/>
        <v>45.254</v>
      </c>
      <c r="AH38" s="26">
        <f t="shared" si="12"/>
        <v>37.118</v>
      </c>
      <c r="AI38" s="35">
        <v>54077</v>
      </c>
    </row>
    <row r="39" spans="1:35" ht="15.75">
      <c r="A39" s="41" t="s">
        <v>79</v>
      </c>
      <c r="B39" s="4" t="s">
        <v>80</v>
      </c>
      <c r="C39" s="4" t="s">
        <v>81</v>
      </c>
      <c r="D39" s="4" t="s">
        <v>82</v>
      </c>
      <c r="E39" s="35">
        <v>790132</v>
      </c>
      <c r="F39" s="14">
        <f t="shared" si="2"/>
        <v>128970</v>
      </c>
      <c r="G39" s="35">
        <v>30349</v>
      </c>
      <c r="H39" s="35">
        <v>25281</v>
      </c>
      <c r="I39" s="35">
        <v>34198</v>
      </c>
      <c r="J39" s="35">
        <v>39142</v>
      </c>
      <c r="K39" s="15">
        <f t="shared" si="3"/>
        <v>221399</v>
      </c>
      <c r="L39" s="35">
        <v>40135</v>
      </c>
      <c r="M39" s="35">
        <v>44135</v>
      </c>
      <c r="N39" s="35">
        <v>46025</v>
      </c>
      <c r="O39" s="35">
        <v>48279</v>
      </c>
      <c r="P39" s="35">
        <v>42825</v>
      </c>
      <c r="Q39" s="14">
        <f t="shared" si="4"/>
        <v>203981</v>
      </c>
      <c r="R39" s="35">
        <v>92925</v>
      </c>
      <c r="S39" s="35">
        <v>111056</v>
      </c>
      <c r="T39" s="35">
        <v>118300</v>
      </c>
      <c r="U39" s="16">
        <f t="shared" si="5"/>
        <v>79715</v>
      </c>
      <c r="V39" s="35">
        <v>54660</v>
      </c>
      <c r="W39" s="35">
        <v>25055</v>
      </c>
      <c r="X39" s="35">
        <v>20299</v>
      </c>
      <c r="Y39" s="35">
        <v>17468</v>
      </c>
      <c r="Z39" s="35">
        <v>54971</v>
      </c>
      <c r="AA39" s="26">
        <f t="shared" si="6"/>
        <v>790.132</v>
      </c>
      <c r="AB39" s="26">
        <f t="shared" si="7"/>
        <v>128.97</v>
      </c>
      <c r="AC39" s="26">
        <f t="shared" si="8"/>
        <v>221.399</v>
      </c>
      <c r="AD39" s="26">
        <f t="shared" si="9"/>
        <v>203.981</v>
      </c>
      <c r="AE39" s="26">
        <f t="shared" si="10"/>
        <v>118.3</v>
      </c>
      <c r="AF39" s="26">
        <f t="shared" si="1"/>
        <v>79.715</v>
      </c>
      <c r="AG39" s="26">
        <f t="shared" si="11"/>
        <v>20.299</v>
      </c>
      <c r="AH39" s="26">
        <f t="shared" si="12"/>
        <v>17.468</v>
      </c>
      <c r="AI39" s="35">
        <v>54971</v>
      </c>
    </row>
    <row r="40" spans="1:35" ht="15.75">
      <c r="A40" s="41" t="s">
        <v>83</v>
      </c>
      <c r="B40" s="4" t="s">
        <v>84</v>
      </c>
      <c r="C40" s="4" t="s">
        <v>85</v>
      </c>
      <c r="D40" s="4" t="s">
        <v>86</v>
      </c>
      <c r="E40" s="35">
        <v>715841</v>
      </c>
      <c r="F40" s="14">
        <f t="shared" si="2"/>
        <v>123645</v>
      </c>
      <c r="G40" s="35">
        <v>29822</v>
      </c>
      <c r="H40" s="35">
        <v>24444</v>
      </c>
      <c r="I40" s="35">
        <v>31065</v>
      </c>
      <c r="J40" s="35">
        <v>38314</v>
      </c>
      <c r="K40" s="15">
        <f t="shared" si="3"/>
        <v>200755</v>
      </c>
      <c r="L40" s="35">
        <v>38363</v>
      </c>
      <c r="M40" s="35">
        <v>39761</v>
      </c>
      <c r="N40" s="35">
        <v>41943</v>
      </c>
      <c r="O40" s="35">
        <v>40977</v>
      </c>
      <c r="P40" s="35">
        <v>39711</v>
      </c>
      <c r="Q40" s="14">
        <f t="shared" si="4"/>
        <v>168507</v>
      </c>
      <c r="R40" s="35">
        <v>74337</v>
      </c>
      <c r="S40" s="35">
        <v>94170</v>
      </c>
      <c r="T40" s="35">
        <v>99976</v>
      </c>
      <c r="U40" s="16">
        <f t="shared" si="5"/>
        <v>82181</v>
      </c>
      <c r="V40" s="35">
        <v>54540</v>
      </c>
      <c r="W40" s="35">
        <v>27641</v>
      </c>
      <c r="X40" s="35">
        <v>21991</v>
      </c>
      <c r="Y40" s="35">
        <v>18786</v>
      </c>
      <c r="Z40" s="35">
        <v>53998</v>
      </c>
      <c r="AA40" s="26">
        <f t="shared" si="6"/>
        <v>715.841</v>
      </c>
      <c r="AB40" s="26">
        <f t="shared" si="7"/>
        <v>123.645</v>
      </c>
      <c r="AC40" s="26">
        <f t="shared" si="8"/>
        <v>200.755</v>
      </c>
      <c r="AD40" s="26">
        <f t="shared" si="9"/>
        <v>168.507</v>
      </c>
      <c r="AE40" s="26">
        <f t="shared" si="10"/>
        <v>99.976</v>
      </c>
      <c r="AF40" s="26">
        <f t="shared" si="1"/>
        <v>82.181</v>
      </c>
      <c r="AG40" s="26">
        <f t="shared" si="11"/>
        <v>21.991</v>
      </c>
      <c r="AH40" s="26">
        <f t="shared" si="12"/>
        <v>18.786</v>
      </c>
      <c r="AI40" s="35">
        <v>53998</v>
      </c>
    </row>
    <row r="41" spans="1:35" ht="15.75">
      <c r="A41" s="41" t="s">
        <v>87</v>
      </c>
      <c r="B41" s="4" t="s">
        <v>88</v>
      </c>
      <c r="C41" s="4" t="s">
        <v>89</v>
      </c>
      <c r="D41" s="4" t="s">
        <v>90</v>
      </c>
      <c r="E41" s="35">
        <v>1119243</v>
      </c>
      <c r="F41" s="14">
        <f t="shared" si="2"/>
        <v>281622</v>
      </c>
      <c r="G41" s="35">
        <v>83100</v>
      </c>
      <c r="H41" s="35">
        <v>61409</v>
      </c>
      <c r="I41" s="35">
        <v>67371</v>
      </c>
      <c r="J41" s="35">
        <v>69742</v>
      </c>
      <c r="K41" s="15">
        <f t="shared" si="3"/>
        <v>324113</v>
      </c>
      <c r="L41" s="35">
        <v>73214</v>
      </c>
      <c r="M41" s="35">
        <v>65306</v>
      </c>
      <c r="N41" s="35">
        <v>61743</v>
      </c>
      <c r="O41" s="35">
        <v>61799</v>
      </c>
      <c r="P41" s="35">
        <v>62051</v>
      </c>
      <c r="Q41" s="14">
        <f t="shared" si="4"/>
        <v>235110</v>
      </c>
      <c r="R41" s="35">
        <v>106618</v>
      </c>
      <c r="S41" s="35">
        <v>128492</v>
      </c>
      <c r="T41" s="35">
        <v>135861</v>
      </c>
      <c r="U41" s="16">
        <f t="shared" si="5"/>
        <v>97756</v>
      </c>
      <c r="V41" s="35">
        <v>69309</v>
      </c>
      <c r="W41" s="35">
        <v>28447</v>
      </c>
      <c r="X41" s="35">
        <v>24619</v>
      </c>
      <c r="Y41" s="35">
        <v>20162</v>
      </c>
      <c r="Z41" s="35">
        <v>46214</v>
      </c>
      <c r="AA41" s="26">
        <f t="shared" si="6"/>
        <v>1119.243</v>
      </c>
      <c r="AB41" s="26">
        <f t="shared" si="7"/>
        <v>281.622</v>
      </c>
      <c r="AC41" s="26">
        <f t="shared" si="8"/>
        <v>324.113</v>
      </c>
      <c r="AD41" s="26">
        <f t="shared" si="9"/>
        <v>235.11</v>
      </c>
      <c r="AE41" s="26">
        <f t="shared" si="10"/>
        <v>135.861</v>
      </c>
      <c r="AF41" s="26">
        <f t="shared" si="1"/>
        <v>97.756</v>
      </c>
      <c r="AG41" s="26">
        <f t="shared" si="11"/>
        <v>24.619</v>
      </c>
      <c r="AH41" s="26">
        <f t="shared" si="12"/>
        <v>20.162</v>
      </c>
      <c r="AI41" s="35">
        <v>46214</v>
      </c>
    </row>
    <row r="42" spans="1:35" ht="15.75">
      <c r="A42" s="41" t="s">
        <v>91</v>
      </c>
      <c r="B42" s="4" t="s">
        <v>92</v>
      </c>
      <c r="C42" s="4" t="s">
        <v>93</v>
      </c>
      <c r="D42" s="4" t="s">
        <v>94</v>
      </c>
      <c r="E42" s="35">
        <v>1137005</v>
      </c>
      <c r="F42" s="14">
        <f t="shared" si="2"/>
        <v>306260</v>
      </c>
      <c r="G42" s="35">
        <v>93957</v>
      </c>
      <c r="H42" s="35">
        <v>73179</v>
      </c>
      <c r="I42" s="35">
        <v>73114</v>
      </c>
      <c r="J42" s="35">
        <v>66010</v>
      </c>
      <c r="K42" s="15">
        <f t="shared" si="3"/>
        <v>305887</v>
      </c>
      <c r="L42" s="35">
        <v>66774</v>
      </c>
      <c r="M42" s="35">
        <v>66549</v>
      </c>
      <c r="N42" s="35">
        <v>63466</v>
      </c>
      <c r="O42" s="35">
        <v>56613</v>
      </c>
      <c r="P42" s="35">
        <v>52485</v>
      </c>
      <c r="Q42" s="14">
        <f t="shared" si="4"/>
        <v>221968</v>
      </c>
      <c r="R42" s="35">
        <v>98416</v>
      </c>
      <c r="S42" s="35">
        <v>123552</v>
      </c>
      <c r="T42" s="35">
        <v>138441</v>
      </c>
      <c r="U42" s="16">
        <f t="shared" si="5"/>
        <v>111240</v>
      </c>
      <c r="V42" s="35">
        <v>76428</v>
      </c>
      <c r="W42" s="35">
        <v>34812</v>
      </c>
      <c r="X42" s="35">
        <v>25900</v>
      </c>
      <c r="Y42" s="35">
        <v>27309</v>
      </c>
      <c r="Z42" s="35">
        <v>45730</v>
      </c>
      <c r="AA42" s="26">
        <f t="shared" si="6"/>
        <v>1137.005</v>
      </c>
      <c r="AB42" s="26">
        <f t="shared" si="7"/>
        <v>306.26</v>
      </c>
      <c r="AC42" s="26">
        <f t="shared" si="8"/>
        <v>305.887</v>
      </c>
      <c r="AD42" s="26">
        <f t="shared" si="9"/>
        <v>221.968</v>
      </c>
      <c r="AE42" s="26">
        <f t="shared" si="10"/>
        <v>138.441</v>
      </c>
      <c r="AF42" s="26">
        <f t="shared" si="1"/>
        <v>111.24</v>
      </c>
      <c r="AG42" s="26">
        <f t="shared" si="11"/>
        <v>25.9</v>
      </c>
      <c r="AH42" s="26">
        <f t="shared" si="12"/>
        <v>27.309</v>
      </c>
      <c r="AI42" s="35">
        <v>45730</v>
      </c>
    </row>
    <row r="43" spans="1:35" ht="15.75">
      <c r="A43" s="41" t="s">
        <v>95</v>
      </c>
      <c r="B43" s="4" t="s">
        <v>96</v>
      </c>
      <c r="C43" s="4" t="s">
        <v>97</v>
      </c>
      <c r="D43" s="4" t="s">
        <v>98</v>
      </c>
      <c r="E43" s="35">
        <v>355469</v>
      </c>
      <c r="F43" s="14">
        <f t="shared" si="2"/>
        <v>66322</v>
      </c>
      <c r="G43" s="35">
        <v>17033</v>
      </c>
      <c r="H43" s="35">
        <v>16074</v>
      </c>
      <c r="I43" s="35">
        <v>16752</v>
      </c>
      <c r="J43" s="35">
        <v>16463</v>
      </c>
      <c r="K43" s="15">
        <f t="shared" si="3"/>
        <v>101069</v>
      </c>
      <c r="L43" s="35">
        <v>20618</v>
      </c>
      <c r="M43" s="35">
        <v>19935</v>
      </c>
      <c r="N43" s="35">
        <v>19283</v>
      </c>
      <c r="O43" s="35">
        <v>22124</v>
      </c>
      <c r="P43" s="35">
        <v>19109</v>
      </c>
      <c r="Q43" s="14">
        <f t="shared" si="4"/>
        <v>87524</v>
      </c>
      <c r="R43" s="35">
        <v>37142</v>
      </c>
      <c r="S43" s="35">
        <v>50382</v>
      </c>
      <c r="T43" s="35">
        <v>48323</v>
      </c>
      <c r="U43" s="16">
        <f t="shared" si="5"/>
        <v>33960</v>
      </c>
      <c r="V43" s="35">
        <v>22832</v>
      </c>
      <c r="W43" s="35">
        <v>11128</v>
      </c>
      <c r="X43" s="35">
        <v>9742</v>
      </c>
      <c r="Y43" s="35">
        <v>8529</v>
      </c>
      <c r="Z43" s="35">
        <v>52338</v>
      </c>
      <c r="AA43" s="26">
        <f t="shared" si="6"/>
        <v>355.469</v>
      </c>
      <c r="AB43" s="26">
        <f t="shared" si="7"/>
        <v>66.322</v>
      </c>
      <c r="AC43" s="26">
        <f t="shared" si="8"/>
        <v>101.069</v>
      </c>
      <c r="AD43" s="26">
        <f t="shared" si="9"/>
        <v>87.524</v>
      </c>
      <c r="AE43" s="26">
        <f t="shared" si="10"/>
        <v>48.323</v>
      </c>
      <c r="AF43" s="26">
        <f t="shared" si="1"/>
        <v>33.96</v>
      </c>
      <c r="AG43" s="26">
        <f t="shared" si="11"/>
        <v>9.742</v>
      </c>
      <c r="AH43" s="26">
        <f t="shared" si="12"/>
        <v>8.529</v>
      </c>
      <c r="AI43" s="35">
        <v>52338</v>
      </c>
    </row>
    <row r="44" spans="1:35" ht="15.75">
      <c r="A44" s="41" t="s">
        <v>99</v>
      </c>
      <c r="B44" s="4" t="s">
        <v>100</v>
      </c>
      <c r="C44" s="4" t="s">
        <v>101</v>
      </c>
      <c r="D44" s="4" t="s">
        <v>102</v>
      </c>
      <c r="E44" s="35">
        <v>1397971</v>
      </c>
      <c r="F44" s="14">
        <f t="shared" si="2"/>
        <v>158937</v>
      </c>
      <c r="G44" s="35">
        <v>47139</v>
      </c>
      <c r="H44" s="35">
        <v>35736</v>
      </c>
      <c r="I44" s="35">
        <v>31584</v>
      </c>
      <c r="J44" s="35">
        <v>44478</v>
      </c>
      <c r="K44" s="15">
        <f t="shared" si="3"/>
        <v>274997</v>
      </c>
      <c r="L44" s="35">
        <v>49350</v>
      </c>
      <c r="M44" s="35">
        <v>52363</v>
      </c>
      <c r="N44" s="35">
        <v>57118</v>
      </c>
      <c r="O44" s="35">
        <v>60463</v>
      </c>
      <c r="P44" s="35">
        <v>55703</v>
      </c>
      <c r="Q44" s="14">
        <f t="shared" si="4"/>
        <v>266078</v>
      </c>
      <c r="R44" s="35">
        <v>107451</v>
      </c>
      <c r="S44" s="35">
        <v>158627</v>
      </c>
      <c r="T44" s="35">
        <v>230668</v>
      </c>
      <c r="U44" s="16">
        <f t="shared" si="5"/>
        <v>275197</v>
      </c>
      <c r="V44" s="35">
        <v>170323</v>
      </c>
      <c r="W44" s="35">
        <v>104874</v>
      </c>
      <c r="X44" s="35">
        <v>102498</v>
      </c>
      <c r="Y44" s="35">
        <v>89596</v>
      </c>
      <c r="Z44" s="35">
        <v>74879</v>
      </c>
      <c r="AA44" s="26">
        <f t="shared" si="6"/>
        <v>1397.971</v>
      </c>
      <c r="AB44" s="26">
        <f t="shared" si="7"/>
        <v>158.937</v>
      </c>
      <c r="AC44" s="26">
        <f t="shared" si="8"/>
        <v>274.997</v>
      </c>
      <c r="AD44" s="26">
        <f t="shared" si="9"/>
        <v>266.078</v>
      </c>
      <c r="AE44" s="26">
        <f t="shared" si="10"/>
        <v>230.668</v>
      </c>
      <c r="AF44" s="26">
        <f t="shared" si="1"/>
        <v>275.197</v>
      </c>
      <c r="AG44" s="26">
        <f t="shared" si="11"/>
        <v>102.498</v>
      </c>
      <c r="AH44" s="26">
        <f t="shared" si="12"/>
        <v>89.596</v>
      </c>
      <c r="AI44" s="35">
        <v>74879</v>
      </c>
    </row>
    <row r="45" spans="1:35" ht="15.75">
      <c r="A45" s="41" t="s">
        <v>103</v>
      </c>
      <c r="B45" s="4" t="s">
        <v>104</v>
      </c>
      <c r="C45" s="4" t="s">
        <v>105</v>
      </c>
      <c r="D45" s="4" t="s">
        <v>106</v>
      </c>
      <c r="E45" s="35">
        <v>1569672</v>
      </c>
      <c r="F45" s="14">
        <f t="shared" si="2"/>
        <v>220559</v>
      </c>
      <c r="G45" s="35">
        <v>67800</v>
      </c>
      <c r="H45" s="35">
        <v>48824</v>
      </c>
      <c r="I45" s="35">
        <v>48721</v>
      </c>
      <c r="J45" s="35">
        <v>55214</v>
      </c>
      <c r="K45" s="15">
        <f t="shared" si="3"/>
        <v>294661</v>
      </c>
      <c r="L45" s="35">
        <v>58748</v>
      </c>
      <c r="M45" s="35">
        <v>59350</v>
      </c>
      <c r="N45" s="35">
        <v>56266</v>
      </c>
      <c r="O45" s="35">
        <v>60271</v>
      </c>
      <c r="P45" s="35">
        <v>60026</v>
      </c>
      <c r="Q45" s="14">
        <f t="shared" si="4"/>
        <v>310046</v>
      </c>
      <c r="R45" s="35">
        <v>127728</v>
      </c>
      <c r="S45" s="35">
        <v>182318</v>
      </c>
      <c r="T45" s="35">
        <v>252575</v>
      </c>
      <c r="U45" s="16">
        <f t="shared" si="5"/>
        <v>286035</v>
      </c>
      <c r="V45" s="35">
        <v>180975</v>
      </c>
      <c r="W45" s="35">
        <v>105060</v>
      </c>
      <c r="X45" s="35">
        <v>104574</v>
      </c>
      <c r="Y45" s="35">
        <v>101222</v>
      </c>
      <c r="Z45" s="35">
        <v>71655</v>
      </c>
      <c r="AA45" s="26">
        <f t="shared" si="6"/>
        <v>1569.672</v>
      </c>
      <c r="AB45" s="26">
        <f t="shared" si="7"/>
        <v>220.559</v>
      </c>
      <c r="AC45" s="26">
        <f t="shared" si="8"/>
        <v>294.661</v>
      </c>
      <c r="AD45" s="26">
        <f t="shared" si="9"/>
        <v>310.046</v>
      </c>
      <c r="AE45" s="26">
        <f t="shared" si="10"/>
        <v>252.575</v>
      </c>
      <c r="AF45" s="26">
        <f t="shared" si="1"/>
        <v>286.035</v>
      </c>
      <c r="AG45" s="26">
        <f t="shared" si="11"/>
        <v>104.574</v>
      </c>
      <c r="AH45" s="26">
        <f t="shared" si="12"/>
        <v>101.222</v>
      </c>
      <c r="AI45" s="35">
        <v>71655</v>
      </c>
    </row>
    <row r="46" spans="1:35" ht="15.75">
      <c r="A46" s="41" t="s">
        <v>107</v>
      </c>
      <c r="B46" s="4" t="s">
        <v>108</v>
      </c>
      <c r="C46" s="4" t="s">
        <v>109</v>
      </c>
      <c r="D46" s="4" t="s">
        <v>110</v>
      </c>
      <c r="E46" s="35">
        <v>2594228</v>
      </c>
      <c r="F46" s="14">
        <f t="shared" si="2"/>
        <v>457709</v>
      </c>
      <c r="G46" s="35">
        <v>139009</v>
      </c>
      <c r="H46" s="35">
        <v>91370</v>
      </c>
      <c r="I46" s="35">
        <v>104194</v>
      </c>
      <c r="J46" s="35">
        <v>123136</v>
      </c>
      <c r="K46" s="15">
        <f t="shared" si="3"/>
        <v>655979</v>
      </c>
      <c r="L46" s="35">
        <v>130076</v>
      </c>
      <c r="M46" s="35">
        <v>136389</v>
      </c>
      <c r="N46" s="35">
        <v>129334</v>
      </c>
      <c r="O46" s="35">
        <v>136785</v>
      </c>
      <c r="P46" s="35">
        <v>123395</v>
      </c>
      <c r="Q46" s="14">
        <f t="shared" si="4"/>
        <v>570530</v>
      </c>
      <c r="R46" s="35">
        <v>243325</v>
      </c>
      <c r="S46" s="35">
        <v>327205</v>
      </c>
      <c r="T46" s="35">
        <v>382262</v>
      </c>
      <c r="U46" s="16">
        <f t="shared" si="5"/>
        <v>343013</v>
      </c>
      <c r="V46" s="35">
        <v>227244</v>
      </c>
      <c r="W46" s="35">
        <v>115769</v>
      </c>
      <c r="X46" s="35">
        <v>102949</v>
      </c>
      <c r="Y46" s="35">
        <v>81786</v>
      </c>
      <c r="Z46" s="35">
        <v>57277</v>
      </c>
      <c r="AA46" s="26">
        <f t="shared" si="6"/>
        <v>2594.228</v>
      </c>
      <c r="AB46" s="26">
        <f t="shared" si="7"/>
        <v>457.709</v>
      </c>
      <c r="AC46" s="26">
        <f t="shared" si="8"/>
        <v>655.979</v>
      </c>
      <c r="AD46" s="26">
        <f t="shared" si="9"/>
        <v>570.53</v>
      </c>
      <c r="AE46" s="26">
        <f t="shared" si="10"/>
        <v>382.262</v>
      </c>
      <c r="AF46" s="26">
        <f t="shared" si="1"/>
        <v>343.013</v>
      </c>
      <c r="AG46" s="26">
        <f t="shared" si="11"/>
        <v>102.949</v>
      </c>
      <c r="AH46" s="26">
        <f t="shared" si="12"/>
        <v>81.786</v>
      </c>
      <c r="AI46" s="35">
        <v>57277</v>
      </c>
    </row>
    <row r="47" spans="1:35" ht="15.75">
      <c r="A47" s="41" t="s">
        <v>111</v>
      </c>
      <c r="B47" s="4" t="s">
        <v>112</v>
      </c>
      <c r="C47" s="4" t="s">
        <v>113</v>
      </c>
      <c r="D47" s="4" t="s">
        <v>114</v>
      </c>
      <c r="E47" s="35">
        <v>1329046</v>
      </c>
      <c r="F47" s="14">
        <f t="shared" si="2"/>
        <v>170885</v>
      </c>
      <c r="G47" s="35">
        <v>43214</v>
      </c>
      <c r="H47" s="35">
        <v>33474</v>
      </c>
      <c r="I47" s="35">
        <v>42580</v>
      </c>
      <c r="J47" s="35">
        <v>51617</v>
      </c>
      <c r="K47" s="15">
        <f t="shared" si="3"/>
        <v>307174</v>
      </c>
      <c r="L47" s="35">
        <v>55516</v>
      </c>
      <c r="M47" s="35">
        <v>61539</v>
      </c>
      <c r="N47" s="35">
        <v>62112</v>
      </c>
      <c r="O47" s="35">
        <v>64200</v>
      </c>
      <c r="P47" s="35">
        <v>63807</v>
      </c>
      <c r="Q47" s="14">
        <f t="shared" si="4"/>
        <v>313587</v>
      </c>
      <c r="R47" s="35">
        <v>133494</v>
      </c>
      <c r="S47" s="35">
        <v>180093</v>
      </c>
      <c r="T47" s="35">
        <v>224814</v>
      </c>
      <c r="U47" s="16">
        <f t="shared" si="5"/>
        <v>201913</v>
      </c>
      <c r="V47" s="35">
        <v>133403</v>
      </c>
      <c r="W47" s="35">
        <v>68510</v>
      </c>
      <c r="X47" s="35">
        <v>58516</v>
      </c>
      <c r="Y47" s="35">
        <v>52157</v>
      </c>
      <c r="Z47" s="35">
        <v>63998</v>
      </c>
      <c r="AA47" s="26">
        <f t="shared" si="6"/>
        <v>1329.046</v>
      </c>
      <c r="AB47" s="26">
        <f t="shared" si="7"/>
        <v>170.885</v>
      </c>
      <c r="AC47" s="26">
        <f t="shared" si="8"/>
        <v>307.174</v>
      </c>
      <c r="AD47" s="26">
        <f t="shared" si="9"/>
        <v>313.587</v>
      </c>
      <c r="AE47" s="26">
        <f t="shared" si="10"/>
        <v>224.814</v>
      </c>
      <c r="AF47" s="26">
        <f t="shared" si="1"/>
        <v>201.913</v>
      </c>
      <c r="AG47" s="26">
        <f t="shared" si="11"/>
        <v>58.516</v>
      </c>
      <c r="AH47" s="26">
        <f t="shared" si="12"/>
        <v>52.157</v>
      </c>
      <c r="AI47" s="35">
        <v>63998</v>
      </c>
    </row>
    <row r="48" spans="1:35" ht="15.75">
      <c r="A48" s="41" t="s">
        <v>115</v>
      </c>
      <c r="B48" s="4" t="s">
        <v>116</v>
      </c>
      <c r="C48" s="4" t="s">
        <v>117</v>
      </c>
      <c r="D48" s="4" t="s">
        <v>118</v>
      </c>
      <c r="E48" s="35">
        <v>759999</v>
      </c>
      <c r="F48" s="14">
        <f t="shared" si="2"/>
        <v>225150</v>
      </c>
      <c r="G48" s="35">
        <v>73057</v>
      </c>
      <c r="H48" s="35">
        <v>45725</v>
      </c>
      <c r="I48" s="35">
        <v>53858</v>
      </c>
      <c r="J48" s="35">
        <v>52510</v>
      </c>
      <c r="K48" s="15">
        <f t="shared" si="3"/>
        <v>225912</v>
      </c>
      <c r="L48" s="35">
        <v>51757</v>
      </c>
      <c r="M48" s="35">
        <v>51685</v>
      </c>
      <c r="N48" s="35">
        <v>43418</v>
      </c>
      <c r="O48" s="35">
        <v>39641</v>
      </c>
      <c r="P48" s="35">
        <v>39411</v>
      </c>
      <c r="Q48" s="14">
        <f t="shared" si="4"/>
        <v>148465</v>
      </c>
      <c r="R48" s="35">
        <v>70935</v>
      </c>
      <c r="S48" s="35">
        <v>77530</v>
      </c>
      <c r="T48" s="35">
        <v>77123</v>
      </c>
      <c r="U48" s="16">
        <f t="shared" si="5"/>
        <v>56467</v>
      </c>
      <c r="V48" s="35">
        <v>40621</v>
      </c>
      <c r="W48" s="35">
        <v>15846</v>
      </c>
      <c r="X48" s="35">
        <v>14833</v>
      </c>
      <c r="Y48" s="35">
        <v>12049</v>
      </c>
      <c r="Z48" s="35">
        <v>40917</v>
      </c>
      <c r="AA48" s="26">
        <f t="shared" si="6"/>
        <v>759.999</v>
      </c>
      <c r="AB48" s="26">
        <f t="shared" si="7"/>
        <v>225.15</v>
      </c>
      <c r="AC48" s="26">
        <f t="shared" si="8"/>
        <v>225.912</v>
      </c>
      <c r="AD48" s="26">
        <f t="shared" si="9"/>
        <v>148.465</v>
      </c>
      <c r="AE48" s="26">
        <f t="shared" si="10"/>
        <v>77.123</v>
      </c>
      <c r="AF48" s="26">
        <f t="shared" si="1"/>
        <v>56.467</v>
      </c>
      <c r="AG48" s="26">
        <f t="shared" si="11"/>
        <v>14.833</v>
      </c>
      <c r="AH48" s="26">
        <f t="shared" si="12"/>
        <v>12.049</v>
      </c>
      <c r="AI48" s="35">
        <v>40917</v>
      </c>
    </row>
    <row r="49" spans="1:35" ht="15.75">
      <c r="A49" s="41" t="s">
        <v>119</v>
      </c>
      <c r="B49" s="4" t="s">
        <v>120</v>
      </c>
      <c r="C49" s="4" t="s">
        <v>121</v>
      </c>
      <c r="D49" s="4" t="s">
        <v>122</v>
      </c>
      <c r="E49" s="35">
        <v>1520559</v>
      </c>
      <c r="F49" s="14">
        <f t="shared" si="2"/>
        <v>302564</v>
      </c>
      <c r="G49" s="35">
        <v>78135</v>
      </c>
      <c r="H49" s="35">
        <v>62845</v>
      </c>
      <c r="I49" s="35">
        <v>75292</v>
      </c>
      <c r="J49" s="35">
        <v>86292</v>
      </c>
      <c r="K49" s="15">
        <f t="shared" si="3"/>
        <v>430065</v>
      </c>
      <c r="L49" s="35">
        <v>86043</v>
      </c>
      <c r="M49" s="35">
        <v>89747</v>
      </c>
      <c r="N49" s="35">
        <v>83352</v>
      </c>
      <c r="O49" s="35">
        <v>89587</v>
      </c>
      <c r="P49" s="35">
        <v>81336</v>
      </c>
      <c r="Q49" s="14">
        <f t="shared" si="4"/>
        <v>344535</v>
      </c>
      <c r="R49" s="35">
        <v>149784</v>
      </c>
      <c r="S49" s="35">
        <v>194751</v>
      </c>
      <c r="T49" s="35">
        <v>201585</v>
      </c>
      <c r="U49" s="16">
        <f t="shared" si="5"/>
        <v>159439</v>
      </c>
      <c r="V49" s="35">
        <v>105549</v>
      </c>
      <c r="W49" s="35">
        <v>53890</v>
      </c>
      <c r="X49" s="35">
        <v>44441</v>
      </c>
      <c r="Y49" s="35">
        <v>37930</v>
      </c>
      <c r="Z49" s="35">
        <v>51477</v>
      </c>
      <c r="AA49" s="26">
        <f t="shared" si="6"/>
        <v>1520.559</v>
      </c>
      <c r="AB49" s="26">
        <f t="shared" si="7"/>
        <v>302.564</v>
      </c>
      <c r="AC49" s="26">
        <f t="shared" si="8"/>
        <v>430.065</v>
      </c>
      <c r="AD49" s="26">
        <f t="shared" si="9"/>
        <v>344.535</v>
      </c>
      <c r="AE49" s="26">
        <f t="shared" si="10"/>
        <v>201.585</v>
      </c>
      <c r="AF49" s="26">
        <f t="shared" si="1"/>
        <v>159.439</v>
      </c>
      <c r="AG49" s="26">
        <f t="shared" si="11"/>
        <v>44.441</v>
      </c>
      <c r="AH49" s="26">
        <f t="shared" si="12"/>
        <v>37.93</v>
      </c>
      <c r="AI49" s="35">
        <v>51477</v>
      </c>
    </row>
    <row r="50" spans="1:35" ht="15.75">
      <c r="A50" s="41" t="s">
        <v>123</v>
      </c>
      <c r="B50" s="4" t="s">
        <v>124</v>
      </c>
      <c r="C50" s="4" t="s">
        <v>125</v>
      </c>
      <c r="D50" s="4" t="s">
        <v>126</v>
      </c>
      <c r="E50" s="35">
        <v>236793</v>
      </c>
      <c r="F50" s="14">
        <f t="shared" si="2"/>
        <v>49481</v>
      </c>
      <c r="G50" s="35">
        <v>12102</v>
      </c>
      <c r="H50" s="35">
        <v>11225</v>
      </c>
      <c r="I50" s="35">
        <v>12155</v>
      </c>
      <c r="J50" s="35">
        <v>13999</v>
      </c>
      <c r="K50" s="15">
        <f t="shared" si="3"/>
        <v>74276</v>
      </c>
      <c r="L50" s="35">
        <v>17021</v>
      </c>
      <c r="M50" s="35">
        <v>13927</v>
      </c>
      <c r="N50" s="35">
        <v>14363</v>
      </c>
      <c r="O50" s="35">
        <v>14412</v>
      </c>
      <c r="P50" s="35">
        <v>14553</v>
      </c>
      <c r="Q50" s="14">
        <f t="shared" si="4"/>
        <v>58594</v>
      </c>
      <c r="R50" s="35">
        <v>26759</v>
      </c>
      <c r="S50" s="35">
        <v>31835</v>
      </c>
      <c r="T50" s="35">
        <v>27759</v>
      </c>
      <c r="U50" s="16">
        <f t="shared" si="5"/>
        <v>18324</v>
      </c>
      <c r="V50" s="35">
        <v>12601</v>
      </c>
      <c r="W50" s="35">
        <v>5723</v>
      </c>
      <c r="X50" s="35">
        <v>4084</v>
      </c>
      <c r="Y50" s="35">
        <v>4275</v>
      </c>
      <c r="Z50" s="35">
        <v>47959</v>
      </c>
      <c r="AA50" s="26">
        <f t="shared" si="6"/>
        <v>236.793</v>
      </c>
      <c r="AB50" s="26">
        <f t="shared" si="7"/>
        <v>49.481</v>
      </c>
      <c r="AC50" s="26">
        <f t="shared" si="8"/>
        <v>74.276</v>
      </c>
      <c r="AD50" s="26">
        <f t="shared" si="9"/>
        <v>58.594</v>
      </c>
      <c r="AE50" s="26">
        <f t="shared" si="10"/>
        <v>27.759</v>
      </c>
      <c r="AF50" s="26">
        <f t="shared" si="1"/>
        <v>18.324</v>
      </c>
      <c r="AG50" s="26">
        <f t="shared" si="11"/>
        <v>4.084</v>
      </c>
      <c r="AH50" s="26">
        <f t="shared" si="12"/>
        <v>4.275</v>
      </c>
      <c r="AI50" s="35">
        <v>47959</v>
      </c>
    </row>
    <row r="51" spans="1:35" ht="15.75">
      <c r="A51" s="41" t="s">
        <v>127</v>
      </c>
      <c r="B51" s="4" t="s">
        <v>128</v>
      </c>
      <c r="C51" s="4" t="s">
        <v>129</v>
      </c>
      <c r="D51" s="4" t="s">
        <v>130</v>
      </c>
      <c r="E51" s="35">
        <v>455129</v>
      </c>
      <c r="F51" s="14">
        <f t="shared" si="2"/>
        <v>74557</v>
      </c>
      <c r="G51" s="35">
        <v>21239</v>
      </c>
      <c r="H51" s="35">
        <v>13838</v>
      </c>
      <c r="I51" s="35">
        <v>18339</v>
      </c>
      <c r="J51" s="35">
        <v>21141</v>
      </c>
      <c r="K51" s="15">
        <f t="shared" si="3"/>
        <v>125070</v>
      </c>
      <c r="L51" s="35">
        <v>23750</v>
      </c>
      <c r="M51" s="35">
        <v>25835</v>
      </c>
      <c r="N51" s="35">
        <v>24831</v>
      </c>
      <c r="O51" s="35">
        <v>23944</v>
      </c>
      <c r="P51" s="35">
        <v>26710</v>
      </c>
      <c r="Q51" s="14">
        <f t="shared" si="4"/>
        <v>117457</v>
      </c>
      <c r="R51" s="35">
        <v>53572</v>
      </c>
      <c r="S51" s="35">
        <v>63885</v>
      </c>
      <c r="T51" s="35">
        <v>67233</v>
      </c>
      <c r="U51" s="16">
        <f t="shared" si="5"/>
        <v>49413</v>
      </c>
      <c r="V51" s="35">
        <v>32605</v>
      </c>
      <c r="W51" s="35">
        <v>16808</v>
      </c>
      <c r="X51" s="35">
        <v>11633</v>
      </c>
      <c r="Y51" s="35">
        <v>9766</v>
      </c>
      <c r="Z51" s="35">
        <v>55073</v>
      </c>
      <c r="AA51" s="26">
        <f t="shared" si="6"/>
        <v>455.129</v>
      </c>
      <c r="AB51" s="26">
        <f t="shared" si="7"/>
        <v>74.557</v>
      </c>
      <c r="AC51" s="26">
        <f t="shared" si="8"/>
        <v>125.07</v>
      </c>
      <c r="AD51" s="26">
        <f t="shared" si="9"/>
        <v>117.457</v>
      </c>
      <c r="AE51" s="26">
        <f t="shared" si="10"/>
        <v>67.233</v>
      </c>
      <c r="AF51" s="26">
        <f t="shared" si="1"/>
        <v>49.413</v>
      </c>
      <c r="AG51" s="26">
        <f t="shared" si="11"/>
        <v>11.633</v>
      </c>
      <c r="AH51" s="26">
        <f t="shared" si="12"/>
        <v>9.766</v>
      </c>
      <c r="AI51" s="35">
        <v>55073</v>
      </c>
    </row>
    <row r="52" spans="1:35" ht="15.75">
      <c r="A52" s="41" t="s">
        <v>131</v>
      </c>
      <c r="B52" s="4" t="s">
        <v>132</v>
      </c>
      <c r="C52" s="4" t="s">
        <v>133</v>
      </c>
      <c r="D52" s="4" t="s">
        <v>134</v>
      </c>
      <c r="E52" s="35">
        <v>589291</v>
      </c>
      <c r="F52" s="14">
        <f t="shared" si="2"/>
        <v>95456</v>
      </c>
      <c r="G52" s="35">
        <v>26542</v>
      </c>
      <c r="H52" s="35">
        <v>16754</v>
      </c>
      <c r="I52" s="35">
        <v>21600</v>
      </c>
      <c r="J52" s="35">
        <v>30560</v>
      </c>
      <c r="K52" s="15">
        <f t="shared" si="3"/>
        <v>157913</v>
      </c>
      <c r="L52" s="35">
        <v>32905</v>
      </c>
      <c r="M52" s="35">
        <v>31104</v>
      </c>
      <c r="N52" s="35">
        <v>28998</v>
      </c>
      <c r="O52" s="35">
        <v>34384</v>
      </c>
      <c r="P52" s="35">
        <v>30522</v>
      </c>
      <c r="Q52" s="14">
        <f t="shared" si="4"/>
        <v>132445</v>
      </c>
      <c r="R52" s="35">
        <v>56553</v>
      </c>
      <c r="S52" s="35">
        <v>75892</v>
      </c>
      <c r="T52" s="35">
        <v>87565</v>
      </c>
      <c r="U52" s="16">
        <f t="shared" si="5"/>
        <v>79562</v>
      </c>
      <c r="V52" s="35">
        <v>51276</v>
      </c>
      <c r="W52" s="35">
        <v>28286</v>
      </c>
      <c r="X52" s="35">
        <v>18295</v>
      </c>
      <c r="Y52" s="35">
        <v>18055</v>
      </c>
      <c r="Z52" s="35">
        <v>57079</v>
      </c>
      <c r="AA52" s="26">
        <f t="shared" si="6"/>
        <v>589.291</v>
      </c>
      <c r="AB52" s="26">
        <f t="shared" si="7"/>
        <v>95.456</v>
      </c>
      <c r="AC52" s="26">
        <f t="shared" si="8"/>
        <v>157.913</v>
      </c>
      <c r="AD52" s="26">
        <f t="shared" si="9"/>
        <v>132.445</v>
      </c>
      <c r="AE52" s="26">
        <f t="shared" si="10"/>
        <v>87.565</v>
      </c>
      <c r="AF52" s="26">
        <f t="shared" si="1"/>
        <v>79.562</v>
      </c>
      <c r="AG52" s="26">
        <f t="shared" si="11"/>
        <v>18.295</v>
      </c>
      <c r="AH52" s="26">
        <f t="shared" si="12"/>
        <v>18.055</v>
      </c>
      <c r="AI52" s="35">
        <v>57079</v>
      </c>
    </row>
    <row r="53" spans="1:35" ht="15.75">
      <c r="A53" s="41" t="s">
        <v>135</v>
      </c>
      <c r="B53" s="4" t="s">
        <v>136</v>
      </c>
      <c r="C53" s="4" t="s">
        <v>137</v>
      </c>
      <c r="D53" s="4" t="s">
        <v>138</v>
      </c>
      <c r="E53" s="35">
        <v>337615</v>
      </c>
      <c r="F53" s="14">
        <f t="shared" si="2"/>
        <v>37162</v>
      </c>
      <c r="G53" s="35">
        <v>9638</v>
      </c>
      <c r="H53" s="35">
        <v>8252</v>
      </c>
      <c r="I53" s="35">
        <v>9052</v>
      </c>
      <c r="J53" s="35">
        <v>10220</v>
      </c>
      <c r="K53" s="15">
        <f t="shared" si="3"/>
        <v>75186</v>
      </c>
      <c r="L53" s="35">
        <v>14423</v>
      </c>
      <c r="M53" s="35">
        <v>12243</v>
      </c>
      <c r="N53" s="35">
        <v>17034</v>
      </c>
      <c r="O53" s="35">
        <v>16430</v>
      </c>
      <c r="P53" s="35">
        <v>15056</v>
      </c>
      <c r="Q53" s="14">
        <f t="shared" si="4"/>
        <v>79868</v>
      </c>
      <c r="R53" s="35">
        <v>32487</v>
      </c>
      <c r="S53" s="35">
        <v>47381</v>
      </c>
      <c r="T53" s="35">
        <v>58954</v>
      </c>
      <c r="U53" s="16">
        <f t="shared" si="5"/>
        <v>55865</v>
      </c>
      <c r="V53" s="35">
        <v>35659</v>
      </c>
      <c r="W53" s="35">
        <v>20206</v>
      </c>
      <c r="X53" s="35">
        <v>16824</v>
      </c>
      <c r="Y53" s="35">
        <v>13756</v>
      </c>
      <c r="Z53" s="35">
        <v>67354</v>
      </c>
      <c r="AA53" s="26">
        <f t="shared" si="6"/>
        <v>337.615</v>
      </c>
      <c r="AB53" s="26">
        <f t="shared" si="7"/>
        <v>37.162</v>
      </c>
      <c r="AC53" s="26">
        <f t="shared" si="8"/>
        <v>75.186</v>
      </c>
      <c r="AD53" s="26">
        <f t="shared" si="9"/>
        <v>79.868</v>
      </c>
      <c r="AE53" s="26">
        <f t="shared" si="10"/>
        <v>58.954</v>
      </c>
      <c r="AF53" s="26">
        <f t="shared" si="1"/>
        <v>55.865</v>
      </c>
      <c r="AG53" s="26">
        <f t="shared" si="11"/>
        <v>16.824</v>
      </c>
      <c r="AH53" s="26">
        <f t="shared" si="12"/>
        <v>13.756</v>
      </c>
      <c r="AI53" s="35">
        <v>67354</v>
      </c>
    </row>
    <row r="54" spans="1:35" ht="15.75">
      <c r="A54" s="41" t="s">
        <v>139</v>
      </c>
      <c r="B54" s="4" t="s">
        <v>140</v>
      </c>
      <c r="C54" s="4" t="s">
        <v>141</v>
      </c>
      <c r="D54" s="4" t="s">
        <v>142</v>
      </c>
      <c r="E54" s="35">
        <v>2172279</v>
      </c>
      <c r="F54" s="14">
        <f t="shared" si="2"/>
        <v>274827</v>
      </c>
      <c r="G54" s="35">
        <v>77450</v>
      </c>
      <c r="H54" s="35">
        <v>55866</v>
      </c>
      <c r="I54" s="35">
        <v>67796</v>
      </c>
      <c r="J54" s="35">
        <v>73715</v>
      </c>
      <c r="K54" s="15">
        <f t="shared" si="3"/>
        <v>405730</v>
      </c>
      <c r="L54" s="35">
        <v>74769</v>
      </c>
      <c r="M54" s="35">
        <v>80815</v>
      </c>
      <c r="N54" s="35">
        <v>85736</v>
      </c>
      <c r="O54" s="35">
        <v>79125</v>
      </c>
      <c r="P54" s="35">
        <v>85285</v>
      </c>
      <c r="Q54" s="14">
        <f t="shared" si="4"/>
        <v>400890</v>
      </c>
      <c r="R54" s="35">
        <v>164448</v>
      </c>
      <c r="S54" s="35">
        <v>236442</v>
      </c>
      <c r="T54" s="35">
        <v>330293</v>
      </c>
      <c r="U54" s="16">
        <f t="shared" si="5"/>
        <v>426615</v>
      </c>
      <c r="V54" s="35">
        <v>257659</v>
      </c>
      <c r="W54" s="35">
        <v>168956</v>
      </c>
      <c r="X54" s="35">
        <v>164482</v>
      </c>
      <c r="Y54" s="35">
        <v>169442</v>
      </c>
      <c r="Z54" s="35">
        <v>75311</v>
      </c>
      <c r="AA54" s="26">
        <f t="shared" si="6"/>
        <v>2172.279</v>
      </c>
      <c r="AB54" s="26">
        <f t="shared" si="7"/>
        <v>274.827</v>
      </c>
      <c r="AC54" s="26">
        <f t="shared" si="8"/>
        <v>405.73</v>
      </c>
      <c r="AD54" s="26">
        <f t="shared" si="9"/>
        <v>400.89</v>
      </c>
      <c r="AE54" s="26">
        <f t="shared" si="10"/>
        <v>330.293</v>
      </c>
      <c r="AF54" s="26">
        <f t="shared" si="1"/>
        <v>426.615</v>
      </c>
      <c r="AG54" s="26">
        <f t="shared" si="11"/>
        <v>164.482</v>
      </c>
      <c r="AH54" s="26">
        <f t="shared" si="12"/>
        <v>169.442</v>
      </c>
      <c r="AI54" s="35">
        <v>75311</v>
      </c>
    </row>
    <row r="55" spans="1:35" ht="15.75">
      <c r="A55" s="41" t="s">
        <v>143</v>
      </c>
      <c r="B55" s="4" t="s">
        <v>144</v>
      </c>
      <c r="C55" s="4" t="s">
        <v>145</v>
      </c>
      <c r="D55" s="4" t="s">
        <v>146</v>
      </c>
      <c r="E55" s="35">
        <v>482759</v>
      </c>
      <c r="F55" s="14">
        <f t="shared" si="2"/>
        <v>125302</v>
      </c>
      <c r="G55" s="35">
        <v>35693</v>
      </c>
      <c r="H55" s="35">
        <v>26754</v>
      </c>
      <c r="I55" s="35">
        <v>32732</v>
      </c>
      <c r="J55" s="35">
        <v>30123</v>
      </c>
      <c r="K55" s="15">
        <f t="shared" si="3"/>
        <v>143360</v>
      </c>
      <c r="L55" s="35">
        <v>28630</v>
      </c>
      <c r="M55" s="35">
        <v>32417</v>
      </c>
      <c r="N55" s="35">
        <v>28435</v>
      </c>
      <c r="O55" s="35">
        <v>31465</v>
      </c>
      <c r="P55" s="35">
        <v>22413</v>
      </c>
      <c r="Q55" s="14">
        <f t="shared" si="4"/>
        <v>95645</v>
      </c>
      <c r="R55" s="35">
        <v>38646</v>
      </c>
      <c r="S55" s="35">
        <v>56999</v>
      </c>
      <c r="T55" s="35">
        <v>51963</v>
      </c>
      <c r="U55" s="16">
        <f t="shared" si="5"/>
        <v>42916</v>
      </c>
      <c r="V55" s="35">
        <v>27667</v>
      </c>
      <c r="W55" s="35">
        <v>15249</v>
      </c>
      <c r="X55" s="35">
        <v>12715</v>
      </c>
      <c r="Y55" s="35">
        <v>10858</v>
      </c>
      <c r="Z55" s="35">
        <v>44097</v>
      </c>
      <c r="AA55" s="26">
        <f t="shared" si="6"/>
        <v>482.759</v>
      </c>
      <c r="AB55" s="26">
        <f t="shared" si="7"/>
        <v>125.302</v>
      </c>
      <c r="AC55" s="26">
        <f t="shared" si="8"/>
        <v>143.36</v>
      </c>
      <c r="AD55" s="26">
        <f t="shared" si="9"/>
        <v>95.645</v>
      </c>
      <c r="AE55" s="26">
        <f t="shared" si="10"/>
        <v>51.963</v>
      </c>
      <c r="AF55" s="26">
        <f t="shared" si="1"/>
        <v>42.916</v>
      </c>
      <c r="AG55" s="26">
        <f t="shared" si="11"/>
        <v>12.715</v>
      </c>
      <c r="AH55" s="26">
        <f t="shared" si="12"/>
        <v>10.858</v>
      </c>
      <c r="AI55" s="35">
        <v>44097</v>
      </c>
    </row>
    <row r="56" spans="1:35" ht="15.75">
      <c r="A56" s="41" t="s">
        <v>147</v>
      </c>
      <c r="B56" s="4" t="s">
        <v>148</v>
      </c>
      <c r="C56" s="4" t="s">
        <v>149</v>
      </c>
      <c r="D56" s="4" t="s">
        <v>150</v>
      </c>
      <c r="E56" s="35">
        <v>4615803</v>
      </c>
      <c r="F56" s="14">
        <f t="shared" si="2"/>
        <v>877728</v>
      </c>
      <c r="G56" s="35">
        <v>283563</v>
      </c>
      <c r="H56" s="35">
        <v>188083</v>
      </c>
      <c r="I56" s="35">
        <v>194932</v>
      </c>
      <c r="J56" s="35">
        <v>211150</v>
      </c>
      <c r="K56" s="15">
        <f t="shared" si="3"/>
        <v>1053335</v>
      </c>
      <c r="L56" s="35">
        <v>220442</v>
      </c>
      <c r="M56" s="35">
        <v>219328</v>
      </c>
      <c r="N56" s="35">
        <v>201410</v>
      </c>
      <c r="O56" s="35">
        <v>214656</v>
      </c>
      <c r="P56" s="35">
        <v>197499</v>
      </c>
      <c r="Q56" s="14">
        <f t="shared" si="4"/>
        <v>905451</v>
      </c>
      <c r="R56" s="35">
        <v>386929</v>
      </c>
      <c r="S56" s="35">
        <v>518522</v>
      </c>
      <c r="T56" s="35">
        <v>623551</v>
      </c>
      <c r="U56" s="16">
        <f t="shared" si="5"/>
        <v>670673</v>
      </c>
      <c r="V56" s="35">
        <v>426147</v>
      </c>
      <c r="W56" s="35">
        <v>244526</v>
      </c>
      <c r="X56" s="35">
        <v>229376</v>
      </c>
      <c r="Y56" s="35">
        <v>255689</v>
      </c>
      <c r="Z56" s="35">
        <v>59686</v>
      </c>
      <c r="AA56" s="26">
        <f t="shared" si="6"/>
        <v>4615.803</v>
      </c>
      <c r="AB56" s="26">
        <f t="shared" si="7"/>
        <v>877.728</v>
      </c>
      <c r="AC56" s="26">
        <f t="shared" si="8"/>
        <v>1053.335</v>
      </c>
      <c r="AD56" s="26">
        <f t="shared" si="9"/>
        <v>905.451</v>
      </c>
      <c r="AE56" s="26">
        <f t="shared" si="10"/>
        <v>623.551</v>
      </c>
      <c r="AF56" s="26">
        <f t="shared" si="1"/>
        <v>670.673</v>
      </c>
      <c r="AG56" s="26">
        <f t="shared" si="11"/>
        <v>229.376</v>
      </c>
      <c r="AH56" s="26">
        <f t="shared" si="12"/>
        <v>255.689</v>
      </c>
      <c r="AI56" s="35">
        <v>59686</v>
      </c>
    </row>
    <row r="57" spans="1:35" ht="15.75">
      <c r="A57" s="41" t="s">
        <v>151</v>
      </c>
      <c r="B57" s="4" t="s">
        <v>152</v>
      </c>
      <c r="C57" s="4" t="s">
        <v>153</v>
      </c>
      <c r="D57" s="4" t="s">
        <v>154</v>
      </c>
      <c r="E57" s="35">
        <v>2290199</v>
      </c>
      <c r="F57" s="14">
        <f t="shared" si="2"/>
        <v>507815</v>
      </c>
      <c r="G57" s="35">
        <v>139681</v>
      </c>
      <c r="H57" s="35">
        <v>110482</v>
      </c>
      <c r="I57" s="35">
        <v>122423</v>
      </c>
      <c r="J57" s="35">
        <v>135229</v>
      </c>
      <c r="K57" s="15">
        <f t="shared" si="3"/>
        <v>651914</v>
      </c>
      <c r="L57" s="35">
        <v>138134</v>
      </c>
      <c r="M57" s="35">
        <v>139047</v>
      </c>
      <c r="N57" s="35">
        <v>124867</v>
      </c>
      <c r="O57" s="35">
        <v>133122</v>
      </c>
      <c r="P57" s="35">
        <v>116744</v>
      </c>
      <c r="Q57" s="14">
        <f t="shared" si="4"/>
        <v>487135</v>
      </c>
      <c r="R57" s="35">
        <v>216998</v>
      </c>
      <c r="S57" s="35">
        <v>270137</v>
      </c>
      <c r="T57" s="35">
        <v>282177</v>
      </c>
      <c r="U57" s="16">
        <f t="shared" si="5"/>
        <v>231171</v>
      </c>
      <c r="V57" s="35">
        <v>153749</v>
      </c>
      <c r="W57" s="35">
        <v>77422</v>
      </c>
      <c r="X57" s="35">
        <v>68834</v>
      </c>
      <c r="Y57" s="35">
        <v>61153</v>
      </c>
      <c r="Z57" s="35">
        <v>49339</v>
      </c>
      <c r="AA57" s="26">
        <f t="shared" si="6"/>
        <v>2290.199</v>
      </c>
      <c r="AB57" s="26">
        <f t="shared" si="7"/>
        <v>507.815</v>
      </c>
      <c r="AC57" s="26">
        <f t="shared" si="8"/>
        <v>651.914</v>
      </c>
      <c r="AD57" s="26">
        <f t="shared" si="9"/>
        <v>487.135</v>
      </c>
      <c r="AE57" s="26">
        <f t="shared" si="10"/>
        <v>282.177</v>
      </c>
      <c r="AF57" s="26">
        <f t="shared" si="1"/>
        <v>231.171</v>
      </c>
      <c r="AG57" s="26">
        <f t="shared" si="11"/>
        <v>68.834</v>
      </c>
      <c r="AH57" s="26">
        <f t="shared" si="12"/>
        <v>61.153</v>
      </c>
      <c r="AI57" s="35">
        <v>49339</v>
      </c>
    </row>
    <row r="58" spans="1:35" ht="15.75">
      <c r="A58" s="41" t="s">
        <v>155</v>
      </c>
      <c r="B58" s="4" t="s">
        <v>156</v>
      </c>
      <c r="C58" s="4" t="s">
        <v>157</v>
      </c>
      <c r="D58" s="4" t="s">
        <v>158</v>
      </c>
      <c r="E58" s="35">
        <v>165806</v>
      </c>
      <c r="F58" s="14">
        <f t="shared" si="2"/>
        <v>26167</v>
      </c>
      <c r="G58" s="35">
        <v>6517</v>
      </c>
      <c r="H58" s="35">
        <v>5952</v>
      </c>
      <c r="I58" s="35">
        <v>6464</v>
      </c>
      <c r="J58" s="35">
        <v>7234</v>
      </c>
      <c r="K58" s="15">
        <f t="shared" si="3"/>
        <v>50307</v>
      </c>
      <c r="L58" s="35">
        <v>9011</v>
      </c>
      <c r="M58" s="35">
        <v>8708</v>
      </c>
      <c r="N58" s="35">
        <v>10950</v>
      </c>
      <c r="O58" s="35">
        <v>11227</v>
      </c>
      <c r="P58" s="35">
        <v>10411</v>
      </c>
      <c r="Q58" s="14">
        <f t="shared" si="4"/>
        <v>43241</v>
      </c>
      <c r="R58" s="35">
        <v>20483</v>
      </c>
      <c r="S58" s="35">
        <v>22758</v>
      </c>
      <c r="T58" s="35">
        <v>23226</v>
      </c>
      <c r="U58" s="16">
        <f t="shared" si="5"/>
        <v>15866</v>
      </c>
      <c r="V58" s="35">
        <v>11217</v>
      </c>
      <c r="W58" s="35">
        <v>4649</v>
      </c>
      <c r="X58" s="35">
        <v>3249</v>
      </c>
      <c r="Y58" s="35">
        <v>3750</v>
      </c>
      <c r="Z58" s="35">
        <v>53103</v>
      </c>
      <c r="AA58" s="26">
        <f t="shared" si="6"/>
        <v>165.806</v>
      </c>
      <c r="AB58" s="26">
        <f t="shared" si="7"/>
        <v>26.167</v>
      </c>
      <c r="AC58" s="26">
        <f t="shared" si="8"/>
        <v>50.307</v>
      </c>
      <c r="AD58" s="26">
        <f t="shared" si="9"/>
        <v>43.241</v>
      </c>
      <c r="AE58" s="26">
        <f t="shared" si="10"/>
        <v>23.226</v>
      </c>
      <c r="AF58" s="26">
        <f t="shared" si="1"/>
        <v>15.866</v>
      </c>
      <c r="AG58" s="26">
        <f t="shared" si="11"/>
        <v>3.249</v>
      </c>
      <c r="AH58" s="26">
        <f t="shared" si="12"/>
        <v>3.75</v>
      </c>
      <c r="AI58" s="35">
        <v>53103</v>
      </c>
    </row>
    <row r="59" spans="1:35" ht="15.75">
      <c r="A59" s="41" t="s">
        <v>159</v>
      </c>
      <c r="B59" s="4" t="s">
        <v>160</v>
      </c>
      <c r="C59" s="4" t="s">
        <v>161</v>
      </c>
      <c r="D59" s="4" t="s">
        <v>162</v>
      </c>
      <c r="E59" s="35">
        <v>2986906</v>
      </c>
      <c r="F59" s="14">
        <f t="shared" si="2"/>
        <v>552670</v>
      </c>
      <c r="G59" s="35">
        <v>166413</v>
      </c>
      <c r="H59" s="35">
        <v>110844</v>
      </c>
      <c r="I59" s="35">
        <v>128394</v>
      </c>
      <c r="J59" s="35">
        <v>147019</v>
      </c>
      <c r="K59" s="15">
        <f t="shared" si="3"/>
        <v>807639</v>
      </c>
      <c r="L59" s="35">
        <v>158790</v>
      </c>
      <c r="M59" s="35">
        <v>165662</v>
      </c>
      <c r="N59" s="35">
        <v>163342</v>
      </c>
      <c r="O59" s="35">
        <v>163216</v>
      </c>
      <c r="P59" s="35">
        <v>156629</v>
      </c>
      <c r="Q59" s="14">
        <f t="shared" si="4"/>
        <v>681265</v>
      </c>
      <c r="R59" s="35">
        <v>294820</v>
      </c>
      <c r="S59" s="35">
        <v>386445</v>
      </c>
      <c r="T59" s="35">
        <v>425832</v>
      </c>
      <c r="U59" s="16">
        <f t="shared" si="5"/>
        <v>357805</v>
      </c>
      <c r="V59" s="35">
        <v>245860</v>
      </c>
      <c r="W59" s="35">
        <v>111945</v>
      </c>
      <c r="X59" s="35">
        <v>88083</v>
      </c>
      <c r="Y59" s="35">
        <v>73612</v>
      </c>
      <c r="Z59" s="35">
        <v>54086</v>
      </c>
      <c r="AA59" s="26">
        <f t="shared" si="6"/>
        <v>2986.906</v>
      </c>
      <c r="AB59" s="26">
        <f t="shared" si="7"/>
        <v>552.67</v>
      </c>
      <c r="AC59" s="26">
        <f t="shared" si="8"/>
        <v>807.639</v>
      </c>
      <c r="AD59" s="26">
        <f t="shared" si="9"/>
        <v>681.265</v>
      </c>
      <c r="AE59" s="26">
        <f t="shared" si="10"/>
        <v>425.832</v>
      </c>
      <c r="AF59" s="26">
        <f t="shared" si="1"/>
        <v>357.805</v>
      </c>
      <c r="AG59" s="26">
        <f t="shared" si="11"/>
        <v>88.083</v>
      </c>
      <c r="AH59" s="26">
        <f t="shared" si="12"/>
        <v>73.612</v>
      </c>
      <c r="AI59" s="35">
        <v>54086</v>
      </c>
    </row>
    <row r="60" spans="1:35" ht="15.75">
      <c r="A60" s="41" t="s">
        <v>163</v>
      </c>
      <c r="B60" s="4" t="s">
        <v>164</v>
      </c>
      <c r="C60" s="4" t="s">
        <v>165</v>
      </c>
      <c r="D60" s="4" t="s">
        <v>166</v>
      </c>
      <c r="E60" s="35">
        <v>934124</v>
      </c>
      <c r="F60" s="14">
        <f t="shared" si="2"/>
        <v>224125</v>
      </c>
      <c r="G60" s="35">
        <v>63143</v>
      </c>
      <c r="H60" s="35">
        <v>48768</v>
      </c>
      <c r="I60" s="35">
        <v>51503</v>
      </c>
      <c r="J60" s="35">
        <v>60711</v>
      </c>
      <c r="K60" s="15">
        <f t="shared" si="3"/>
        <v>283145</v>
      </c>
      <c r="L60" s="35">
        <v>59973</v>
      </c>
      <c r="M60" s="35">
        <v>63143</v>
      </c>
      <c r="N60" s="35">
        <v>55502</v>
      </c>
      <c r="O60" s="35">
        <v>54614</v>
      </c>
      <c r="P60" s="35">
        <v>49913</v>
      </c>
      <c r="Q60" s="14">
        <f t="shared" si="4"/>
        <v>201071</v>
      </c>
      <c r="R60" s="35">
        <v>91397</v>
      </c>
      <c r="S60" s="35">
        <v>109674</v>
      </c>
      <c r="T60" s="35">
        <v>106769</v>
      </c>
      <c r="U60" s="16">
        <f t="shared" si="5"/>
        <v>78577</v>
      </c>
      <c r="V60" s="35">
        <v>55381</v>
      </c>
      <c r="W60" s="35">
        <v>23196</v>
      </c>
      <c r="X60" s="35">
        <v>21482</v>
      </c>
      <c r="Y60" s="35">
        <v>18955</v>
      </c>
      <c r="Z60" s="35">
        <v>45990</v>
      </c>
      <c r="AA60" s="26">
        <f t="shared" si="6"/>
        <v>934.124</v>
      </c>
      <c r="AB60" s="26">
        <f t="shared" si="7"/>
        <v>224.125</v>
      </c>
      <c r="AC60" s="26">
        <f t="shared" si="8"/>
        <v>283.145</v>
      </c>
      <c r="AD60" s="26">
        <f t="shared" si="9"/>
        <v>201.071</v>
      </c>
      <c r="AE60" s="26">
        <f t="shared" si="10"/>
        <v>106.769</v>
      </c>
      <c r="AF60" s="26">
        <f t="shared" si="1"/>
        <v>78.577</v>
      </c>
      <c r="AG60" s="26">
        <f t="shared" si="11"/>
        <v>21.482</v>
      </c>
      <c r="AH60" s="26">
        <f t="shared" si="12"/>
        <v>18.955</v>
      </c>
      <c r="AI60" s="35">
        <v>45990</v>
      </c>
    </row>
    <row r="61" spans="1:35" ht="15.75">
      <c r="A61" s="41" t="s">
        <v>167</v>
      </c>
      <c r="B61" s="4" t="s">
        <v>168</v>
      </c>
      <c r="C61" s="4" t="s">
        <v>169</v>
      </c>
      <c r="D61" s="4" t="s">
        <v>170</v>
      </c>
      <c r="E61" s="35">
        <v>908835</v>
      </c>
      <c r="F61" s="14">
        <f t="shared" si="2"/>
        <v>173588</v>
      </c>
      <c r="G61" s="35">
        <v>48908</v>
      </c>
      <c r="H61" s="35">
        <v>35887</v>
      </c>
      <c r="I61" s="35">
        <v>40506</v>
      </c>
      <c r="J61" s="35">
        <v>48287</v>
      </c>
      <c r="K61" s="15">
        <f t="shared" si="3"/>
        <v>249977</v>
      </c>
      <c r="L61" s="35">
        <v>48007</v>
      </c>
      <c r="M61" s="35">
        <v>49237</v>
      </c>
      <c r="N61" s="35">
        <v>51592</v>
      </c>
      <c r="O61" s="35">
        <v>51928</v>
      </c>
      <c r="P61" s="35">
        <v>49213</v>
      </c>
      <c r="Q61" s="14">
        <f t="shared" si="4"/>
        <v>206202</v>
      </c>
      <c r="R61" s="35">
        <v>95173</v>
      </c>
      <c r="S61" s="35">
        <v>111029</v>
      </c>
      <c r="T61" s="35">
        <v>125392</v>
      </c>
      <c r="U61" s="16">
        <f t="shared" si="5"/>
        <v>99622</v>
      </c>
      <c r="V61" s="35">
        <v>65975</v>
      </c>
      <c r="W61" s="35">
        <v>33647</v>
      </c>
      <c r="X61" s="35">
        <v>29820</v>
      </c>
      <c r="Y61" s="35">
        <v>24234</v>
      </c>
      <c r="Z61" s="35">
        <v>52698</v>
      </c>
      <c r="AA61" s="26">
        <f t="shared" si="6"/>
        <v>908.835</v>
      </c>
      <c r="AB61" s="26">
        <f t="shared" si="7"/>
        <v>173.588</v>
      </c>
      <c r="AC61" s="26">
        <f t="shared" si="8"/>
        <v>249.977</v>
      </c>
      <c r="AD61" s="26">
        <f t="shared" si="9"/>
        <v>206.202</v>
      </c>
      <c r="AE61" s="26">
        <f t="shared" si="10"/>
        <v>125.392</v>
      </c>
      <c r="AF61" s="26">
        <f t="shared" si="1"/>
        <v>99.622</v>
      </c>
      <c r="AG61" s="26">
        <f t="shared" si="11"/>
        <v>29.82</v>
      </c>
      <c r="AH61" s="26">
        <f t="shared" si="12"/>
        <v>24.234</v>
      </c>
      <c r="AI61" s="35">
        <v>52698</v>
      </c>
    </row>
    <row r="62" spans="1:35" ht="15.75">
      <c r="A62" s="41" t="s">
        <v>171</v>
      </c>
      <c r="B62" s="4" t="s">
        <v>172</v>
      </c>
      <c r="C62" s="4" t="s">
        <v>173</v>
      </c>
      <c r="D62" s="4" t="s">
        <v>174</v>
      </c>
      <c r="E62" s="35">
        <v>3199598</v>
      </c>
      <c r="F62" s="14">
        <f t="shared" si="2"/>
        <v>560591</v>
      </c>
      <c r="G62" s="35">
        <v>148165</v>
      </c>
      <c r="H62" s="35">
        <v>106763</v>
      </c>
      <c r="I62" s="35">
        <v>136336</v>
      </c>
      <c r="J62" s="35">
        <v>169327</v>
      </c>
      <c r="K62" s="15">
        <f t="shared" si="3"/>
        <v>845451</v>
      </c>
      <c r="L62" s="35">
        <v>168697</v>
      </c>
      <c r="M62" s="35">
        <v>175236</v>
      </c>
      <c r="N62" s="35">
        <v>167075</v>
      </c>
      <c r="O62" s="35">
        <v>171944</v>
      </c>
      <c r="P62" s="35">
        <v>162499</v>
      </c>
      <c r="Q62" s="14">
        <f t="shared" si="4"/>
        <v>715946</v>
      </c>
      <c r="R62" s="35">
        <v>313802</v>
      </c>
      <c r="S62" s="35">
        <v>402144</v>
      </c>
      <c r="T62" s="35">
        <v>462128</v>
      </c>
      <c r="U62" s="16">
        <f t="shared" si="5"/>
        <v>393841</v>
      </c>
      <c r="V62" s="35">
        <v>258793</v>
      </c>
      <c r="W62" s="35">
        <v>135048</v>
      </c>
      <c r="X62" s="35">
        <v>116531</v>
      </c>
      <c r="Y62" s="35">
        <v>105110</v>
      </c>
      <c r="Z62" s="35">
        <v>55904</v>
      </c>
      <c r="AA62" s="26">
        <f t="shared" si="6"/>
        <v>3199.598</v>
      </c>
      <c r="AB62" s="26">
        <f t="shared" si="7"/>
        <v>560.591</v>
      </c>
      <c r="AC62" s="26">
        <f t="shared" si="8"/>
        <v>845.451</v>
      </c>
      <c r="AD62" s="26">
        <f t="shared" si="9"/>
        <v>715.946</v>
      </c>
      <c r="AE62" s="26">
        <f t="shared" si="10"/>
        <v>462.128</v>
      </c>
      <c r="AF62" s="26">
        <f t="shared" si="1"/>
        <v>393.841</v>
      </c>
      <c r="AG62" s="26">
        <f t="shared" si="11"/>
        <v>116.531</v>
      </c>
      <c r="AH62" s="26">
        <f t="shared" si="12"/>
        <v>105.11</v>
      </c>
      <c r="AI62" s="35">
        <v>55904</v>
      </c>
    </row>
    <row r="63" spans="1:35" ht="15.75">
      <c r="A63" s="41" t="s">
        <v>175</v>
      </c>
      <c r="B63" s="4" t="s">
        <v>176</v>
      </c>
      <c r="C63" s="4" t="s">
        <v>177</v>
      </c>
      <c r="D63" s="4" t="s">
        <v>178</v>
      </c>
      <c r="E63" s="35">
        <v>259048</v>
      </c>
      <c r="F63" s="14">
        <f t="shared" si="2"/>
        <v>40807</v>
      </c>
      <c r="G63" s="35">
        <v>13729</v>
      </c>
      <c r="H63" s="35">
        <v>9682</v>
      </c>
      <c r="I63" s="35">
        <v>7713</v>
      </c>
      <c r="J63" s="35">
        <v>9683</v>
      </c>
      <c r="K63" s="15">
        <f t="shared" si="3"/>
        <v>54343</v>
      </c>
      <c r="L63" s="35">
        <v>10787</v>
      </c>
      <c r="M63" s="35">
        <v>10367</v>
      </c>
      <c r="N63" s="35">
        <v>10790</v>
      </c>
      <c r="O63" s="35">
        <v>10866</v>
      </c>
      <c r="P63" s="35">
        <v>11533</v>
      </c>
      <c r="Q63" s="14">
        <f t="shared" si="4"/>
        <v>57331</v>
      </c>
      <c r="R63" s="35">
        <v>23687</v>
      </c>
      <c r="S63" s="35">
        <v>33644</v>
      </c>
      <c r="T63" s="35">
        <v>40909</v>
      </c>
      <c r="U63" s="16">
        <f t="shared" si="5"/>
        <v>41319</v>
      </c>
      <c r="V63" s="35">
        <v>26347</v>
      </c>
      <c r="W63" s="35">
        <v>14972</v>
      </c>
      <c r="X63" s="35">
        <v>14684</v>
      </c>
      <c r="Y63" s="35">
        <v>9655</v>
      </c>
      <c r="Z63" s="35">
        <v>64657</v>
      </c>
      <c r="AA63" s="26">
        <f t="shared" si="6"/>
        <v>259.048</v>
      </c>
      <c r="AB63" s="26">
        <f t="shared" si="7"/>
        <v>40.807</v>
      </c>
      <c r="AC63" s="26">
        <f t="shared" si="8"/>
        <v>54.343</v>
      </c>
      <c r="AD63" s="26">
        <f t="shared" si="9"/>
        <v>57.331</v>
      </c>
      <c r="AE63" s="26">
        <f t="shared" si="10"/>
        <v>40.909</v>
      </c>
      <c r="AF63" s="26">
        <f t="shared" si="1"/>
        <v>41.319</v>
      </c>
      <c r="AG63" s="26">
        <f t="shared" si="11"/>
        <v>14.684</v>
      </c>
      <c r="AH63" s="26">
        <f t="shared" si="12"/>
        <v>9.655</v>
      </c>
      <c r="AI63" s="35">
        <v>64657</v>
      </c>
    </row>
    <row r="64" spans="1:35" ht="15.75">
      <c r="A64" s="41" t="s">
        <v>179</v>
      </c>
      <c r="B64" s="4" t="s">
        <v>180</v>
      </c>
      <c r="C64" s="4" t="s">
        <v>181</v>
      </c>
      <c r="D64" s="4" t="s">
        <v>182</v>
      </c>
      <c r="E64" s="35">
        <v>1103327</v>
      </c>
      <c r="F64" s="14">
        <f t="shared" si="2"/>
        <v>266677</v>
      </c>
      <c r="G64" s="35">
        <v>79323</v>
      </c>
      <c r="H64" s="35">
        <v>53234</v>
      </c>
      <c r="I64" s="35">
        <v>63446</v>
      </c>
      <c r="J64" s="35">
        <v>70674</v>
      </c>
      <c r="K64" s="15">
        <f t="shared" si="3"/>
        <v>305075</v>
      </c>
      <c r="L64" s="35">
        <v>62572</v>
      </c>
      <c r="M64" s="35">
        <v>68300</v>
      </c>
      <c r="N64" s="35">
        <v>57725</v>
      </c>
      <c r="O64" s="35">
        <v>60167</v>
      </c>
      <c r="P64" s="35">
        <v>56311</v>
      </c>
      <c r="Q64" s="14">
        <f t="shared" si="4"/>
        <v>240380</v>
      </c>
      <c r="R64" s="35">
        <v>107248</v>
      </c>
      <c r="S64" s="35">
        <v>133132</v>
      </c>
      <c r="T64" s="35">
        <v>134745</v>
      </c>
      <c r="U64" s="16">
        <f t="shared" si="5"/>
        <v>105006</v>
      </c>
      <c r="V64" s="35">
        <v>71640</v>
      </c>
      <c r="W64" s="35">
        <v>33366</v>
      </c>
      <c r="X64" s="35">
        <v>27732</v>
      </c>
      <c r="Y64" s="35">
        <v>23712</v>
      </c>
      <c r="Z64" s="35">
        <v>48100</v>
      </c>
      <c r="AA64" s="26">
        <f t="shared" si="6"/>
        <v>1103.327</v>
      </c>
      <c r="AB64" s="26">
        <f t="shared" si="7"/>
        <v>266.677</v>
      </c>
      <c r="AC64" s="26">
        <f t="shared" si="8"/>
        <v>305.075</v>
      </c>
      <c r="AD64" s="26">
        <f t="shared" si="9"/>
        <v>240.38</v>
      </c>
      <c r="AE64" s="26">
        <f t="shared" si="10"/>
        <v>134.745</v>
      </c>
      <c r="AF64" s="26">
        <f t="shared" si="1"/>
        <v>105.006</v>
      </c>
      <c r="AG64" s="26">
        <f t="shared" si="11"/>
        <v>27.732</v>
      </c>
      <c r="AH64" s="26">
        <f t="shared" si="12"/>
        <v>23.712</v>
      </c>
      <c r="AI64" s="35">
        <v>48100</v>
      </c>
    </row>
    <row r="65" spans="1:35" ht="15.75">
      <c r="A65" s="41" t="s">
        <v>183</v>
      </c>
      <c r="B65" s="4" t="s">
        <v>184</v>
      </c>
      <c r="C65" s="4" t="s">
        <v>185</v>
      </c>
      <c r="D65" s="4" t="s">
        <v>186</v>
      </c>
      <c r="E65" s="35">
        <v>203891</v>
      </c>
      <c r="F65" s="14">
        <f t="shared" si="2"/>
        <v>39221</v>
      </c>
      <c r="G65" s="35">
        <v>9344</v>
      </c>
      <c r="H65" s="35">
        <v>9697</v>
      </c>
      <c r="I65" s="35">
        <v>9815</v>
      </c>
      <c r="J65" s="35">
        <v>10365</v>
      </c>
      <c r="K65" s="15">
        <f t="shared" si="3"/>
        <v>61410</v>
      </c>
      <c r="L65" s="35">
        <v>11642</v>
      </c>
      <c r="M65" s="35">
        <v>12399</v>
      </c>
      <c r="N65" s="35">
        <v>12296</v>
      </c>
      <c r="O65" s="35">
        <v>13116</v>
      </c>
      <c r="P65" s="35">
        <v>11957</v>
      </c>
      <c r="Q65" s="14">
        <f t="shared" si="4"/>
        <v>50658</v>
      </c>
      <c r="R65" s="35">
        <v>22085</v>
      </c>
      <c r="S65" s="35">
        <v>28573</v>
      </c>
      <c r="T65" s="35">
        <v>26389</v>
      </c>
      <c r="U65" s="16">
        <f t="shared" si="5"/>
        <v>17758</v>
      </c>
      <c r="V65" s="35">
        <v>12985</v>
      </c>
      <c r="W65" s="35">
        <v>4773</v>
      </c>
      <c r="X65" s="35">
        <v>4006</v>
      </c>
      <c r="Y65" s="35">
        <v>4449</v>
      </c>
      <c r="Z65" s="35">
        <v>50461</v>
      </c>
      <c r="AA65" s="26">
        <f t="shared" si="6"/>
        <v>203.891</v>
      </c>
      <c r="AB65" s="26">
        <f t="shared" si="7"/>
        <v>39.221</v>
      </c>
      <c r="AC65" s="26">
        <f t="shared" si="8"/>
        <v>61.41</v>
      </c>
      <c r="AD65" s="26">
        <f t="shared" si="9"/>
        <v>50.658</v>
      </c>
      <c r="AE65" s="26">
        <f t="shared" si="10"/>
        <v>26.389</v>
      </c>
      <c r="AF65" s="26">
        <f t="shared" si="1"/>
        <v>17.758</v>
      </c>
      <c r="AG65" s="26">
        <f t="shared" si="11"/>
        <v>4.006</v>
      </c>
      <c r="AH65" s="26">
        <f t="shared" si="12"/>
        <v>4.449</v>
      </c>
      <c r="AI65" s="35">
        <v>50461</v>
      </c>
    </row>
    <row r="66" spans="1:35" ht="15.75">
      <c r="A66" s="41" t="s">
        <v>187</v>
      </c>
      <c r="B66" s="4" t="s">
        <v>188</v>
      </c>
      <c r="C66" s="4" t="s">
        <v>189</v>
      </c>
      <c r="D66" s="4" t="s">
        <v>190</v>
      </c>
      <c r="E66" s="35">
        <v>1604310</v>
      </c>
      <c r="F66" s="14">
        <f t="shared" si="2"/>
        <v>376423</v>
      </c>
      <c r="G66" s="35">
        <v>110711</v>
      </c>
      <c r="H66" s="35">
        <v>78583</v>
      </c>
      <c r="I66" s="35">
        <v>89323</v>
      </c>
      <c r="J66" s="35">
        <v>97806</v>
      </c>
      <c r="K66" s="15">
        <f t="shared" si="3"/>
        <v>457201</v>
      </c>
      <c r="L66" s="35">
        <v>95152</v>
      </c>
      <c r="M66" s="35">
        <v>102156</v>
      </c>
      <c r="N66" s="35">
        <v>91237</v>
      </c>
      <c r="O66" s="35">
        <v>86151</v>
      </c>
      <c r="P66" s="35">
        <v>82505</v>
      </c>
      <c r="Q66" s="14">
        <f t="shared" si="4"/>
        <v>344741</v>
      </c>
      <c r="R66" s="35">
        <v>159054</v>
      </c>
      <c r="S66" s="35">
        <v>185687</v>
      </c>
      <c r="T66" s="35">
        <v>194479</v>
      </c>
      <c r="U66" s="16">
        <f t="shared" si="5"/>
        <v>146256</v>
      </c>
      <c r="V66" s="35">
        <v>99754</v>
      </c>
      <c r="W66" s="35">
        <v>46502</v>
      </c>
      <c r="X66" s="35">
        <v>42176</v>
      </c>
      <c r="Y66" s="35">
        <v>43034</v>
      </c>
      <c r="Z66" s="35">
        <v>47950</v>
      </c>
      <c r="AA66" s="26">
        <f t="shared" si="6"/>
        <v>1604.31</v>
      </c>
      <c r="AB66" s="26">
        <f t="shared" si="7"/>
        <v>376.423</v>
      </c>
      <c r="AC66" s="26">
        <f t="shared" si="8"/>
        <v>457.201</v>
      </c>
      <c r="AD66" s="26">
        <f t="shared" si="9"/>
        <v>344.741</v>
      </c>
      <c r="AE66" s="26">
        <f t="shared" si="10"/>
        <v>194.479</v>
      </c>
      <c r="AF66" s="26">
        <f t="shared" si="1"/>
        <v>146.256</v>
      </c>
      <c r="AG66" s="26">
        <f t="shared" si="11"/>
        <v>42.176</v>
      </c>
      <c r="AH66" s="26">
        <f t="shared" si="12"/>
        <v>43.034</v>
      </c>
      <c r="AI66" s="35">
        <v>47950</v>
      </c>
    </row>
    <row r="67" spans="1:35" ht="15.75">
      <c r="A67" s="41" t="s">
        <v>191</v>
      </c>
      <c r="B67" s="4" t="s">
        <v>192</v>
      </c>
      <c r="C67" s="4" t="s">
        <v>193</v>
      </c>
      <c r="D67" s="4" t="s">
        <v>194</v>
      </c>
      <c r="E67" s="35">
        <v>5597885</v>
      </c>
      <c r="F67" s="14">
        <f t="shared" si="2"/>
        <v>1329270</v>
      </c>
      <c r="G67" s="35">
        <v>370691</v>
      </c>
      <c r="H67" s="35">
        <v>295242</v>
      </c>
      <c r="I67" s="35">
        <v>326142</v>
      </c>
      <c r="J67" s="35">
        <v>337195</v>
      </c>
      <c r="K67" s="15">
        <f t="shared" si="3"/>
        <v>1481020</v>
      </c>
      <c r="L67" s="35">
        <v>321023</v>
      </c>
      <c r="M67" s="35">
        <v>317498</v>
      </c>
      <c r="N67" s="35">
        <v>296882</v>
      </c>
      <c r="O67" s="35">
        <v>288305</v>
      </c>
      <c r="P67" s="35">
        <v>257312</v>
      </c>
      <c r="Q67" s="14">
        <f t="shared" si="4"/>
        <v>1077032</v>
      </c>
      <c r="R67" s="35">
        <v>466776</v>
      </c>
      <c r="S67" s="35">
        <v>610256</v>
      </c>
      <c r="T67" s="35">
        <v>690882</v>
      </c>
      <c r="U67" s="16">
        <f t="shared" si="5"/>
        <v>628845</v>
      </c>
      <c r="V67" s="35">
        <v>410990</v>
      </c>
      <c r="W67" s="35">
        <v>217855</v>
      </c>
      <c r="X67" s="35">
        <v>200652</v>
      </c>
      <c r="Y67" s="35">
        <v>190184</v>
      </c>
      <c r="Z67" s="35">
        <v>49769</v>
      </c>
      <c r="AA67" s="26">
        <f t="shared" si="6"/>
        <v>5597.885</v>
      </c>
      <c r="AB67" s="26">
        <f t="shared" si="7"/>
        <v>1329.27</v>
      </c>
      <c r="AC67" s="26">
        <f t="shared" si="8"/>
        <v>1481.02</v>
      </c>
      <c r="AD67" s="26">
        <f t="shared" si="9"/>
        <v>1077.032</v>
      </c>
      <c r="AE67" s="26">
        <f t="shared" si="10"/>
        <v>690.882</v>
      </c>
      <c r="AF67" s="26">
        <f t="shared" si="1"/>
        <v>628.845</v>
      </c>
      <c r="AG67" s="26">
        <f t="shared" si="11"/>
        <v>200.652</v>
      </c>
      <c r="AH67" s="26">
        <f t="shared" si="12"/>
        <v>190.184</v>
      </c>
      <c r="AI67" s="35">
        <v>49769</v>
      </c>
    </row>
    <row r="68" spans="1:35" ht="15.75">
      <c r="A68" s="41" t="s">
        <v>195</v>
      </c>
      <c r="B68" s="4" t="s">
        <v>196</v>
      </c>
      <c r="C68" s="4" t="s">
        <v>197</v>
      </c>
      <c r="D68" s="4" t="s">
        <v>198</v>
      </c>
      <c r="E68" s="35">
        <v>593103</v>
      </c>
      <c r="F68" s="14">
        <f t="shared" si="2"/>
        <v>90590</v>
      </c>
      <c r="G68" s="35">
        <v>21588</v>
      </c>
      <c r="H68" s="35">
        <v>16124</v>
      </c>
      <c r="I68" s="35">
        <v>23145</v>
      </c>
      <c r="J68" s="35">
        <v>29733</v>
      </c>
      <c r="K68" s="15">
        <f t="shared" si="3"/>
        <v>176719</v>
      </c>
      <c r="L68" s="35">
        <v>32652</v>
      </c>
      <c r="M68" s="35">
        <v>36792</v>
      </c>
      <c r="N68" s="35">
        <v>32750</v>
      </c>
      <c r="O68" s="35">
        <v>39361</v>
      </c>
      <c r="P68" s="35">
        <v>35164</v>
      </c>
      <c r="Q68" s="14">
        <f t="shared" si="4"/>
        <v>141071</v>
      </c>
      <c r="R68" s="35">
        <v>62083</v>
      </c>
      <c r="S68" s="35">
        <v>78988</v>
      </c>
      <c r="T68" s="35">
        <v>85466</v>
      </c>
      <c r="U68" s="16">
        <f t="shared" si="5"/>
        <v>67867</v>
      </c>
      <c r="V68" s="35">
        <v>45659</v>
      </c>
      <c r="W68" s="35">
        <v>22208</v>
      </c>
      <c r="X68" s="35">
        <v>16898</v>
      </c>
      <c r="Y68" s="35">
        <v>14492</v>
      </c>
      <c r="Z68" s="35">
        <v>54595</v>
      </c>
      <c r="AA68" s="26">
        <f t="shared" si="6"/>
        <v>593.103</v>
      </c>
      <c r="AB68" s="26">
        <f t="shared" si="7"/>
        <v>90.59</v>
      </c>
      <c r="AC68" s="26">
        <f t="shared" si="8"/>
        <v>176.719</v>
      </c>
      <c r="AD68" s="26">
        <f t="shared" si="9"/>
        <v>141.071</v>
      </c>
      <c r="AE68" s="26">
        <f t="shared" si="10"/>
        <v>85.466</v>
      </c>
      <c r="AF68" s="26">
        <f t="shared" si="1"/>
        <v>67.867</v>
      </c>
      <c r="AG68" s="26">
        <f t="shared" si="11"/>
        <v>16.898</v>
      </c>
      <c r="AH68" s="26">
        <f t="shared" si="12"/>
        <v>14.492</v>
      </c>
      <c r="AI68" s="35">
        <v>54595</v>
      </c>
    </row>
    <row r="69" spans="1:35" ht="15.75">
      <c r="A69" s="41" t="s">
        <v>199</v>
      </c>
      <c r="B69" s="4" t="s">
        <v>200</v>
      </c>
      <c r="C69" s="4" t="s">
        <v>201</v>
      </c>
      <c r="D69" s="4" t="s">
        <v>202</v>
      </c>
      <c r="E69" s="35">
        <v>156832</v>
      </c>
      <c r="F69" s="14">
        <f t="shared" si="2"/>
        <v>24605</v>
      </c>
      <c r="G69" s="35">
        <v>6040</v>
      </c>
      <c r="H69" s="35">
        <v>5373</v>
      </c>
      <c r="I69" s="35">
        <v>6840</v>
      </c>
      <c r="J69" s="35">
        <v>6352</v>
      </c>
      <c r="K69" s="15">
        <f t="shared" si="3"/>
        <v>40243</v>
      </c>
      <c r="L69" s="35">
        <v>7896</v>
      </c>
      <c r="M69" s="35">
        <v>8148</v>
      </c>
      <c r="N69" s="35">
        <v>8013</v>
      </c>
      <c r="O69" s="35">
        <v>8561</v>
      </c>
      <c r="P69" s="35">
        <v>7625</v>
      </c>
      <c r="Q69" s="14">
        <f t="shared" si="4"/>
        <v>39190</v>
      </c>
      <c r="R69" s="35">
        <v>16917</v>
      </c>
      <c r="S69" s="35">
        <v>22273</v>
      </c>
      <c r="T69" s="35">
        <v>22611</v>
      </c>
      <c r="U69" s="16">
        <f t="shared" si="5"/>
        <v>20669</v>
      </c>
      <c r="V69" s="35">
        <v>14433</v>
      </c>
      <c r="W69" s="35">
        <v>6236</v>
      </c>
      <c r="X69" s="35">
        <v>5339</v>
      </c>
      <c r="Y69" s="35">
        <v>4175</v>
      </c>
      <c r="Z69" s="35">
        <v>57170</v>
      </c>
      <c r="AA69" s="26">
        <f t="shared" si="6"/>
        <v>156.832</v>
      </c>
      <c r="AB69" s="26">
        <f t="shared" si="7"/>
        <v>24.605</v>
      </c>
      <c r="AC69" s="26">
        <f t="shared" si="8"/>
        <v>40.243</v>
      </c>
      <c r="AD69" s="26">
        <f t="shared" si="9"/>
        <v>39.19</v>
      </c>
      <c r="AE69" s="26">
        <f t="shared" si="10"/>
        <v>22.611</v>
      </c>
      <c r="AF69" s="26">
        <f t="shared" si="1"/>
        <v>20.669</v>
      </c>
      <c r="AG69" s="26">
        <f t="shared" si="11"/>
        <v>5.339</v>
      </c>
      <c r="AH69" s="26">
        <f t="shared" si="12"/>
        <v>4.175</v>
      </c>
      <c r="AI69" s="35">
        <v>57170</v>
      </c>
    </row>
    <row r="70" spans="1:35" ht="15.75">
      <c r="A70" s="41" t="s">
        <v>203</v>
      </c>
      <c r="B70" s="4" t="s">
        <v>204</v>
      </c>
      <c r="C70" s="4" t="s">
        <v>205</v>
      </c>
      <c r="D70" s="4" t="s">
        <v>206</v>
      </c>
      <c r="E70" s="35">
        <v>1938966</v>
      </c>
      <c r="F70" s="14">
        <f t="shared" si="2"/>
        <v>280261</v>
      </c>
      <c r="G70" s="35">
        <v>79265</v>
      </c>
      <c r="H70" s="35">
        <v>54354</v>
      </c>
      <c r="I70" s="35">
        <v>66210</v>
      </c>
      <c r="J70" s="35">
        <v>80432</v>
      </c>
      <c r="K70" s="15">
        <f t="shared" si="3"/>
        <v>439489</v>
      </c>
      <c r="L70" s="35">
        <v>81620</v>
      </c>
      <c r="M70" s="35">
        <v>89027</v>
      </c>
      <c r="N70" s="35">
        <v>87664</v>
      </c>
      <c r="O70" s="35">
        <v>93836</v>
      </c>
      <c r="P70" s="35">
        <v>87342</v>
      </c>
      <c r="Q70" s="14">
        <f t="shared" si="4"/>
        <v>394643</v>
      </c>
      <c r="R70" s="35">
        <v>164523</v>
      </c>
      <c r="S70" s="35">
        <v>230120</v>
      </c>
      <c r="T70" s="35">
        <v>289301</v>
      </c>
      <c r="U70" s="16">
        <f t="shared" si="5"/>
        <v>307496</v>
      </c>
      <c r="V70" s="35">
        <v>192415</v>
      </c>
      <c r="W70" s="35">
        <v>115081</v>
      </c>
      <c r="X70" s="35">
        <v>116410</v>
      </c>
      <c r="Y70" s="35">
        <v>111366</v>
      </c>
      <c r="Z70" s="35">
        <v>65174</v>
      </c>
      <c r="AA70" s="26">
        <f t="shared" si="6"/>
        <v>1938.966</v>
      </c>
      <c r="AB70" s="26">
        <f t="shared" si="7"/>
        <v>280.261</v>
      </c>
      <c r="AC70" s="26">
        <f t="shared" si="8"/>
        <v>439.489</v>
      </c>
      <c r="AD70" s="26">
        <f t="shared" si="9"/>
        <v>394.643</v>
      </c>
      <c r="AE70" s="26">
        <f t="shared" si="10"/>
        <v>289.301</v>
      </c>
      <c r="AF70" s="26">
        <f t="shared" si="1"/>
        <v>307.496</v>
      </c>
      <c r="AG70" s="26">
        <f t="shared" si="11"/>
        <v>116.41</v>
      </c>
      <c r="AH70" s="26">
        <f t="shared" si="12"/>
        <v>111.366</v>
      </c>
      <c r="AI70" s="35">
        <v>65174</v>
      </c>
    </row>
    <row r="71" spans="1:35" ht="15.75">
      <c r="A71" s="41" t="s">
        <v>207</v>
      </c>
      <c r="B71" s="4" t="s">
        <v>208</v>
      </c>
      <c r="C71" s="4" t="s">
        <v>209</v>
      </c>
      <c r="D71" s="4" t="s">
        <v>210</v>
      </c>
      <c r="E71" s="35">
        <v>1574432</v>
      </c>
      <c r="F71" s="14">
        <f t="shared" si="2"/>
        <v>251601</v>
      </c>
      <c r="G71" s="35">
        <v>68564</v>
      </c>
      <c r="H71" s="35">
        <v>52849</v>
      </c>
      <c r="I71" s="35">
        <v>58794</v>
      </c>
      <c r="J71" s="35">
        <v>71394</v>
      </c>
      <c r="K71" s="15">
        <f t="shared" si="3"/>
        <v>391305</v>
      </c>
      <c r="L71" s="35">
        <v>74291</v>
      </c>
      <c r="M71" s="35">
        <v>80883</v>
      </c>
      <c r="N71" s="35">
        <v>75981</v>
      </c>
      <c r="O71" s="35">
        <v>81925</v>
      </c>
      <c r="P71" s="35">
        <v>78225</v>
      </c>
      <c r="Q71" s="14">
        <f t="shared" si="4"/>
        <v>342002</v>
      </c>
      <c r="R71" s="35">
        <v>143061</v>
      </c>
      <c r="S71" s="35">
        <v>198941</v>
      </c>
      <c r="T71" s="35">
        <v>233069</v>
      </c>
      <c r="U71" s="16">
        <f t="shared" si="5"/>
        <v>226246</v>
      </c>
      <c r="V71" s="35">
        <v>148776</v>
      </c>
      <c r="W71" s="35">
        <v>77470</v>
      </c>
      <c r="X71" s="35">
        <v>73282</v>
      </c>
      <c r="Y71" s="35">
        <v>56927</v>
      </c>
      <c r="Z71" s="35">
        <v>60077</v>
      </c>
      <c r="AA71" s="26">
        <f t="shared" si="6"/>
        <v>1574.432</v>
      </c>
      <c r="AB71" s="26">
        <f t="shared" si="7"/>
        <v>251.601</v>
      </c>
      <c r="AC71" s="26">
        <f t="shared" si="8"/>
        <v>391.305</v>
      </c>
      <c r="AD71" s="26">
        <f t="shared" si="9"/>
        <v>342.002</v>
      </c>
      <c r="AE71" s="26">
        <f t="shared" si="10"/>
        <v>233.069</v>
      </c>
      <c r="AF71" s="26">
        <f t="shared" si="1"/>
        <v>226.246</v>
      </c>
      <c r="AG71" s="26">
        <f t="shared" si="11"/>
        <v>73.282</v>
      </c>
      <c r="AH71" s="26">
        <f t="shared" si="12"/>
        <v>56.927</v>
      </c>
      <c r="AI71" s="35">
        <v>60077</v>
      </c>
    </row>
    <row r="72" spans="1:35" ht="15.75">
      <c r="A72" s="41" t="s">
        <v>211</v>
      </c>
      <c r="B72" s="4" t="s">
        <v>212</v>
      </c>
      <c r="C72" s="4" t="s">
        <v>213</v>
      </c>
      <c r="D72" s="4" t="s">
        <v>214</v>
      </c>
      <c r="E72" s="35">
        <v>500147</v>
      </c>
      <c r="F72" s="14">
        <f t="shared" si="2"/>
        <v>134005</v>
      </c>
      <c r="G72" s="35">
        <v>37878</v>
      </c>
      <c r="H72" s="35">
        <v>29134</v>
      </c>
      <c r="I72" s="35">
        <v>34527</v>
      </c>
      <c r="J72" s="35">
        <v>32466</v>
      </c>
      <c r="K72" s="15">
        <f t="shared" si="3"/>
        <v>157104</v>
      </c>
      <c r="L72" s="35">
        <v>33422</v>
      </c>
      <c r="M72" s="35">
        <v>35294</v>
      </c>
      <c r="N72" s="35">
        <v>30540</v>
      </c>
      <c r="O72" s="35">
        <v>29132</v>
      </c>
      <c r="P72" s="35">
        <v>28716</v>
      </c>
      <c r="Q72" s="14">
        <f t="shared" si="4"/>
        <v>107659</v>
      </c>
      <c r="R72" s="35">
        <v>50010</v>
      </c>
      <c r="S72" s="35">
        <v>57649</v>
      </c>
      <c r="T72" s="35">
        <v>51622</v>
      </c>
      <c r="U72" s="16">
        <f t="shared" si="5"/>
        <v>35018</v>
      </c>
      <c r="V72" s="35">
        <v>25045</v>
      </c>
      <c r="W72" s="35">
        <v>9973</v>
      </c>
      <c r="X72" s="35">
        <v>7907</v>
      </c>
      <c r="Y72" s="35">
        <v>6832</v>
      </c>
      <c r="Z72" s="35">
        <v>42821</v>
      </c>
      <c r="AA72" s="26">
        <f t="shared" si="6"/>
        <v>500.147</v>
      </c>
      <c r="AB72" s="26">
        <f t="shared" si="7"/>
        <v>134.005</v>
      </c>
      <c r="AC72" s="26">
        <f t="shared" si="8"/>
        <v>157.104</v>
      </c>
      <c r="AD72" s="26">
        <f t="shared" si="9"/>
        <v>107.659</v>
      </c>
      <c r="AE72" s="26">
        <f t="shared" si="10"/>
        <v>51.622</v>
      </c>
      <c r="AF72" s="26">
        <f t="shared" si="1"/>
        <v>35.018</v>
      </c>
      <c r="AG72" s="26">
        <f t="shared" si="11"/>
        <v>7.907</v>
      </c>
      <c r="AH72" s="26">
        <f t="shared" si="12"/>
        <v>6.832</v>
      </c>
      <c r="AI72" s="35">
        <v>42821</v>
      </c>
    </row>
    <row r="73" spans="1:35" ht="15.75">
      <c r="A73" s="41" t="s">
        <v>215</v>
      </c>
      <c r="B73" s="4" t="s">
        <v>216</v>
      </c>
      <c r="C73" s="4" t="s">
        <v>217</v>
      </c>
      <c r="D73" s="4" t="s">
        <v>218</v>
      </c>
      <c r="E73" s="35">
        <v>1440637</v>
      </c>
      <c r="F73" s="14">
        <f t="shared" si="2"/>
        <v>213314</v>
      </c>
      <c r="G73" s="35">
        <v>53824</v>
      </c>
      <c r="H73" s="35">
        <v>41437</v>
      </c>
      <c r="I73" s="35">
        <v>53311</v>
      </c>
      <c r="J73" s="35">
        <v>64742</v>
      </c>
      <c r="K73" s="15">
        <f t="shared" si="3"/>
        <v>370455</v>
      </c>
      <c r="L73" s="35">
        <v>69977</v>
      </c>
      <c r="M73" s="35">
        <v>73941</v>
      </c>
      <c r="N73" s="35">
        <v>75348</v>
      </c>
      <c r="O73" s="35">
        <v>78052</v>
      </c>
      <c r="P73" s="35">
        <v>73137</v>
      </c>
      <c r="Q73" s="14">
        <f t="shared" si="4"/>
        <v>360343</v>
      </c>
      <c r="R73" s="35">
        <v>155325</v>
      </c>
      <c r="S73" s="35">
        <v>205018</v>
      </c>
      <c r="T73" s="35">
        <v>242502</v>
      </c>
      <c r="U73" s="16">
        <f t="shared" si="5"/>
        <v>173451</v>
      </c>
      <c r="V73" s="35">
        <v>120440</v>
      </c>
      <c r="W73" s="35">
        <v>53011</v>
      </c>
      <c r="X73" s="35">
        <v>41289</v>
      </c>
      <c r="Y73" s="35">
        <v>39283</v>
      </c>
      <c r="Z73" s="35">
        <v>58647</v>
      </c>
      <c r="AA73" s="26">
        <f t="shared" si="6"/>
        <v>1440.637</v>
      </c>
      <c r="AB73" s="26">
        <f t="shared" si="7"/>
        <v>213.314</v>
      </c>
      <c r="AC73" s="26">
        <f t="shared" si="8"/>
        <v>370.455</v>
      </c>
      <c r="AD73" s="26">
        <f t="shared" si="9"/>
        <v>360.343</v>
      </c>
      <c r="AE73" s="26">
        <f t="shared" si="10"/>
        <v>242.502</v>
      </c>
      <c r="AF73" s="26">
        <f t="shared" si="1"/>
        <v>173.451</v>
      </c>
      <c r="AG73" s="26">
        <f t="shared" si="11"/>
        <v>41.289</v>
      </c>
      <c r="AH73" s="26">
        <f t="shared" si="12"/>
        <v>39.283</v>
      </c>
      <c r="AI73" s="35">
        <v>58647</v>
      </c>
    </row>
    <row r="74" spans="1:35" ht="15.75">
      <c r="A74" s="41" t="s">
        <v>219</v>
      </c>
      <c r="B74" s="4" t="s">
        <v>220</v>
      </c>
      <c r="C74" s="4" t="s">
        <v>221</v>
      </c>
      <c r="D74" s="4" t="s">
        <v>222</v>
      </c>
      <c r="E74" s="35">
        <v>133902</v>
      </c>
      <c r="F74" s="14">
        <f t="shared" si="2"/>
        <v>20116</v>
      </c>
      <c r="G74" s="35">
        <v>4786</v>
      </c>
      <c r="H74" s="35">
        <v>3324</v>
      </c>
      <c r="I74" s="35">
        <v>4725</v>
      </c>
      <c r="J74" s="35">
        <v>7281</v>
      </c>
      <c r="K74" s="15">
        <f t="shared" si="3"/>
        <v>38418</v>
      </c>
      <c r="L74" s="35">
        <v>7383</v>
      </c>
      <c r="M74" s="35">
        <v>7293</v>
      </c>
      <c r="N74" s="35">
        <v>7902</v>
      </c>
      <c r="O74" s="35">
        <v>8157</v>
      </c>
      <c r="P74" s="35">
        <v>7683</v>
      </c>
      <c r="Q74" s="14">
        <f t="shared" si="4"/>
        <v>32733</v>
      </c>
      <c r="R74" s="35">
        <v>14433</v>
      </c>
      <c r="S74" s="35">
        <v>18300</v>
      </c>
      <c r="T74" s="35">
        <v>21103</v>
      </c>
      <c r="U74" s="16">
        <f t="shared" si="5"/>
        <v>15299</v>
      </c>
      <c r="V74" s="35">
        <v>11299</v>
      </c>
      <c r="W74" s="35">
        <v>4000</v>
      </c>
      <c r="X74" s="35">
        <v>3273</v>
      </c>
      <c r="Y74" s="35">
        <v>2960</v>
      </c>
      <c r="Z74" s="35">
        <v>55343</v>
      </c>
      <c r="AA74" s="26">
        <f t="shared" si="6"/>
        <v>133.902</v>
      </c>
      <c r="AB74" s="26">
        <f t="shared" si="7"/>
        <v>20.116</v>
      </c>
      <c r="AC74" s="26">
        <f t="shared" si="8"/>
        <v>38.418</v>
      </c>
      <c r="AD74" s="26">
        <f t="shared" si="9"/>
        <v>32.733</v>
      </c>
      <c r="AE74" s="26">
        <f t="shared" si="10"/>
        <v>21.103</v>
      </c>
      <c r="AF74" s="26">
        <f t="shared" si="1"/>
        <v>15.299</v>
      </c>
      <c r="AG74" s="26">
        <f t="shared" si="11"/>
        <v>3.273</v>
      </c>
      <c r="AH74" s="26">
        <f t="shared" si="12"/>
        <v>2.96</v>
      </c>
      <c r="AI74" s="35">
        <v>55343</v>
      </c>
    </row>
    <row r="75" spans="1:35" ht="15.75">
      <c r="A75" s="42"/>
      <c r="B75" s="17"/>
      <c r="C75" s="17"/>
      <c r="D75" s="17"/>
      <c r="E75" s="20"/>
      <c r="F75" s="20"/>
      <c r="G75" s="18"/>
      <c r="H75" s="18"/>
      <c r="I75" s="27"/>
      <c r="J75" s="27"/>
      <c r="K75" s="21"/>
      <c r="L75" s="27"/>
      <c r="M75" s="27"/>
      <c r="N75" s="18"/>
      <c r="O75" s="18"/>
      <c r="P75" s="18"/>
      <c r="Q75" s="20"/>
      <c r="R75" s="18"/>
      <c r="S75" s="18"/>
      <c r="T75" s="18"/>
      <c r="U75" s="18"/>
      <c r="V75" s="27"/>
      <c r="W75" s="27"/>
      <c r="X75" s="27"/>
      <c r="Y75" s="27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25" ht="15.75">
      <c r="A76" s="4"/>
      <c r="B76" s="4"/>
      <c r="C76" s="4"/>
      <c r="D76" s="4"/>
      <c r="I76" s="28"/>
      <c r="J76" s="28"/>
      <c r="L76" s="28"/>
      <c r="M76" s="28"/>
      <c r="V76" s="28"/>
      <c r="W76" s="28"/>
      <c r="X76" s="28"/>
      <c r="Y76" s="28"/>
    </row>
    <row r="77" spans="1:25" ht="15.75">
      <c r="A77" s="4"/>
      <c r="B77" s="4"/>
      <c r="C77" s="4"/>
      <c r="D77" s="4"/>
      <c r="I77" s="28"/>
      <c r="J77" s="28"/>
      <c r="L77" s="28"/>
      <c r="M77" s="28"/>
      <c r="V77" s="28"/>
      <c r="W77" s="28"/>
      <c r="X77" s="28"/>
      <c r="Y77" s="28"/>
    </row>
    <row r="78" spans="1:25" ht="15.75">
      <c r="A78" s="4" t="s">
        <v>223</v>
      </c>
      <c r="B78" s="4"/>
      <c r="C78" s="4"/>
      <c r="D78" s="4"/>
      <c r="I78" s="28"/>
      <c r="J78" s="28"/>
      <c r="L78" s="28"/>
      <c r="M78" s="28"/>
      <c r="V78" s="28"/>
      <c r="W78" s="28"/>
      <c r="X78" s="28"/>
      <c r="Y78" s="28"/>
    </row>
    <row r="79" spans="1:25" ht="16.5">
      <c r="A79" s="37" t="s">
        <v>279</v>
      </c>
      <c r="B79" s="4"/>
      <c r="C79" s="4"/>
      <c r="D79" s="4"/>
      <c r="I79" s="28"/>
      <c r="J79" s="28"/>
      <c r="L79" s="28"/>
      <c r="M79" s="28"/>
      <c r="V79" s="28"/>
      <c r="W79" s="28"/>
      <c r="X79" s="28"/>
      <c r="Y79" s="28"/>
    </row>
    <row r="80" spans="1:25" ht="15.75">
      <c r="A80" s="8" t="s">
        <v>280</v>
      </c>
      <c r="B80" s="4"/>
      <c r="C80" s="4"/>
      <c r="D80" s="4"/>
      <c r="I80" s="28"/>
      <c r="J80" s="28"/>
      <c r="L80" s="28"/>
      <c r="M80" s="28"/>
      <c r="V80" s="28"/>
      <c r="W80" s="28"/>
      <c r="X80" s="28"/>
      <c r="Y80" s="28"/>
    </row>
    <row r="81" spans="1:25" ht="15.75">
      <c r="A81" s="8" t="s">
        <v>281</v>
      </c>
      <c r="B81" s="4"/>
      <c r="C81" s="4"/>
      <c r="D81" s="4"/>
      <c r="I81" s="28"/>
      <c r="J81" s="28"/>
      <c r="L81" s="28"/>
      <c r="M81" s="28"/>
      <c r="V81" s="28"/>
      <c r="W81" s="28"/>
      <c r="X81" s="28"/>
      <c r="Y81" s="28"/>
    </row>
    <row r="82" spans="1:25" ht="15.75">
      <c r="A82" s="8" t="s">
        <v>283</v>
      </c>
      <c r="B82" s="4"/>
      <c r="C82" s="4"/>
      <c r="D82" s="4"/>
      <c r="I82" s="28"/>
      <c r="J82" s="28"/>
      <c r="L82" s="28"/>
      <c r="M82" s="28"/>
      <c r="V82" s="28"/>
      <c r="W82" s="28"/>
      <c r="X82" s="28"/>
      <c r="Y82" s="28"/>
    </row>
    <row r="83" spans="1:25" ht="15.75">
      <c r="A83" s="8" t="s">
        <v>267</v>
      </c>
      <c r="B83" s="4"/>
      <c r="C83" s="4"/>
      <c r="D83" s="4"/>
      <c r="I83" s="28"/>
      <c r="J83" s="28"/>
      <c r="L83" s="28"/>
      <c r="M83" s="28"/>
      <c r="V83" s="28"/>
      <c r="W83" s="28"/>
      <c r="X83" s="28"/>
      <c r="Y83" s="28"/>
    </row>
    <row r="84" spans="1:25" ht="15.75">
      <c r="A84" s="8" t="s">
        <v>268</v>
      </c>
      <c r="B84" s="4"/>
      <c r="C84" s="4"/>
      <c r="D84" s="4"/>
      <c r="I84" s="28"/>
      <c r="J84" s="28"/>
      <c r="L84" s="28"/>
      <c r="M84" s="28"/>
      <c r="V84" s="28"/>
      <c r="W84" s="28"/>
      <c r="X84" s="28"/>
      <c r="Y84" s="28"/>
    </row>
    <row r="85" spans="1:25" ht="15.75">
      <c r="A85" s="8" t="s">
        <v>278</v>
      </c>
      <c r="I85" s="28"/>
      <c r="J85" s="28"/>
      <c r="L85" s="28"/>
      <c r="M85" s="28"/>
      <c r="V85" s="28"/>
      <c r="W85" s="28"/>
      <c r="X85" s="28"/>
      <c r="Y85" s="28"/>
    </row>
    <row r="86" spans="1:25" ht="15.75">
      <c r="A86" s="8"/>
      <c r="I86" s="28"/>
      <c r="J86" s="28"/>
      <c r="L86" s="28"/>
      <c r="M86" s="28"/>
      <c r="V86" s="28"/>
      <c r="W86" s="28"/>
      <c r="X86" s="28"/>
      <c r="Y86" s="28"/>
    </row>
    <row r="87" spans="1:25" ht="15.75">
      <c r="A87" s="4" t="s">
        <v>235</v>
      </c>
      <c r="I87" s="28"/>
      <c r="J87" s="28"/>
      <c r="L87" s="28"/>
      <c r="M87" s="28"/>
      <c r="V87" s="28"/>
      <c r="W87" s="28"/>
      <c r="X87" s="28"/>
      <c r="Y87" s="28"/>
    </row>
    <row r="88" spans="1:25" ht="15.75">
      <c r="A88" s="29" t="s">
        <v>236</v>
      </c>
      <c r="I88" s="28"/>
      <c r="J88" s="28"/>
      <c r="L88" s="28"/>
      <c r="M88" s="28"/>
      <c r="V88" s="28"/>
      <c r="W88" s="28"/>
      <c r="X88" s="28"/>
      <c r="Y88" s="28"/>
    </row>
    <row r="89" spans="9:25" ht="15.75">
      <c r="I89" s="28"/>
      <c r="J89" s="28"/>
      <c r="L89" s="28"/>
      <c r="M89" s="28"/>
      <c r="V89" s="28"/>
      <c r="W89" s="28"/>
      <c r="X89" s="28"/>
      <c r="Y89" s="28"/>
    </row>
  </sheetData>
  <mergeCells count="42">
    <mergeCell ref="N16:N20"/>
    <mergeCell ref="AD14:AD20"/>
    <mergeCell ref="O16:O20"/>
    <mergeCell ref="P16:P20"/>
    <mergeCell ref="K14:P15"/>
    <mergeCell ref="E12:E20"/>
    <mergeCell ref="Z12:Z20"/>
    <mergeCell ref="F16:F20"/>
    <mergeCell ref="K16:K20"/>
    <mergeCell ref="W16:W20"/>
    <mergeCell ref="U14:W15"/>
    <mergeCell ref="U16:U20"/>
    <mergeCell ref="F14:J15"/>
    <mergeCell ref="Q14:S15"/>
    <mergeCell ref="S16:S20"/>
    <mergeCell ref="E10:Z11"/>
    <mergeCell ref="X16:X20"/>
    <mergeCell ref="Y16:Y20"/>
    <mergeCell ref="M16:M20"/>
    <mergeCell ref="L16:L20"/>
    <mergeCell ref="T14:T20"/>
    <mergeCell ref="Q16:Q20"/>
    <mergeCell ref="F12:Y13"/>
    <mergeCell ref="R16:R20"/>
    <mergeCell ref="V16:V20"/>
    <mergeCell ref="A10:A21"/>
    <mergeCell ref="B10:B21"/>
    <mergeCell ref="C10:C21"/>
    <mergeCell ref="D10:D21"/>
    <mergeCell ref="I16:I20"/>
    <mergeCell ref="J16:J20"/>
    <mergeCell ref="H16:H20"/>
    <mergeCell ref="G16:G20"/>
    <mergeCell ref="AF16:AF20"/>
    <mergeCell ref="AA12:AA20"/>
    <mergeCell ref="AI12:AI20"/>
    <mergeCell ref="AG16:AG20"/>
    <mergeCell ref="AB12:AH13"/>
    <mergeCell ref="AB14:AB20"/>
    <mergeCell ref="AC14:AC20"/>
    <mergeCell ref="AH16:AH20"/>
    <mergeCell ref="AE14:AE20"/>
  </mergeCells>
  <hyperlinks>
    <hyperlink ref="A6" r:id="rId1" display="http://www.census.gov/acs/www/SBasics/index.htm"/>
    <hyperlink ref="A8" r:id="rId2" display="http://www.census.gov/acs/www/AdvMeth/index.htm"/>
    <hyperlink ref="A88" r:id="rId3" display="http://www.census.gov/acs/www/"/>
  </hyperlinks>
  <printOptions/>
  <pageMargins left="0" right="0" top="0.5" bottom="0.5" header="0.5" footer="0.5"/>
  <pageSetup fitToHeight="1" fitToWidth="1" horizontalDpi="600" verticalDpi="600" orientation="portrait" scale="5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Income -- Distribution by Income Level and State</dc:title>
  <dc:subject/>
  <dc:creator>US Census Bureau</dc:creator>
  <cp:keywords/>
  <dc:description/>
  <cp:lastModifiedBy>mulli320</cp:lastModifiedBy>
  <cp:lastPrinted>2008-09-29T15:24:43Z</cp:lastPrinted>
  <dcterms:created xsi:type="dcterms:W3CDTF">2004-06-21T15:41:37Z</dcterms:created>
  <dcterms:modified xsi:type="dcterms:W3CDTF">2008-11-07T15:31:36Z</dcterms:modified>
  <cp:category/>
  <cp:version/>
  <cp:contentType/>
  <cp:contentStatus/>
</cp:coreProperties>
</file>