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20" windowWidth="12120" windowHeight="9090" activeTab="0"/>
  </bookViews>
  <sheets>
    <sheet name="Data" sheetId="1" r:id="rId1"/>
    <sheet name="Notes" sheetId="2" r:id="rId2"/>
    <sheet name="HISTORICAL" sheetId="3" r:id="rId3"/>
    <sheet name="Pop. group chgs" sheetId="4" r:id="rId4"/>
  </sheets>
  <definedNames>
    <definedName name="INTERNET">'Data'!#REF!</definedName>
    <definedName name="No._419._County__Municipal__and_Township_Governments__by_Population_Size">'Data'!$A$1</definedName>
    <definedName name="SOURCE">'Data'!$A$23:$A$24</definedName>
    <definedName name="TITLE">'HISTORICAL'!$A$1:$A$1</definedName>
  </definedNames>
  <calcPr fullCalcOnLoad="1"/>
</workbook>
</file>

<file path=xl/sharedStrings.xml><?xml version="1.0" encoding="utf-8"?>
<sst xmlns="http://schemas.openxmlformats.org/spreadsheetml/2006/main" count="370" uniqueCount="98">
  <si>
    <t>-</t>
  </si>
  <si>
    <t>[Number of governments as of January 1992 and 1997. Population enumerated as of</t>
  </si>
  <si>
    <t>April 1, 1990. Consolidated city-county governments are classified as</t>
  </si>
  <si>
    <t>municipal rather than county governments. Township governments include</t>
  </si>
  <si>
    <t>"towns" in the six New England States, Minnesota, New York, and Wisconsin. See Appendix III]</t>
  </si>
  <si>
    <t>--------</t>
  </si>
  <si>
    <t>Population-size group</t>
  </si>
  <si>
    <t>Number,</t>
  </si>
  <si>
    <t>Number</t>
  </si>
  <si>
    <t>Percent</t>
  </si>
  <si>
    <t>2002</t>
  </si>
  <si>
    <t>(1,000)</t>
  </si>
  <si>
    <t xml:space="preserve">     Total</t>
  </si>
  <si>
    <t xml:space="preserve">300,000 or more </t>
  </si>
  <si>
    <t>200,000 to 299,999</t>
  </si>
  <si>
    <t>100,000 TO 199,999</t>
  </si>
  <si>
    <t>50,000 TO 99,999</t>
  </si>
  <si>
    <t xml:space="preserve">25,000 to 49,999 </t>
  </si>
  <si>
    <t xml:space="preserve">10,000 to 24,999 </t>
  </si>
  <si>
    <t>5,000 to 9,999</t>
  </si>
  <si>
    <t>2,500 to 4,999</t>
  </si>
  <si>
    <t>1,000 to 2,499</t>
  </si>
  <si>
    <t>Less than 1,000</t>
  </si>
  <si>
    <t xml:space="preserve">NA Not available. </t>
  </si>
  <si>
    <t>Census of Governments, Government Organization", series (GC(1)-1), quinquennial.</t>
  </si>
  <si>
    <t/>
  </si>
  <si>
    <t>1992 Census</t>
  </si>
  <si>
    <t>1997 Census</t>
  </si>
  <si>
    <t xml:space="preserve">  -------------------------------</t>
  </si>
  <si>
    <t xml:space="preserve">   Population, 1990</t>
  </si>
  <si>
    <t xml:space="preserve"> Population, 1994</t>
  </si>
  <si>
    <t>1992</t>
  </si>
  <si>
    <t>1997</t>
  </si>
  <si>
    <t xml:space="preserve">250,000 or more </t>
  </si>
  <si>
    <t>100,000 to 249,999</t>
  </si>
  <si>
    <t xml:space="preserve">50,000 to 99,999 </t>
  </si>
  <si>
    <t>(1)</t>
  </si>
  <si>
    <t>(NA)</t>
  </si>
  <si>
    <t>\1 Included in the 5,000 to 9,999 totals.</t>
  </si>
  <si>
    <t xml:space="preserve">Source: U.S. Bureau of the Census, </t>
  </si>
  <si>
    <t>http://www.census.gov/prod/www/abs/govern.html</t>
  </si>
  <si>
    <t>****************************************************************************************</t>
  </si>
  <si>
    <t>|\027\120\049</t>
  </si>
  <si>
    <t>|\027\107\048</t>
  </si>
  <si>
    <t>|\027E</t>
  </si>
  <si>
    <t>Please complete:</t>
  </si>
  <si>
    <t>Contact:  _____________________________________________________________________________</t>
  </si>
  <si>
    <t>Phone:    _____________________________________________________________________________</t>
  </si>
  <si>
    <t>Please enter the latest comparable data. If necessary, make title, headnote, and</t>
  </si>
  <si>
    <t>footnote changes. If you wish to receive a Lotus 1-2-3 worksheet version of this</t>
  </si>
  <si>
    <t>table on diskette so that you may directly key the data yourselves, call our office.</t>
  </si>
  <si>
    <t>Please call David Fleck</t>
  </si>
  <si>
    <t>at 301-457-1171 if you have any questions.</t>
  </si>
  <si>
    <t>|\027\010</t>
  </si>
  <si>
    <t>|\027\120\048</t>
  </si>
  <si>
    <t>These population-size groups will be used starting with the 2003 abstract. (01/20/04)</t>
  </si>
  <si>
    <t>County, Municipal, and Township Governments by Population Size: 1997</t>
  </si>
  <si>
    <t>County, Municipal, and Township Governments by Population Size: 1992</t>
  </si>
  <si>
    <t>[Number of governments as of June 30, 1997. Population enumerated as of December 1996. Consolidated city-county</t>
  </si>
  <si>
    <t>[Number of governments as of June 30, 1992. Population enumerated as of April 1990. Consolidated city-county</t>
  </si>
  <si>
    <t>governments are classified as municipal rather than county governments. Township governments include ´´towns^</t>
  </si>
  <si>
    <t>in the six New England States, Minnesota, New York, and Wisconsin]</t>
  </si>
  <si>
    <t>Population-size groups</t>
  </si>
  <si>
    <t xml:space="preserve">                         County governments</t>
  </si>
  <si>
    <t xml:space="preserve">               Municipal governments</t>
  </si>
  <si>
    <t xml:space="preserve">                Township governments</t>
  </si>
  <si>
    <t>Population, 1996</t>
  </si>
  <si>
    <t>Population, 1990</t>
  </si>
  <si>
    <t xml:space="preserve">         Total</t>
  </si>
  <si>
    <t>300,000 or more</t>
  </si>
  <si>
    <t>100,000 to 199,999</t>
  </si>
  <si>
    <t>50,000 to    99,999</t>
  </si>
  <si>
    <t>25,000 to 49,999</t>
  </si>
  <si>
    <t>10,000 to 24,999</t>
  </si>
  <si>
    <t xml:space="preserve">   -  represents or rounds to .zero.</t>
  </si>
  <si>
    <t xml:space="preserve">   Source: U.S. Census Bureau, 1997 Census of Governments, Government Organization, Series GC97(1)-1.</t>
  </si>
  <si>
    <t xml:space="preserve">   Source: U.S. Census Bureau, 1992 Census of Governments, Government Organization, Series GC92(1)-1.</t>
  </si>
  <si>
    <t>County governments</t>
  </si>
  <si>
    <t>Municipal governments</t>
  </si>
  <si>
    <t>Township governments</t>
  </si>
  <si>
    <t>(Z)</t>
  </si>
  <si>
    <t>Township Governments</t>
  </si>
  <si>
    <t>County, Municipal, and Township Governments, by Population Size</t>
  </si>
  <si>
    <t xml:space="preserve">Source: U.S. Census Bureau, </t>
  </si>
  <si>
    <t>Z Less than 0.5 percent.</t>
  </si>
  <si>
    <r>
      <t xml:space="preserve">Population, </t>
    </r>
    <r>
      <rPr>
        <b/>
        <sz val="12"/>
        <rFont val="Courier New"/>
        <family val="3"/>
      </rPr>
      <t>2000</t>
    </r>
  </si>
  <si>
    <r>
      <t>Population,</t>
    </r>
    <r>
      <rPr>
        <b/>
        <sz val="12"/>
        <rFont val="Courier New"/>
        <family val="3"/>
      </rPr>
      <t xml:space="preserve"> 2000</t>
    </r>
  </si>
  <si>
    <t>SYMBOL</t>
  </si>
  <si>
    <r>
      <t>(252,051 represents 252,051,000)</t>
    </r>
    <r>
      <rPr>
        <sz val="12"/>
        <rFont val="Courier New"/>
        <family val="0"/>
      </rPr>
      <t>. Consolidated city-county governments are classified as municipal rather than county governments. Township governments include "towns"</t>
    </r>
  </si>
  <si>
    <t>in the six New England States, Minnesota, New York, and Wisconsin.  See Appendix III]</t>
  </si>
  <si>
    <t xml:space="preserve">Census of Governments, Government Organization", series (GC(1)-1); quinquennial. </t>
  </si>
  <si>
    <r>
      <t>Table 412</t>
    </r>
    <r>
      <rPr>
        <b/>
        <sz val="12"/>
        <rFont val="Courier New"/>
        <family val="3"/>
      </rPr>
      <t>. County, Municipal, and Township Governments, by Population Size: 2002</t>
    </r>
  </si>
  <si>
    <t>HEADNOTE</t>
  </si>
  <si>
    <r>
      <t xml:space="preserve">[Number of governments as of </t>
    </r>
    <r>
      <rPr>
        <b/>
        <sz val="12"/>
        <rFont val="Courier New"/>
        <family val="3"/>
      </rPr>
      <t>January 2002</t>
    </r>
    <r>
      <rPr>
        <sz val="12"/>
        <rFont val="Courier New"/>
        <family val="0"/>
      </rPr>
      <t xml:space="preserve">. Population enumerated as of </t>
    </r>
    <r>
      <rPr>
        <b/>
        <sz val="12"/>
        <rFont val="Courier New"/>
        <family val="3"/>
      </rPr>
      <t>April 1, 2000</t>
    </r>
    <r>
      <rPr>
        <sz val="12"/>
        <rFont val="Courier New"/>
        <family val="0"/>
      </rPr>
      <t>.</t>
    </r>
  </si>
  <si>
    <t>Back to Data</t>
  </si>
  <si>
    <t>For more information:</t>
  </si>
  <si>
    <t>http://www.census.gov/govs/www/cog2002.html</t>
  </si>
  <si>
    <t>See Notes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</si>
</sst>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b/>
      <sz val="14"/>
      <name val="Courier New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i/>
      <sz val="12"/>
      <name val="Courier New"/>
      <family val="3"/>
    </font>
    <font>
      <u val="single"/>
      <sz val="10.45"/>
      <color indexed="36"/>
      <name val="Courier New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fill"/>
    </xf>
    <xf numFmtId="0" fontId="8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2" xfId="0" applyFont="1" applyBorder="1" applyAlignment="1">
      <alignment horizontal="fill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fill"/>
    </xf>
    <xf numFmtId="3" fontId="6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0" fillId="0" borderId="4" xfId="0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0" fillId="0" borderId="7" xfId="0" applyFont="1" applyBorder="1" applyAlignment="1">
      <alignment horizontal="fill"/>
    </xf>
    <xf numFmtId="0" fontId="0" fillId="0" borderId="2" xfId="0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8" xfId="0" applyFont="1" applyBorder="1" applyAlignment="1">
      <alignment horizontal="fill"/>
    </xf>
    <xf numFmtId="0" fontId="0" fillId="0" borderId="9" xfId="0" applyFont="1" applyBorder="1" applyAlignment="1">
      <alignment horizontal="right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fill"/>
    </xf>
    <xf numFmtId="0" fontId="0" fillId="0" borderId="12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9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6" applyAlignment="1">
      <alignment/>
    </xf>
    <xf numFmtId="0" fontId="7" fillId="0" borderId="0" xfId="16" applyNumberFormat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govs/www/cog2002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4"/>
  <sheetViews>
    <sheetView showGridLines="0" tabSelected="1" showOutlineSymbols="0" zoomScale="75" zoomScaleNormal="75" workbookViewId="0" topLeftCell="A1">
      <selection activeCell="A1" sqref="A1"/>
    </sheetView>
  </sheetViews>
  <sheetFormatPr defaultColWidth="8.796875" defaultRowHeight="15.75"/>
  <cols>
    <col min="1" max="1" width="23.19921875" style="0" customWidth="1"/>
    <col min="2" max="10" width="13.19921875" style="0" customWidth="1"/>
    <col min="11" max="16384" width="9.69921875" style="0" customWidth="1"/>
  </cols>
  <sheetData>
    <row r="1" spans="1:11" ht="16.5">
      <c r="A1" s="53" t="s">
        <v>91</v>
      </c>
      <c r="B1" s="3"/>
      <c r="C1" s="3"/>
      <c r="D1" s="3"/>
      <c r="E1" s="3"/>
      <c r="F1" s="1"/>
      <c r="G1" s="1"/>
      <c r="H1" s="1"/>
      <c r="I1" s="1"/>
      <c r="J1" s="1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55" t="s">
        <v>97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"/>
      <c r="B4" s="5"/>
      <c r="C4" s="5"/>
      <c r="D4" s="5"/>
      <c r="E4" s="5"/>
      <c r="F4" s="5"/>
      <c r="G4" s="5"/>
      <c r="H4" s="5"/>
      <c r="I4" s="5"/>
      <c r="J4" s="5"/>
      <c r="K4" s="1"/>
    </row>
    <row r="5" spans="1:11" ht="15.75">
      <c r="A5" s="24"/>
      <c r="B5" s="34" t="s">
        <v>77</v>
      </c>
      <c r="C5" s="35"/>
      <c r="D5" s="36"/>
      <c r="E5" s="34" t="s">
        <v>78</v>
      </c>
      <c r="F5" s="35"/>
      <c r="G5" s="35"/>
      <c r="H5" s="34" t="s">
        <v>81</v>
      </c>
      <c r="I5" s="35"/>
      <c r="J5" s="35"/>
      <c r="K5" s="1"/>
    </row>
    <row r="6" spans="1:11" ht="15.75">
      <c r="A6" s="4"/>
      <c r="B6" s="26"/>
      <c r="C6" s="29"/>
      <c r="D6" s="5"/>
      <c r="E6" s="26"/>
      <c r="F6" s="29"/>
      <c r="G6" s="5"/>
      <c r="H6" s="26"/>
      <c r="I6" s="29"/>
      <c r="J6" s="5"/>
      <c r="K6" s="1"/>
    </row>
    <row r="7" spans="1:11" ht="16.5">
      <c r="A7" s="6" t="s">
        <v>6</v>
      </c>
      <c r="B7" s="27"/>
      <c r="C7" s="42" t="s">
        <v>85</v>
      </c>
      <c r="D7" s="46"/>
      <c r="E7" s="27"/>
      <c r="F7" s="42" t="s">
        <v>85</v>
      </c>
      <c r="G7" s="46"/>
      <c r="H7" s="27"/>
      <c r="I7" s="42" t="s">
        <v>86</v>
      </c>
      <c r="J7" s="43"/>
      <c r="K7" s="4"/>
    </row>
    <row r="8" spans="1:11" ht="15.75">
      <c r="A8" s="4"/>
      <c r="B8" s="27"/>
      <c r="C8" s="44"/>
      <c r="D8" s="47"/>
      <c r="E8" s="27"/>
      <c r="F8" s="44"/>
      <c r="G8" s="47"/>
      <c r="H8" s="27"/>
      <c r="I8" s="44"/>
      <c r="J8" s="41"/>
      <c r="K8" s="1"/>
    </row>
    <row r="9" spans="1:11" ht="15.75">
      <c r="A9" s="25"/>
      <c r="B9" s="48" t="s">
        <v>7</v>
      </c>
      <c r="C9" s="28" t="s">
        <v>8</v>
      </c>
      <c r="D9" s="21" t="s">
        <v>9</v>
      </c>
      <c r="E9" s="48" t="s">
        <v>7</v>
      </c>
      <c r="F9" s="28" t="s">
        <v>8</v>
      </c>
      <c r="G9" s="21" t="s">
        <v>9</v>
      </c>
      <c r="H9" s="48" t="s">
        <v>7</v>
      </c>
      <c r="I9" s="28" t="s">
        <v>7</v>
      </c>
      <c r="J9" s="21" t="s">
        <v>9</v>
      </c>
      <c r="K9" s="1"/>
    </row>
    <row r="10" spans="1:11" ht="16.5">
      <c r="A10" s="49"/>
      <c r="B10" s="51" t="s">
        <v>10</v>
      </c>
      <c r="C10" s="45" t="s">
        <v>11</v>
      </c>
      <c r="D10" s="50"/>
      <c r="E10" s="51" t="s">
        <v>10</v>
      </c>
      <c r="F10" s="45" t="s">
        <v>11</v>
      </c>
      <c r="G10" s="50"/>
      <c r="H10" s="51" t="s">
        <v>10</v>
      </c>
      <c r="I10" s="45" t="s">
        <v>11</v>
      </c>
      <c r="J10" s="52"/>
      <c r="K10" s="1"/>
    </row>
    <row r="11" spans="1:105" ht="16.5">
      <c r="A11" s="17" t="s">
        <v>12</v>
      </c>
      <c r="B11" s="30">
        <v>3034</v>
      </c>
      <c r="C11" s="30">
        <v>252051</v>
      </c>
      <c r="D11" s="22">
        <v>100</v>
      </c>
      <c r="E11" s="30">
        <v>19429</v>
      </c>
      <c r="F11" s="30">
        <v>174882</v>
      </c>
      <c r="G11" s="23">
        <v>100</v>
      </c>
      <c r="H11" s="30">
        <v>16504</v>
      </c>
      <c r="I11" s="30">
        <v>57365</v>
      </c>
      <c r="J11" s="23">
        <v>100</v>
      </c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</row>
    <row r="12" spans="1:11" ht="15.75">
      <c r="A12" s="1" t="s">
        <v>13</v>
      </c>
      <c r="B12" s="32">
        <v>161</v>
      </c>
      <c r="C12" s="32">
        <v>131575</v>
      </c>
      <c r="D12" s="8">
        <v>52</v>
      </c>
      <c r="E12" s="32">
        <v>58</v>
      </c>
      <c r="F12" s="32">
        <v>47768</v>
      </c>
      <c r="G12" s="1">
        <v>27</v>
      </c>
      <c r="H12" s="31">
        <v>3</v>
      </c>
      <c r="I12" s="32">
        <v>1527</v>
      </c>
      <c r="J12" s="1">
        <v>3</v>
      </c>
      <c r="K12" s="1"/>
    </row>
    <row r="13" spans="1:11" ht="15.75">
      <c r="A13" s="1" t="s">
        <v>14</v>
      </c>
      <c r="B13" s="32">
        <v>84</v>
      </c>
      <c r="C13" s="32">
        <v>20606</v>
      </c>
      <c r="D13" s="8">
        <v>8</v>
      </c>
      <c r="E13" s="32">
        <v>30</v>
      </c>
      <c r="F13" s="32">
        <v>7163</v>
      </c>
      <c r="G13" s="1">
        <v>4</v>
      </c>
      <c r="H13" s="31">
        <v>3</v>
      </c>
      <c r="I13" s="31">
        <v>728</v>
      </c>
      <c r="J13" s="1">
        <v>1</v>
      </c>
      <c r="K13" s="1"/>
    </row>
    <row r="14" spans="1:11" ht="15.75">
      <c r="A14" s="1" t="s">
        <v>15</v>
      </c>
      <c r="B14" s="32">
        <v>228</v>
      </c>
      <c r="C14" s="32">
        <v>31576</v>
      </c>
      <c r="D14" s="8">
        <v>13</v>
      </c>
      <c r="E14" s="32">
        <v>153</v>
      </c>
      <c r="F14" s="32">
        <v>21076</v>
      </c>
      <c r="G14" s="1">
        <v>12</v>
      </c>
      <c r="H14" s="31">
        <v>30</v>
      </c>
      <c r="I14" s="32">
        <v>3974</v>
      </c>
      <c r="J14" s="1">
        <v>7</v>
      </c>
      <c r="K14" s="1"/>
    </row>
    <row r="15" spans="1:11" ht="15.75">
      <c r="A15" s="1" t="s">
        <v>16</v>
      </c>
      <c r="B15" s="32">
        <v>383</v>
      </c>
      <c r="C15" s="32">
        <v>27160</v>
      </c>
      <c r="D15" s="8">
        <v>11</v>
      </c>
      <c r="E15" s="32">
        <v>364</v>
      </c>
      <c r="F15" s="32">
        <v>24960</v>
      </c>
      <c r="G15" s="1">
        <v>14</v>
      </c>
      <c r="H15" s="31">
        <v>97</v>
      </c>
      <c r="I15" s="32">
        <v>6588</v>
      </c>
      <c r="J15" s="1">
        <v>11</v>
      </c>
      <c r="K15" s="1"/>
    </row>
    <row r="16" spans="1:11" ht="15.75">
      <c r="A16" s="1" t="s">
        <v>17</v>
      </c>
      <c r="B16" s="32">
        <v>638</v>
      </c>
      <c r="C16" s="32">
        <v>22913</v>
      </c>
      <c r="D16" s="8">
        <v>9</v>
      </c>
      <c r="E16" s="32">
        <v>643</v>
      </c>
      <c r="F16" s="32">
        <v>22576</v>
      </c>
      <c r="G16" s="1">
        <v>13</v>
      </c>
      <c r="H16" s="31">
        <v>273</v>
      </c>
      <c r="I16" s="32">
        <v>9275</v>
      </c>
      <c r="J16" s="1">
        <v>16</v>
      </c>
      <c r="K16" s="1"/>
    </row>
    <row r="17" spans="1:11" ht="15.75">
      <c r="A17" s="1" t="s">
        <v>18</v>
      </c>
      <c r="B17" s="31">
        <v>869</v>
      </c>
      <c r="C17" s="32">
        <v>14488</v>
      </c>
      <c r="D17" s="8">
        <v>6</v>
      </c>
      <c r="E17" s="32">
        <v>1436</v>
      </c>
      <c r="F17" s="32">
        <v>22589</v>
      </c>
      <c r="G17" s="1">
        <v>13</v>
      </c>
      <c r="H17" s="31">
        <v>773</v>
      </c>
      <c r="I17" s="32">
        <v>12067</v>
      </c>
      <c r="J17" s="1">
        <v>21</v>
      </c>
      <c r="K17" s="1"/>
    </row>
    <row r="18" spans="1:11" ht="15.75">
      <c r="A18" s="1" t="s">
        <v>19</v>
      </c>
      <c r="B18" s="32">
        <v>385</v>
      </c>
      <c r="C18" s="32">
        <v>2911</v>
      </c>
      <c r="D18" s="8">
        <v>1</v>
      </c>
      <c r="E18" s="32">
        <v>1637</v>
      </c>
      <c r="F18" s="32">
        <v>11644</v>
      </c>
      <c r="G18" s="1">
        <v>7</v>
      </c>
      <c r="H18" s="32">
        <v>1085</v>
      </c>
      <c r="I18" s="32">
        <v>7560</v>
      </c>
      <c r="J18" s="1">
        <v>13</v>
      </c>
      <c r="K18" s="1"/>
    </row>
    <row r="19" spans="1:11" ht="15.75">
      <c r="A19" s="1" t="s">
        <v>20</v>
      </c>
      <c r="B19" s="33">
        <v>173</v>
      </c>
      <c r="C19" s="33">
        <v>643</v>
      </c>
      <c r="D19" s="14" t="s">
        <v>80</v>
      </c>
      <c r="E19" s="32">
        <v>2070</v>
      </c>
      <c r="F19" s="32">
        <v>7352</v>
      </c>
      <c r="G19" s="1">
        <v>4</v>
      </c>
      <c r="H19" s="32">
        <v>1909</v>
      </c>
      <c r="I19" s="32">
        <v>6732</v>
      </c>
      <c r="J19" s="1">
        <v>12</v>
      </c>
      <c r="K19" s="1"/>
    </row>
    <row r="20" spans="1:11" ht="15.75">
      <c r="A20" s="1" t="s">
        <v>21</v>
      </c>
      <c r="B20" s="33">
        <v>84</v>
      </c>
      <c r="C20" s="33">
        <v>158</v>
      </c>
      <c r="D20" s="14" t="s">
        <v>80</v>
      </c>
      <c r="E20" s="32">
        <v>3677</v>
      </c>
      <c r="F20" s="32">
        <v>5951</v>
      </c>
      <c r="G20" s="1">
        <v>3</v>
      </c>
      <c r="H20" s="32">
        <v>3679</v>
      </c>
      <c r="I20" s="32">
        <v>5905</v>
      </c>
      <c r="J20" s="1">
        <v>10</v>
      </c>
      <c r="K20" s="1"/>
    </row>
    <row r="21" spans="1:11" ht="15.75">
      <c r="A21" s="37" t="s">
        <v>22</v>
      </c>
      <c r="B21" s="38">
        <v>29</v>
      </c>
      <c r="C21" s="38">
        <v>21</v>
      </c>
      <c r="D21" s="39" t="s">
        <v>80</v>
      </c>
      <c r="E21" s="40">
        <v>9361</v>
      </c>
      <c r="F21" s="40">
        <v>3803</v>
      </c>
      <c r="G21" s="37">
        <v>2</v>
      </c>
      <c r="H21" s="40">
        <v>8652</v>
      </c>
      <c r="I21" s="40">
        <v>3008</v>
      </c>
      <c r="J21" s="37">
        <v>5</v>
      </c>
      <c r="K21" s="1"/>
    </row>
    <row r="22" spans="1:11" ht="15.75">
      <c r="A22" s="56"/>
      <c r="B22" s="57"/>
      <c r="C22" s="57"/>
      <c r="D22" s="58"/>
      <c r="E22" s="59"/>
      <c r="F22" s="59"/>
      <c r="G22" s="56"/>
      <c r="H22" s="59"/>
      <c r="I22" s="59"/>
      <c r="J22" s="56"/>
      <c r="K22" s="1"/>
    </row>
    <row r="23" spans="1:11" s="53" customFormat="1" ht="15.75">
      <c r="A23" s="60" t="s">
        <v>83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s="53" customFormat="1" ht="15.75">
      <c r="A24" s="60" t="s">
        <v>90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</row>
  </sheetData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showGridLines="0" workbookViewId="0" topLeftCell="A1">
      <selection activeCell="A3" sqref="A3"/>
    </sheetView>
  </sheetViews>
  <sheetFormatPr defaultColWidth="8.796875" defaultRowHeight="15.75"/>
  <sheetData>
    <row r="1" ht="16.5">
      <c r="A1" s="53" t="s">
        <v>91</v>
      </c>
    </row>
    <row r="3" ht="15.75">
      <c r="A3" s="54" t="s">
        <v>94</v>
      </c>
    </row>
    <row r="6" ht="15.75">
      <c r="A6" t="s">
        <v>92</v>
      </c>
    </row>
    <row r="7" ht="16.5">
      <c r="A7" s="13" t="s">
        <v>93</v>
      </c>
    </row>
    <row r="8" ht="16.5">
      <c r="A8" s="17" t="s">
        <v>88</v>
      </c>
    </row>
    <row r="9" ht="15.75">
      <c r="A9" s="13" t="s">
        <v>89</v>
      </c>
    </row>
    <row r="11" ht="15.75">
      <c r="A11" t="s">
        <v>87</v>
      </c>
    </row>
    <row r="12" ht="15.75">
      <c r="A12" s="13" t="s">
        <v>84</v>
      </c>
    </row>
    <row r="14" ht="16.5">
      <c r="A14" s="20" t="s">
        <v>83</v>
      </c>
    </row>
    <row r="15" ht="16.5">
      <c r="A15" s="20" t="s">
        <v>90</v>
      </c>
    </row>
    <row r="17" ht="15.75">
      <c r="A17" t="s">
        <v>95</v>
      </c>
    </row>
    <row r="18" ht="15.75">
      <c r="A18" s="54" t="s">
        <v>96</v>
      </c>
    </row>
  </sheetData>
  <hyperlinks>
    <hyperlink ref="A3" location="Data!A1" display="Back to Data"/>
    <hyperlink ref="A18" r:id="rId1" display="http://www.census.gov/govs/www/cog2002.html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8"/>
  <sheetViews>
    <sheetView showOutlineSymbols="0" zoomScale="87" zoomScaleNormal="87" workbookViewId="0" topLeftCell="A1">
      <selection activeCell="A1" sqref="A1"/>
    </sheetView>
  </sheetViews>
  <sheetFormatPr defaultColWidth="11.69921875" defaultRowHeight="15.75"/>
  <cols>
    <col min="1" max="1" width="25.69921875" style="0" customWidth="1"/>
  </cols>
  <sheetData>
    <row r="1" spans="1:29" ht="16.5">
      <c r="A1" s="18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5.7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.7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5.75">
      <c r="A7" s="5" t="s">
        <v>0</v>
      </c>
      <c r="B7" s="5" t="s">
        <v>0</v>
      </c>
      <c r="C7" s="5" t="s">
        <v>0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4"/>
      <c r="V7" s="4"/>
      <c r="W7" s="4"/>
      <c r="X7" s="4"/>
      <c r="Y7" s="4"/>
      <c r="Z7" s="4"/>
      <c r="AA7" s="4"/>
      <c r="AB7" s="4"/>
      <c r="AC7" s="1"/>
    </row>
    <row r="8" spans="1:29" ht="16.5">
      <c r="A8" s="18"/>
      <c r="B8" s="18"/>
      <c r="C8" s="19" t="s">
        <v>26</v>
      </c>
      <c r="D8" s="18"/>
      <c r="E8" s="18"/>
      <c r="F8" s="18"/>
      <c r="G8" s="18"/>
      <c r="H8" s="18"/>
      <c r="I8" s="19" t="s">
        <v>26</v>
      </c>
      <c r="J8" s="18"/>
      <c r="K8" s="18"/>
      <c r="L8" s="18"/>
      <c r="M8" s="18" t="s">
        <v>27</v>
      </c>
      <c r="N8" s="18"/>
      <c r="O8" s="18"/>
      <c r="P8" s="18"/>
      <c r="Q8" s="18"/>
      <c r="R8" s="18"/>
      <c r="S8" s="18" t="s">
        <v>27</v>
      </c>
      <c r="T8" s="18"/>
      <c r="U8" s="4"/>
      <c r="V8" s="4"/>
      <c r="W8" s="4"/>
      <c r="X8" s="4"/>
      <c r="Y8" s="4"/>
      <c r="Z8" s="4"/>
      <c r="AA8" s="4"/>
      <c r="AB8" s="4"/>
      <c r="AC8" s="1"/>
    </row>
    <row r="9" spans="1:29" ht="15.75">
      <c r="A9" s="4"/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4"/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4"/>
      <c r="V9" s="4"/>
      <c r="W9" s="4"/>
      <c r="X9" s="4"/>
      <c r="Y9" s="4"/>
      <c r="Z9" s="4"/>
      <c r="AA9" s="4"/>
      <c r="AB9" s="4"/>
      <c r="AC9" s="1"/>
    </row>
    <row r="10" spans="1:29" ht="15.75">
      <c r="A10" s="4"/>
      <c r="B10" s="16" t="s">
        <v>77</v>
      </c>
      <c r="C10" s="15"/>
      <c r="D10" s="15"/>
      <c r="E10" s="16" t="s">
        <v>78</v>
      </c>
      <c r="F10" s="15"/>
      <c r="G10" s="15"/>
      <c r="H10" s="16" t="s">
        <v>81</v>
      </c>
      <c r="I10" s="15"/>
      <c r="J10" s="15"/>
      <c r="K10" s="4"/>
      <c r="L10" s="16" t="s">
        <v>77</v>
      </c>
      <c r="M10" s="15"/>
      <c r="N10" s="15"/>
      <c r="O10" s="16" t="s">
        <v>78</v>
      </c>
      <c r="P10" s="15"/>
      <c r="Q10" s="15"/>
      <c r="R10" s="16" t="s">
        <v>81</v>
      </c>
      <c r="S10" s="15"/>
      <c r="T10" s="15"/>
      <c r="U10" s="4"/>
      <c r="V10" s="4"/>
      <c r="W10" s="4"/>
      <c r="X10" s="4"/>
      <c r="Y10" s="4"/>
      <c r="Z10" s="4"/>
      <c r="AA10" s="4"/>
      <c r="AB10" s="4"/>
      <c r="AC10" s="1"/>
    </row>
    <row r="11" spans="1:29" ht="15.75">
      <c r="A11" s="4"/>
      <c r="B11" s="5" t="s">
        <v>0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4" t="s">
        <v>5</v>
      </c>
      <c r="K11" s="4"/>
      <c r="L11" s="5" t="s">
        <v>0</v>
      </c>
      <c r="M11" s="5" t="s">
        <v>0</v>
      </c>
      <c r="N11" s="5" t="s">
        <v>0</v>
      </c>
      <c r="O11" s="5" t="s">
        <v>28</v>
      </c>
      <c r="P11" s="5" t="s">
        <v>0</v>
      </c>
      <c r="Q11" s="5" t="s">
        <v>0</v>
      </c>
      <c r="R11" s="5" t="s">
        <v>28</v>
      </c>
      <c r="S11" s="5" t="s">
        <v>0</v>
      </c>
      <c r="T11" s="4" t="s">
        <v>5</v>
      </c>
      <c r="U11" s="4"/>
      <c r="V11" s="4"/>
      <c r="W11" s="4"/>
      <c r="X11" s="4"/>
      <c r="Y11" s="4"/>
      <c r="Z11" s="4"/>
      <c r="AA11" s="4"/>
      <c r="AB11" s="4"/>
      <c r="AC11" s="1"/>
    </row>
    <row r="12" spans="1:29" ht="15.75">
      <c r="A12" s="6" t="s">
        <v>6</v>
      </c>
      <c r="B12" s="4"/>
      <c r="C12" s="4" t="s">
        <v>29</v>
      </c>
      <c r="D12" s="4"/>
      <c r="E12" s="4"/>
      <c r="F12" s="4" t="s">
        <v>29</v>
      </c>
      <c r="G12" s="4"/>
      <c r="H12" s="4"/>
      <c r="I12" s="4" t="s">
        <v>29</v>
      </c>
      <c r="J12" s="4"/>
      <c r="K12" s="4"/>
      <c r="L12" s="4"/>
      <c r="M12" s="4" t="s">
        <v>30</v>
      </c>
      <c r="N12" s="4"/>
      <c r="O12" s="4"/>
      <c r="P12" s="4" t="s">
        <v>30</v>
      </c>
      <c r="Q12" s="4"/>
      <c r="R12" s="4"/>
      <c r="S12" s="4" t="s">
        <v>30</v>
      </c>
      <c r="T12" s="4"/>
      <c r="U12" s="4"/>
      <c r="V12" s="4"/>
      <c r="W12" s="4"/>
      <c r="X12" s="4"/>
      <c r="Y12" s="4"/>
      <c r="Z12" s="4"/>
      <c r="AA12" s="4"/>
      <c r="AB12" s="4"/>
      <c r="AC12" s="1"/>
    </row>
    <row r="13" spans="1:29" ht="15.75">
      <c r="A13" s="4"/>
      <c r="B13" s="4"/>
      <c r="C13" s="5" t="s">
        <v>0</v>
      </c>
      <c r="D13" s="5" t="s">
        <v>0</v>
      </c>
      <c r="E13" s="4"/>
      <c r="F13" s="5" t="s">
        <v>0</v>
      </c>
      <c r="G13" s="5" t="s">
        <v>0</v>
      </c>
      <c r="H13" s="4"/>
      <c r="I13" s="5" t="s">
        <v>0</v>
      </c>
      <c r="J13" s="5" t="s">
        <v>0</v>
      </c>
      <c r="K13" s="4"/>
      <c r="L13" s="4"/>
      <c r="M13" s="5" t="s">
        <v>0</v>
      </c>
      <c r="N13" s="5" t="s">
        <v>0</v>
      </c>
      <c r="O13" s="4"/>
      <c r="P13" s="5" t="s">
        <v>0</v>
      </c>
      <c r="Q13" s="5" t="s">
        <v>0</v>
      </c>
      <c r="R13" s="4"/>
      <c r="S13" s="5" t="s">
        <v>0</v>
      </c>
      <c r="T13" s="5" t="s">
        <v>0</v>
      </c>
      <c r="U13" s="4"/>
      <c r="V13" s="4"/>
      <c r="W13" s="4"/>
      <c r="X13" s="4"/>
      <c r="Y13" s="4"/>
      <c r="Z13" s="4"/>
      <c r="AA13" s="4"/>
      <c r="AB13" s="4"/>
      <c r="AC13" s="1"/>
    </row>
    <row r="14" spans="1:29" ht="15.75">
      <c r="A14" s="4"/>
      <c r="B14" s="7" t="s">
        <v>7</v>
      </c>
      <c r="C14" s="7" t="s">
        <v>8</v>
      </c>
      <c r="D14" s="7" t="s">
        <v>9</v>
      </c>
      <c r="E14" s="7" t="s">
        <v>7</v>
      </c>
      <c r="F14" s="7" t="s">
        <v>8</v>
      </c>
      <c r="G14" s="7" t="s">
        <v>9</v>
      </c>
      <c r="H14" s="7" t="s">
        <v>7</v>
      </c>
      <c r="I14" s="7" t="s">
        <v>7</v>
      </c>
      <c r="J14" s="7" t="s">
        <v>9</v>
      </c>
      <c r="K14" s="4"/>
      <c r="L14" s="7" t="s">
        <v>7</v>
      </c>
      <c r="M14" s="7" t="s">
        <v>8</v>
      </c>
      <c r="N14" s="7" t="s">
        <v>9</v>
      </c>
      <c r="O14" s="7" t="s">
        <v>7</v>
      </c>
      <c r="P14" s="7" t="s">
        <v>8</v>
      </c>
      <c r="Q14" s="7" t="s">
        <v>9</v>
      </c>
      <c r="R14" s="7" t="s">
        <v>7</v>
      </c>
      <c r="S14" s="7" t="s">
        <v>8</v>
      </c>
      <c r="T14" s="7" t="s">
        <v>9</v>
      </c>
      <c r="U14" s="4"/>
      <c r="V14" s="4"/>
      <c r="W14" s="4"/>
      <c r="X14" s="4"/>
      <c r="Y14" s="4"/>
      <c r="Z14" s="4"/>
      <c r="AA14" s="4"/>
      <c r="AB14" s="4"/>
      <c r="AC14" s="1"/>
    </row>
    <row r="15" spans="1:29" ht="15.75">
      <c r="A15" s="4"/>
      <c r="B15" s="7" t="s">
        <v>31</v>
      </c>
      <c r="C15" s="7" t="s">
        <v>11</v>
      </c>
      <c r="D15" s="4"/>
      <c r="E15" s="7" t="s">
        <v>31</v>
      </c>
      <c r="F15" s="7" t="s">
        <v>11</v>
      </c>
      <c r="G15" s="4"/>
      <c r="H15" s="7" t="s">
        <v>31</v>
      </c>
      <c r="I15" s="7" t="s">
        <v>31</v>
      </c>
      <c r="J15" s="4"/>
      <c r="K15" s="4"/>
      <c r="L15" s="7" t="s">
        <v>32</v>
      </c>
      <c r="M15" s="7" t="s">
        <v>11</v>
      </c>
      <c r="N15" s="4"/>
      <c r="O15" s="7" t="s">
        <v>32</v>
      </c>
      <c r="P15" s="7" t="s">
        <v>11</v>
      </c>
      <c r="Q15" s="4"/>
      <c r="R15" s="7" t="s">
        <v>32</v>
      </c>
      <c r="S15" s="7" t="s">
        <v>11</v>
      </c>
      <c r="T15" s="4"/>
      <c r="U15" s="4"/>
      <c r="V15" s="4"/>
      <c r="W15" s="4"/>
      <c r="X15" s="4"/>
      <c r="Y15" s="4"/>
      <c r="Z15" s="4"/>
      <c r="AA15" s="4"/>
      <c r="AB15" s="4"/>
      <c r="AC15" s="1"/>
    </row>
    <row r="16" spans="1:29" ht="15.75">
      <c r="A16" s="5" t="s">
        <v>0</v>
      </c>
      <c r="B16" s="5" t="s">
        <v>0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  <c r="K16" s="5" t="s">
        <v>0</v>
      </c>
      <c r="L16" s="5" t="s">
        <v>0</v>
      </c>
      <c r="M16" s="5" t="s">
        <v>0</v>
      </c>
      <c r="N16" s="5" t="s">
        <v>0</v>
      </c>
      <c r="O16" s="5" t="s">
        <v>0</v>
      </c>
      <c r="P16" s="5" t="s">
        <v>0</v>
      </c>
      <c r="Q16" s="5" t="s">
        <v>0</v>
      </c>
      <c r="R16" s="5" t="s">
        <v>0</v>
      </c>
      <c r="S16" s="5" t="s">
        <v>0</v>
      </c>
      <c r="T16" s="5" t="s">
        <v>0</v>
      </c>
      <c r="U16" s="4"/>
      <c r="V16" s="4"/>
      <c r="W16" s="4"/>
      <c r="X16" s="4"/>
      <c r="Y16" s="4"/>
      <c r="Z16" s="4"/>
      <c r="AA16" s="4"/>
      <c r="AB16" s="4"/>
      <c r="AC16" s="1"/>
    </row>
    <row r="17" spans="1:29" ht="15.75">
      <c r="A17" s="1" t="s">
        <v>12</v>
      </c>
      <c r="B17" s="8">
        <v>3043</v>
      </c>
      <c r="C17" s="8">
        <v>224924</v>
      </c>
      <c r="D17" s="8">
        <v>100</v>
      </c>
      <c r="E17" s="8">
        <v>19279</v>
      </c>
      <c r="F17" s="8">
        <v>153819</v>
      </c>
      <c r="G17" s="8">
        <v>100</v>
      </c>
      <c r="H17" s="8">
        <v>16656</v>
      </c>
      <c r="I17" s="8">
        <v>53051</v>
      </c>
      <c r="J17" s="8">
        <v>100</v>
      </c>
      <c r="K17" s="8"/>
      <c r="L17" s="8">
        <v>3043</v>
      </c>
      <c r="M17" s="8">
        <v>236107</v>
      </c>
      <c r="N17" s="8">
        <v>100</v>
      </c>
      <c r="O17" s="8">
        <v>19372</v>
      </c>
      <c r="P17" s="8">
        <v>161605</v>
      </c>
      <c r="Q17" s="8">
        <v>100</v>
      </c>
      <c r="R17" s="8">
        <v>16629</v>
      </c>
      <c r="S17" s="8">
        <v>54662</v>
      </c>
      <c r="T17" s="8">
        <v>100</v>
      </c>
      <c r="U17" s="1"/>
      <c r="V17" s="1"/>
      <c r="W17" s="1"/>
      <c r="X17" s="1"/>
      <c r="Y17" s="1"/>
      <c r="Z17" s="1"/>
      <c r="AA17" s="1"/>
      <c r="AB17" s="1"/>
      <c r="AC17" s="1"/>
    </row>
    <row r="18" spans="1:29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5.75">
      <c r="A19" s="1" t="s">
        <v>33</v>
      </c>
      <c r="B19" s="8">
        <v>174</v>
      </c>
      <c r="C19" s="8">
        <v>120551</v>
      </c>
      <c r="D19" s="8">
        <f aca="true" t="shared" si="0" ref="D19:D24">(C19/C$17)*100</f>
        <v>53.596325870071674</v>
      </c>
      <c r="E19" s="8">
        <v>76</v>
      </c>
      <c r="F19" s="8">
        <v>47809</v>
      </c>
      <c r="G19" s="8">
        <v>31.0813358557785</v>
      </c>
      <c r="H19" s="8">
        <v>6</v>
      </c>
      <c r="I19" s="8">
        <v>2140</v>
      </c>
      <c r="J19" s="8">
        <v>4.03385421575465</v>
      </c>
      <c r="K19" s="8"/>
      <c r="L19" s="8">
        <v>183</v>
      </c>
      <c r="M19" s="8">
        <v>128741</v>
      </c>
      <c r="N19" s="8">
        <v>54.52654940344843</v>
      </c>
      <c r="O19" s="8">
        <v>66</v>
      </c>
      <c r="P19" s="8">
        <v>46417</v>
      </c>
      <c r="Q19" s="8">
        <v>28.72250239782185</v>
      </c>
      <c r="R19" s="8">
        <v>4</v>
      </c>
      <c r="S19" s="8">
        <v>1758</v>
      </c>
      <c r="T19" s="8">
        <v>3.216128206066372</v>
      </c>
      <c r="U19" s="1"/>
      <c r="V19" s="1"/>
      <c r="W19" s="1"/>
      <c r="X19" s="1"/>
      <c r="Y19" s="1"/>
      <c r="Z19" s="1"/>
      <c r="AA19" s="1"/>
      <c r="AB19" s="1"/>
      <c r="AC19" s="1"/>
    </row>
    <row r="20" spans="1:29" ht="15.75">
      <c r="A20" s="1" t="s">
        <v>34</v>
      </c>
      <c r="B20" s="8">
        <v>244</v>
      </c>
      <c r="C20" s="8">
        <v>37336</v>
      </c>
      <c r="D20" s="8">
        <f t="shared" si="0"/>
        <v>16.59938468104782</v>
      </c>
      <c r="E20" s="8">
        <v>119</v>
      </c>
      <c r="F20" s="8">
        <v>16390</v>
      </c>
      <c r="G20" s="8">
        <v>10.6553806746891</v>
      </c>
      <c r="H20" s="8">
        <v>27</v>
      </c>
      <c r="I20" s="8">
        <v>3554</v>
      </c>
      <c r="J20" s="8">
        <v>6.69921396392151</v>
      </c>
      <c r="K20" s="8"/>
      <c r="L20" s="8">
        <v>264</v>
      </c>
      <c r="M20" s="8">
        <v>40234</v>
      </c>
      <c r="N20" s="8">
        <v>17.04057905949421</v>
      </c>
      <c r="O20" s="8">
        <v>142</v>
      </c>
      <c r="P20" s="8">
        <v>20687</v>
      </c>
      <c r="Q20" s="8">
        <v>12.80096531666718</v>
      </c>
      <c r="R20" s="8">
        <v>31</v>
      </c>
      <c r="S20" s="8">
        <v>4259</v>
      </c>
      <c r="T20" s="8">
        <v>7.791518788189236</v>
      </c>
      <c r="U20" s="1"/>
      <c r="V20" s="1"/>
      <c r="W20" s="1"/>
      <c r="X20" s="1"/>
      <c r="Y20" s="1"/>
      <c r="Z20" s="1"/>
      <c r="AA20" s="1"/>
      <c r="AB20" s="1"/>
      <c r="AC20" s="1"/>
    </row>
    <row r="21" spans="1:29" ht="15.75">
      <c r="A21" s="1" t="s">
        <v>35</v>
      </c>
      <c r="B21" s="8">
        <v>377</v>
      </c>
      <c r="C21" s="8">
        <v>26555</v>
      </c>
      <c r="D21" s="8">
        <f t="shared" si="0"/>
        <v>11.80621009763298</v>
      </c>
      <c r="E21" s="8">
        <v>310</v>
      </c>
      <c r="F21" s="8">
        <v>21282</v>
      </c>
      <c r="G21" s="8">
        <v>13.8357420084645</v>
      </c>
      <c r="H21" s="8">
        <v>77</v>
      </c>
      <c r="I21" s="8">
        <v>5214</v>
      </c>
      <c r="J21" s="8">
        <v>9.8282784490396</v>
      </c>
      <c r="K21" s="8"/>
      <c r="L21" s="8">
        <v>378</v>
      </c>
      <c r="M21" s="8">
        <v>26583</v>
      </c>
      <c r="N21" s="8">
        <v>11.25887838988255</v>
      </c>
      <c r="O21" s="8">
        <v>346</v>
      </c>
      <c r="P21" s="8">
        <v>23595</v>
      </c>
      <c r="Q21" s="8">
        <v>14.6004145911327</v>
      </c>
      <c r="R21" s="8">
        <v>84</v>
      </c>
      <c r="S21" s="8">
        <v>5626</v>
      </c>
      <c r="T21" s="8">
        <v>10.29234202919761</v>
      </c>
      <c r="U21" s="1"/>
      <c r="V21" s="1"/>
      <c r="W21" s="1"/>
      <c r="X21" s="1"/>
      <c r="Y21" s="1"/>
      <c r="Z21" s="1"/>
      <c r="AA21" s="1"/>
      <c r="AB21" s="1"/>
      <c r="AC21" s="1"/>
    </row>
    <row r="22" spans="1:29" ht="15.75">
      <c r="A22" s="1" t="s">
        <v>17</v>
      </c>
      <c r="B22" s="8">
        <v>612</v>
      </c>
      <c r="C22" s="8">
        <v>21510</v>
      </c>
      <c r="D22" s="8">
        <f t="shared" si="0"/>
        <v>9.563230246661094</v>
      </c>
      <c r="E22" s="8">
        <v>566</v>
      </c>
      <c r="F22" s="8">
        <v>19877</v>
      </c>
      <c r="G22" s="8">
        <v>12.9223307913847</v>
      </c>
      <c r="H22" s="8">
        <v>249</v>
      </c>
      <c r="I22" s="8">
        <v>8461</v>
      </c>
      <c r="J22" s="8">
        <v>15.9488039810748</v>
      </c>
      <c r="K22" s="8"/>
      <c r="L22" s="8">
        <v>604</v>
      </c>
      <c r="M22" s="8">
        <v>21543</v>
      </c>
      <c r="N22" s="8">
        <v>9.124252986993184</v>
      </c>
      <c r="O22" s="8">
        <v>590</v>
      </c>
      <c r="P22" s="8">
        <v>20623</v>
      </c>
      <c r="Q22" s="8">
        <v>12.76136258160329</v>
      </c>
      <c r="R22" s="8">
        <v>257</v>
      </c>
      <c r="S22" s="8">
        <v>8750</v>
      </c>
      <c r="T22" s="8">
        <v>16.0074640518093</v>
      </c>
      <c r="U22" s="1"/>
      <c r="V22" s="1"/>
      <c r="W22" s="1"/>
      <c r="X22" s="1"/>
      <c r="Y22" s="1"/>
      <c r="Z22" s="1"/>
      <c r="AA22" s="1"/>
      <c r="AB22" s="1"/>
      <c r="AC22" s="1"/>
    </row>
    <row r="23" spans="1:29" ht="15.75">
      <c r="A23" s="1" t="s">
        <v>18</v>
      </c>
      <c r="B23" s="1">
        <v>908</v>
      </c>
      <c r="C23" s="8">
        <v>14851</v>
      </c>
      <c r="D23" s="8">
        <f t="shared" si="0"/>
        <v>6.602674681225658</v>
      </c>
      <c r="E23" s="8">
        <v>1290</v>
      </c>
      <c r="F23" s="8">
        <v>20324</v>
      </c>
      <c r="G23" s="8">
        <v>13.2129320825126</v>
      </c>
      <c r="H23" s="8">
        <v>728</v>
      </c>
      <c r="I23" s="8">
        <v>11225</v>
      </c>
      <c r="J23" s="8">
        <v>21.158884846657</v>
      </c>
      <c r="K23" s="8"/>
      <c r="L23" s="8">
        <v>908</v>
      </c>
      <c r="M23" s="8">
        <v>15047</v>
      </c>
      <c r="N23" s="8">
        <v>6.372958023269111</v>
      </c>
      <c r="O23" s="8">
        <v>1378</v>
      </c>
      <c r="P23" s="8">
        <v>21606</v>
      </c>
      <c r="Q23" s="8">
        <v>13.36963584047523</v>
      </c>
      <c r="R23" s="8">
        <v>744</v>
      </c>
      <c r="S23" s="8">
        <v>11509</v>
      </c>
      <c r="T23" s="8">
        <v>21.05484614540266</v>
      </c>
      <c r="U23" s="1"/>
      <c r="V23" s="1"/>
      <c r="W23" s="1"/>
      <c r="X23" s="1"/>
      <c r="Y23" s="1"/>
      <c r="Z23" s="1"/>
      <c r="AA23" s="1"/>
      <c r="AB23" s="1"/>
      <c r="AC23" s="1"/>
    </row>
    <row r="24" spans="1:29" ht="15.75">
      <c r="A24" s="1" t="s">
        <v>19</v>
      </c>
      <c r="B24" s="8">
        <v>728</v>
      </c>
      <c r="C24" s="8">
        <v>4121</v>
      </c>
      <c r="D24" s="8">
        <f t="shared" si="0"/>
        <v>1.8321744233607797</v>
      </c>
      <c r="E24" s="8">
        <v>1566</v>
      </c>
      <c r="F24" s="8">
        <v>11135</v>
      </c>
      <c r="G24" s="8">
        <v>7.239027688387</v>
      </c>
      <c r="H24" s="8">
        <v>1019</v>
      </c>
      <c r="I24" s="8">
        <v>7112</v>
      </c>
      <c r="J24" s="8">
        <v>13.405967842265</v>
      </c>
      <c r="K24" s="8"/>
      <c r="L24" s="8">
        <v>413</v>
      </c>
      <c r="M24" s="8">
        <v>3105</v>
      </c>
      <c r="N24" s="8">
        <v>1.315081721422914</v>
      </c>
      <c r="O24" s="8">
        <v>1618</v>
      </c>
      <c r="P24" s="8">
        <v>11504</v>
      </c>
      <c r="Q24" s="8">
        <v>7.11859162773429</v>
      </c>
      <c r="R24" s="8">
        <v>1064</v>
      </c>
      <c r="S24" s="8">
        <v>7403</v>
      </c>
      <c r="T24" s="8">
        <v>13.5432293000622</v>
      </c>
      <c r="U24" s="1"/>
      <c r="V24" s="1"/>
      <c r="W24" s="1"/>
      <c r="X24" s="1"/>
      <c r="Y24" s="1"/>
      <c r="Z24" s="1"/>
      <c r="AA24" s="1"/>
      <c r="AB24" s="1"/>
      <c r="AC24" s="1"/>
    </row>
    <row r="25" spans="1:29" ht="15.75">
      <c r="A25" s="1" t="s">
        <v>20</v>
      </c>
      <c r="B25" s="9" t="s">
        <v>36</v>
      </c>
      <c r="C25" s="9" t="s">
        <v>36</v>
      </c>
      <c r="D25" s="9" t="s">
        <v>37</v>
      </c>
      <c r="E25" s="8">
        <v>2036</v>
      </c>
      <c r="F25" s="8">
        <v>7238</v>
      </c>
      <c r="G25" s="8">
        <v>4.70553052613786</v>
      </c>
      <c r="H25" s="8">
        <v>1800</v>
      </c>
      <c r="I25" s="8">
        <v>6301</v>
      </c>
      <c r="J25" s="8">
        <v>11.8772501932103</v>
      </c>
      <c r="K25" s="8"/>
      <c r="L25" s="8">
        <v>178</v>
      </c>
      <c r="M25" s="8">
        <v>668</v>
      </c>
      <c r="N25" s="8">
        <v>0.2829225732400988</v>
      </c>
      <c r="O25" s="8">
        <v>2096</v>
      </c>
      <c r="P25" s="8">
        <v>7426</v>
      </c>
      <c r="Q25" s="8">
        <v>4.595154852882027</v>
      </c>
      <c r="R25" s="8">
        <v>1836</v>
      </c>
      <c r="S25" s="8">
        <v>6422</v>
      </c>
      <c r="T25" s="8">
        <v>11.7485639017965</v>
      </c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>
      <c r="A26" s="1" t="s">
        <v>21</v>
      </c>
      <c r="B26" s="9" t="s">
        <v>36</v>
      </c>
      <c r="C26" s="9" t="s">
        <v>36</v>
      </c>
      <c r="D26" s="9" t="s">
        <v>37</v>
      </c>
      <c r="E26" s="8">
        <v>3670</v>
      </c>
      <c r="F26" s="8">
        <v>5894</v>
      </c>
      <c r="G26" s="8">
        <v>3.83177630851845</v>
      </c>
      <c r="H26" s="8">
        <v>3626</v>
      </c>
      <c r="I26" s="8">
        <v>5796</v>
      </c>
      <c r="J26" s="8">
        <v>10.9253359974364</v>
      </c>
      <c r="K26" s="8"/>
      <c r="L26" s="8">
        <v>86</v>
      </c>
      <c r="M26" s="8">
        <v>165</v>
      </c>
      <c r="N26" s="8">
        <v>0.06988356973744955</v>
      </c>
      <c r="O26" s="8">
        <v>3723</v>
      </c>
      <c r="P26" s="8">
        <v>5965</v>
      </c>
      <c r="Q26" s="8">
        <v>3.691098666501655</v>
      </c>
      <c r="R26" s="8">
        <v>3606</v>
      </c>
      <c r="S26" s="8">
        <v>5766</v>
      </c>
      <c r="T26" s="8">
        <v>10.54846145402656</v>
      </c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>
      <c r="A27" s="1" t="s">
        <v>22</v>
      </c>
      <c r="B27" s="9" t="s">
        <v>36</v>
      </c>
      <c r="C27" s="9" t="s">
        <v>36</v>
      </c>
      <c r="D27" s="9" t="s">
        <v>37</v>
      </c>
      <c r="E27" s="8">
        <v>9646</v>
      </c>
      <c r="F27" s="8">
        <v>3874</v>
      </c>
      <c r="G27" s="8">
        <v>2.51854452310833</v>
      </c>
      <c r="H27" s="8">
        <v>9124</v>
      </c>
      <c r="I27" s="8">
        <v>3251</v>
      </c>
      <c r="J27" s="8">
        <v>6.12806544645718</v>
      </c>
      <c r="K27" s="8"/>
      <c r="L27" s="8">
        <v>29</v>
      </c>
      <c r="M27" s="8">
        <v>21</v>
      </c>
      <c r="N27" s="8">
        <v>0.008894272512039033</v>
      </c>
      <c r="O27" s="8">
        <v>9413</v>
      </c>
      <c r="P27" s="8">
        <v>3782</v>
      </c>
      <c r="Q27" s="8">
        <v>2.34027412518177</v>
      </c>
      <c r="R27" s="8">
        <v>9003</v>
      </c>
      <c r="S27" s="8">
        <v>3169</v>
      </c>
      <c r="T27" s="8">
        <v>5.797446123449563</v>
      </c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>
      <c r="A28" s="2" t="s">
        <v>0</v>
      </c>
      <c r="B28" s="2" t="s">
        <v>0</v>
      </c>
      <c r="C28" s="2" t="s">
        <v>0</v>
      </c>
      <c r="D28" s="2" t="s">
        <v>0</v>
      </c>
      <c r="E28" s="2" t="s">
        <v>0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8"/>
      <c r="M29" s="1"/>
      <c r="N29" s="8"/>
      <c r="O29" s="8"/>
      <c r="P29" s="8"/>
      <c r="Q29" s="8"/>
      <c r="R29" s="8"/>
      <c r="S29" s="8"/>
      <c r="T29" s="8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>
      <c r="A30" s="1" t="s">
        <v>23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>
      <c r="A31" s="1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>
      <c r="A33" s="1" t="s">
        <v>39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>
      <c r="A34" s="1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>
      <c r="A36" s="1" t="s">
        <v>25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>
      <c r="A37" s="1" t="s">
        <v>40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>
      <c r="A41" s="1" t="s">
        <v>41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>
      <c r="A42" s="1" t="s">
        <v>42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>
      <c r="A43" s="1" t="s">
        <v>43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>
      <c r="A44" s="1" t="s">
        <v>44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>
      <c r="A45" s="1" t="s">
        <v>45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>
      <c r="A46" s="1" t="s">
        <v>46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>
      <c r="A48" s="1" t="s">
        <v>47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>
      <c r="A50" s="1" t="s">
        <v>48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>
      <c r="A51" s="1" t="s">
        <v>49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>
      <c r="A52" s="1" t="s">
        <v>50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>
      <c r="A54" s="1" t="s">
        <v>51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>
      <c r="A55" s="1" t="s">
        <v>52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>
      <c r="A56" s="1" t="s">
        <v>53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>
      <c r="A57" s="1" t="s">
        <v>54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>
      <c r="A58" s="1" t="s">
        <v>41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</sheetData>
  <printOptions/>
  <pageMargins left="0.5" right="0.5" top="0.5" bottom="0.5" header="0.5" footer="0.5"/>
  <pageSetup horizontalDpi="600" verticalDpi="600" orientation="landscape" paperSiz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3"/>
  <sheetViews>
    <sheetView showOutlineSymbols="0" zoomScale="87" zoomScaleNormal="87" workbookViewId="0" topLeftCell="A25">
      <selection activeCell="B1" sqref="J26"/>
    </sheetView>
  </sheetViews>
  <sheetFormatPr defaultColWidth="8.796875" defaultRowHeight="15.75"/>
  <cols>
    <col min="1" max="1" width="24.69921875" style="0" customWidth="1"/>
    <col min="2" max="2" width="19.69921875" style="0" customWidth="1"/>
    <col min="3" max="14" width="9.69921875" style="0" customWidth="1"/>
    <col min="15" max="15" width="23.69921875" style="0" customWidth="1"/>
    <col min="16" max="16" width="19.69921875" style="0" customWidth="1"/>
    <col min="17" max="16384" width="9.69921875" style="0" customWidth="1"/>
  </cols>
  <sheetData>
    <row r="1" spans="1:24" ht="19.5">
      <c r="A1" s="10" t="s">
        <v>55</v>
      </c>
      <c r="B1" s="10"/>
      <c r="C1" s="10"/>
      <c r="D1" s="10"/>
      <c r="E1" s="10"/>
      <c r="F1" s="10"/>
      <c r="G1" s="1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>
      <c r="A4" s="1" t="s">
        <v>56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 t="s">
        <v>57</v>
      </c>
      <c r="P4" s="1"/>
      <c r="Q4" s="1"/>
      <c r="R4" s="1"/>
      <c r="S4" s="1"/>
      <c r="T4" s="1"/>
      <c r="U4" s="1"/>
      <c r="V4" s="1"/>
      <c r="W4" s="1"/>
      <c r="X4" s="1"/>
    </row>
    <row r="5" spans="1:24" ht="15.75">
      <c r="A5" s="1" t="s">
        <v>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 t="s">
        <v>59</v>
      </c>
      <c r="P5" s="1"/>
      <c r="Q5" s="1"/>
      <c r="R5" s="1"/>
      <c r="S5" s="1"/>
      <c r="T5" s="1"/>
      <c r="U5" s="1"/>
      <c r="V5" s="1"/>
      <c r="W5" s="1"/>
      <c r="X5" s="1"/>
    </row>
    <row r="6" spans="1:24" ht="15.75">
      <c r="A6" s="1" t="s">
        <v>60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60</v>
      </c>
      <c r="P6" s="1"/>
      <c r="Q6" s="1"/>
      <c r="R6" s="1"/>
      <c r="S6" s="1"/>
      <c r="T6" s="1"/>
      <c r="U6" s="1"/>
      <c r="V6" s="1"/>
      <c r="W6" s="1"/>
      <c r="X6" s="1"/>
    </row>
    <row r="7" spans="1:24" ht="15.75">
      <c r="A7" s="1" t="s">
        <v>61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61</v>
      </c>
      <c r="P7" s="1"/>
      <c r="Q7" s="1"/>
      <c r="R7" s="1"/>
      <c r="S7" s="1"/>
      <c r="T7" s="1"/>
      <c r="U7" s="1"/>
      <c r="V7" s="1"/>
      <c r="W7" s="1"/>
      <c r="X7" s="1"/>
    </row>
    <row r="8" spans="1:24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>
      <c r="A9" s="11" t="s">
        <v>62</v>
      </c>
      <c r="B9" s="11" t="s">
        <v>63</v>
      </c>
      <c r="C9" s="1"/>
      <c r="D9" s="1"/>
      <c r="E9" s="11" t="s">
        <v>64</v>
      </c>
      <c r="F9" s="1"/>
      <c r="G9" s="1"/>
      <c r="H9" s="11" t="s">
        <v>65</v>
      </c>
      <c r="I9" s="1"/>
      <c r="J9" s="1"/>
      <c r="K9" s="1"/>
      <c r="L9" s="1"/>
      <c r="M9" s="1"/>
      <c r="N9" s="1"/>
      <c r="O9" s="11" t="s">
        <v>62</v>
      </c>
      <c r="P9" s="11" t="s">
        <v>63</v>
      </c>
      <c r="Q9" s="1"/>
      <c r="R9" s="1"/>
      <c r="S9" s="11" t="s">
        <v>64</v>
      </c>
      <c r="T9" s="1"/>
      <c r="U9" s="1"/>
      <c r="V9" s="11" t="s">
        <v>65</v>
      </c>
      <c r="W9" s="1"/>
      <c r="X9" s="1"/>
    </row>
    <row r="10" spans="1:24" ht="15.75">
      <c r="A10" s="1"/>
      <c r="B10" s="1"/>
      <c r="C10" s="11" t="s">
        <v>66</v>
      </c>
      <c r="D10" s="1"/>
      <c r="E10" s="1"/>
      <c r="F10" s="11" t="s">
        <v>66</v>
      </c>
      <c r="G10" s="1"/>
      <c r="H10" s="1"/>
      <c r="I10" s="11" t="s">
        <v>66</v>
      </c>
      <c r="J10" s="1"/>
      <c r="K10" s="1"/>
      <c r="L10" s="1"/>
      <c r="M10" s="1"/>
      <c r="N10" s="1"/>
      <c r="O10" s="1"/>
      <c r="P10" s="1"/>
      <c r="Q10" s="11" t="s">
        <v>67</v>
      </c>
      <c r="R10" s="1"/>
      <c r="S10" s="1"/>
      <c r="T10" s="11" t="s">
        <v>67</v>
      </c>
      <c r="U10" s="1"/>
      <c r="V10" s="1"/>
      <c r="W10" s="11" t="s">
        <v>67</v>
      </c>
      <c r="X10" s="1"/>
    </row>
    <row r="11" spans="1:24" ht="15.75">
      <c r="A11" s="1"/>
      <c r="B11" s="12" t="s">
        <v>7</v>
      </c>
      <c r="C11" s="12" t="s">
        <v>8</v>
      </c>
      <c r="D11" s="1"/>
      <c r="E11" s="12" t="s">
        <v>7</v>
      </c>
      <c r="F11" s="12" t="s">
        <v>8</v>
      </c>
      <c r="G11" s="1"/>
      <c r="H11" s="12" t="s">
        <v>7</v>
      </c>
      <c r="I11" s="12" t="s">
        <v>8</v>
      </c>
      <c r="J11" s="1"/>
      <c r="K11" s="1"/>
      <c r="L11" s="1"/>
      <c r="M11" s="1"/>
      <c r="N11" s="1"/>
      <c r="O11" s="1"/>
      <c r="P11" s="12" t="s">
        <v>7</v>
      </c>
      <c r="Q11" s="12" t="s">
        <v>8</v>
      </c>
      <c r="R11" s="1"/>
      <c r="S11" s="12" t="s">
        <v>7</v>
      </c>
      <c r="T11" s="12" t="s">
        <v>8</v>
      </c>
      <c r="U11" s="1"/>
      <c r="V11" s="12" t="s">
        <v>7</v>
      </c>
      <c r="W11" s="12" t="s">
        <v>8</v>
      </c>
      <c r="X11" s="1"/>
    </row>
    <row r="12" spans="1:24" ht="15.75">
      <c r="A12" s="1"/>
      <c r="B12" s="12" t="s">
        <v>32</v>
      </c>
      <c r="C12" s="12" t="s">
        <v>11</v>
      </c>
      <c r="D12" s="12" t="s">
        <v>9</v>
      </c>
      <c r="E12" s="12" t="s">
        <v>32</v>
      </c>
      <c r="F12" s="12" t="s">
        <v>11</v>
      </c>
      <c r="G12" s="12" t="s">
        <v>9</v>
      </c>
      <c r="H12" s="12" t="s">
        <v>32</v>
      </c>
      <c r="I12" s="12" t="s">
        <v>11</v>
      </c>
      <c r="J12" s="12" t="s">
        <v>9</v>
      </c>
      <c r="K12" s="1"/>
      <c r="L12" s="1"/>
      <c r="M12" s="1"/>
      <c r="N12" s="1"/>
      <c r="O12" s="1"/>
      <c r="P12" s="12" t="s">
        <v>10</v>
      </c>
      <c r="Q12" s="12" t="s">
        <v>11</v>
      </c>
      <c r="R12" s="12" t="s">
        <v>9</v>
      </c>
      <c r="S12" s="12" t="s">
        <v>10</v>
      </c>
      <c r="T12" s="12" t="s">
        <v>11</v>
      </c>
      <c r="U12" s="12" t="s">
        <v>9</v>
      </c>
      <c r="V12" s="12" t="s">
        <v>10</v>
      </c>
      <c r="W12" s="12" t="s">
        <v>11</v>
      </c>
      <c r="X12" s="12" t="s">
        <v>9</v>
      </c>
    </row>
    <row r="13" spans="1:24" ht="15.7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/>
      <c r="L13" s="1"/>
      <c r="M13" s="1"/>
      <c r="N13" s="1"/>
      <c r="O13" s="1"/>
      <c r="P13" s="1">
        <v>1</v>
      </c>
      <c r="Q13" s="1">
        <v>2</v>
      </c>
      <c r="R13" s="1">
        <v>3</v>
      </c>
      <c r="S13" s="1">
        <v>4</v>
      </c>
      <c r="T13" s="1">
        <v>5</v>
      </c>
      <c r="U13" s="1">
        <v>6</v>
      </c>
      <c r="V13" s="1">
        <v>7</v>
      </c>
      <c r="W13" s="1">
        <v>8</v>
      </c>
      <c r="X13" s="1">
        <v>9</v>
      </c>
    </row>
    <row r="14" spans="1:24" ht="15.75">
      <c r="A14" s="1" t="s">
        <v>68</v>
      </c>
      <c r="B14" s="8">
        <v>3043</v>
      </c>
      <c r="C14" s="8">
        <v>241218</v>
      </c>
      <c r="D14" s="8">
        <f aca="true" t="shared" si="0" ref="D14:D24">+C14/C$14*100</f>
        <v>100</v>
      </c>
      <c r="E14" s="8">
        <v>19372</v>
      </c>
      <c r="F14" s="8">
        <v>163307</v>
      </c>
      <c r="G14" s="8">
        <f aca="true" t="shared" si="1" ref="G14:G24">+F14/F$14*100</f>
        <v>100</v>
      </c>
      <c r="H14" s="8">
        <v>16629</v>
      </c>
      <c r="I14" s="8">
        <v>55466</v>
      </c>
      <c r="J14" s="8">
        <f aca="true" t="shared" si="2" ref="J14:J24">+I14/I$14*100</f>
        <v>100</v>
      </c>
      <c r="K14" s="1"/>
      <c r="L14" s="1"/>
      <c r="M14" s="1"/>
      <c r="N14" s="1"/>
      <c r="O14" s="1" t="s">
        <v>68</v>
      </c>
      <c r="P14" s="8">
        <v>3043</v>
      </c>
      <c r="Q14" s="8">
        <v>224924</v>
      </c>
      <c r="R14" s="8">
        <f aca="true" t="shared" si="3" ref="R14:R24">Q14/Q$14*100</f>
        <v>100</v>
      </c>
      <c r="S14" s="8">
        <v>19279</v>
      </c>
      <c r="T14" s="8">
        <v>153983</v>
      </c>
      <c r="U14" s="8" t="e">
        <f aca="true" t="shared" si="4" ref="U14:U24">+T14/T$40*100</f>
        <v>#DIV/0!</v>
      </c>
      <c r="V14" s="8">
        <v>16656</v>
      </c>
      <c r="W14" s="8">
        <v>53051</v>
      </c>
      <c r="X14" s="8" t="e">
        <f aca="true" t="shared" si="5" ref="X14:X24">+W14/W$40*100</f>
        <v>#DIV/0!</v>
      </c>
    </row>
    <row r="15" spans="1:24" ht="15.75">
      <c r="A15" s="1" t="s">
        <v>69</v>
      </c>
      <c r="B15" s="1">
        <v>156</v>
      </c>
      <c r="C15" s="8">
        <v>123865</v>
      </c>
      <c r="D15" s="8">
        <f t="shared" si="0"/>
        <v>51.34981634869703</v>
      </c>
      <c r="E15" s="1">
        <v>56</v>
      </c>
      <c r="F15" s="8">
        <v>44264</v>
      </c>
      <c r="G15" s="8">
        <f t="shared" si="1"/>
        <v>27.104778117288298</v>
      </c>
      <c r="H15" s="1">
        <v>3</v>
      </c>
      <c r="I15" s="8">
        <v>1461</v>
      </c>
      <c r="J15" s="8">
        <f t="shared" si="2"/>
        <v>2.6340460822846428</v>
      </c>
      <c r="K15" s="1"/>
      <c r="L15" s="1"/>
      <c r="M15" s="1"/>
      <c r="N15" s="1"/>
      <c r="O15" s="1" t="s">
        <v>69</v>
      </c>
      <c r="P15" s="1">
        <v>141</v>
      </c>
      <c r="Q15" s="8">
        <v>111529</v>
      </c>
      <c r="R15" s="8">
        <f t="shared" si="3"/>
        <v>49.58519322082125</v>
      </c>
      <c r="S15" s="1">
        <v>52</v>
      </c>
      <c r="T15" s="8">
        <v>41995</v>
      </c>
      <c r="U15" s="8" t="e">
        <f t="shared" si="4"/>
        <v>#DIV/0!</v>
      </c>
      <c r="V15" s="1">
        <v>2</v>
      </c>
      <c r="W15" s="8">
        <v>1133</v>
      </c>
      <c r="X15" s="8" t="e">
        <f t="shared" si="5"/>
        <v>#DIV/0!</v>
      </c>
    </row>
    <row r="16" spans="1:24" ht="15.75">
      <c r="A16" s="1" t="s">
        <v>14</v>
      </c>
      <c r="B16" s="1">
        <v>79</v>
      </c>
      <c r="C16" s="8">
        <v>19275</v>
      </c>
      <c r="D16" s="8">
        <f t="shared" si="0"/>
        <v>7.990697211650871</v>
      </c>
      <c r="E16" s="1">
        <v>24</v>
      </c>
      <c r="F16" s="8">
        <v>5545</v>
      </c>
      <c r="G16" s="8">
        <f t="shared" si="1"/>
        <v>3.3954453881340054</v>
      </c>
      <c r="H16" s="1">
        <v>3</v>
      </c>
      <c r="I16" s="8">
        <v>718</v>
      </c>
      <c r="J16" s="8">
        <f t="shared" si="2"/>
        <v>1.29448671258068</v>
      </c>
      <c r="K16" s="1"/>
      <c r="L16" s="1"/>
      <c r="M16" s="1"/>
      <c r="N16" s="1"/>
      <c r="O16" s="1" t="s">
        <v>14</v>
      </c>
      <c r="P16" s="1">
        <v>75</v>
      </c>
      <c r="Q16" s="8">
        <v>18482</v>
      </c>
      <c r="R16" s="8">
        <f t="shared" si="3"/>
        <v>8.216997741459338</v>
      </c>
      <c r="S16" s="1">
        <v>24</v>
      </c>
      <c r="T16" s="8">
        <v>5975</v>
      </c>
      <c r="U16" s="8" t="e">
        <f t="shared" si="4"/>
        <v>#DIV/0!</v>
      </c>
      <c r="V16" s="1">
        <v>4</v>
      </c>
      <c r="W16" s="8">
        <v>1007</v>
      </c>
      <c r="X16" s="8" t="e">
        <f t="shared" si="5"/>
        <v>#DIV/0!</v>
      </c>
    </row>
    <row r="17" spans="1:24" ht="15.75">
      <c r="A17" s="1" t="s">
        <v>70</v>
      </c>
      <c r="B17" s="1">
        <v>225</v>
      </c>
      <c r="C17" s="8">
        <v>30726</v>
      </c>
      <c r="D17" s="8">
        <f t="shared" si="0"/>
        <v>12.737855383926572</v>
      </c>
      <c r="E17" s="1">
        <v>140</v>
      </c>
      <c r="F17" s="8">
        <v>19298</v>
      </c>
      <c r="G17" s="8">
        <f t="shared" si="1"/>
        <v>11.817007231778184</v>
      </c>
      <c r="H17" s="1">
        <v>28</v>
      </c>
      <c r="I17" s="8">
        <v>3748</v>
      </c>
      <c r="J17" s="8">
        <f t="shared" si="2"/>
        <v>6.757292755922547</v>
      </c>
      <c r="K17" s="1"/>
      <c r="L17" s="1"/>
      <c r="M17" s="1"/>
      <c r="N17" s="1"/>
      <c r="O17" s="1" t="s">
        <v>70</v>
      </c>
      <c r="P17" s="1">
        <v>202</v>
      </c>
      <c r="Q17" s="8">
        <v>27876</v>
      </c>
      <c r="R17" s="8">
        <f t="shared" si="3"/>
        <v>12.393519588838897</v>
      </c>
      <c r="S17" s="1">
        <v>119</v>
      </c>
      <c r="T17" s="8">
        <v>16390</v>
      </c>
      <c r="U17" s="8" t="e">
        <f t="shared" si="4"/>
        <v>#DIV/0!</v>
      </c>
      <c r="V17" s="1">
        <v>27</v>
      </c>
      <c r="W17" s="8">
        <v>3554</v>
      </c>
      <c r="X17" s="8" t="e">
        <f t="shared" si="5"/>
        <v>#DIV/0!</v>
      </c>
    </row>
    <row r="18" spans="1:24" ht="15.75">
      <c r="A18" s="1" t="s">
        <v>71</v>
      </c>
      <c r="B18" s="1">
        <v>379</v>
      </c>
      <c r="C18" s="8">
        <v>26633</v>
      </c>
      <c r="D18" s="8">
        <f t="shared" si="0"/>
        <v>11.04105000456019</v>
      </c>
      <c r="E18" s="1">
        <v>349</v>
      </c>
      <c r="F18" s="8">
        <v>23548</v>
      </c>
      <c r="G18" s="8">
        <f t="shared" si="1"/>
        <v>14.419467628454383</v>
      </c>
      <c r="H18" s="1">
        <v>86</v>
      </c>
      <c r="I18" s="8">
        <v>5843</v>
      </c>
      <c r="J18" s="8">
        <f t="shared" si="2"/>
        <v>10.53438142285364</v>
      </c>
      <c r="K18" s="1"/>
      <c r="L18" s="1"/>
      <c r="M18" s="1"/>
      <c r="N18" s="1"/>
      <c r="O18" s="1" t="s">
        <v>71</v>
      </c>
      <c r="P18" s="1">
        <v>377</v>
      </c>
      <c r="Q18" s="8">
        <v>26555</v>
      </c>
      <c r="R18" s="8">
        <f t="shared" si="3"/>
        <v>11.80621009763298</v>
      </c>
      <c r="S18" s="1">
        <v>310</v>
      </c>
      <c r="T18" s="8">
        <v>21282</v>
      </c>
      <c r="U18" s="8" t="e">
        <f t="shared" si="4"/>
        <v>#DIV/0!</v>
      </c>
      <c r="V18" s="1">
        <v>77</v>
      </c>
      <c r="W18" s="8">
        <v>5214</v>
      </c>
      <c r="X18" s="8" t="e">
        <f t="shared" si="5"/>
        <v>#DIV/0!</v>
      </c>
    </row>
    <row r="19" spans="1:24" ht="15.75">
      <c r="A19" s="1" t="s">
        <v>72</v>
      </c>
      <c r="B19" s="1">
        <v>618</v>
      </c>
      <c r="C19" s="8">
        <v>22048</v>
      </c>
      <c r="D19" s="8">
        <f t="shared" si="0"/>
        <v>9.140279746950892</v>
      </c>
      <c r="E19" s="1">
        <v>597</v>
      </c>
      <c r="F19" s="8">
        <v>20697</v>
      </c>
      <c r="G19" s="8">
        <f t="shared" si="1"/>
        <v>12.673675960001715</v>
      </c>
      <c r="H19" s="1">
        <v>263</v>
      </c>
      <c r="I19" s="8">
        <v>8912</v>
      </c>
      <c r="J19" s="8">
        <f t="shared" si="2"/>
        <v>16.067500811307827</v>
      </c>
      <c r="K19" s="1"/>
      <c r="L19" s="1"/>
      <c r="M19" s="1"/>
      <c r="N19" s="1"/>
      <c r="O19" s="1" t="s">
        <v>72</v>
      </c>
      <c r="P19" s="1">
        <v>612</v>
      </c>
      <c r="Q19" s="8">
        <v>21510</v>
      </c>
      <c r="R19" s="8">
        <f t="shared" si="3"/>
        <v>9.563230246661094</v>
      </c>
      <c r="S19" s="1">
        <v>566</v>
      </c>
      <c r="T19" s="8">
        <v>19877</v>
      </c>
      <c r="U19" s="8" t="e">
        <f t="shared" si="4"/>
        <v>#DIV/0!</v>
      </c>
      <c r="V19" s="1">
        <v>249</v>
      </c>
      <c r="W19" s="8">
        <v>8461</v>
      </c>
      <c r="X19" s="8" t="e">
        <f t="shared" si="5"/>
        <v>#DIV/0!</v>
      </c>
    </row>
    <row r="20" spans="1:24" ht="15.75">
      <c r="A20" s="1" t="s">
        <v>73</v>
      </c>
      <c r="B20" s="1">
        <v>886</v>
      </c>
      <c r="C20" s="8">
        <v>14712</v>
      </c>
      <c r="D20" s="8">
        <f t="shared" si="0"/>
        <v>6.099047334776012</v>
      </c>
      <c r="E20" s="8">
        <v>1368</v>
      </c>
      <c r="F20" s="8">
        <v>21437</v>
      </c>
      <c r="G20" s="8">
        <f t="shared" si="1"/>
        <v>13.126810240834747</v>
      </c>
      <c r="H20" s="1">
        <v>757</v>
      </c>
      <c r="I20" s="8">
        <v>11677</v>
      </c>
      <c r="J20" s="8">
        <f t="shared" si="2"/>
        <v>21.052536689142897</v>
      </c>
      <c r="K20" s="1"/>
      <c r="L20" s="1"/>
      <c r="M20" s="1"/>
      <c r="N20" s="1"/>
      <c r="O20" s="1" t="s">
        <v>73</v>
      </c>
      <c r="P20" s="1">
        <v>908</v>
      </c>
      <c r="Q20" s="8">
        <v>14851</v>
      </c>
      <c r="R20" s="8">
        <f t="shared" si="3"/>
        <v>6.602674681225658</v>
      </c>
      <c r="S20" s="8">
        <v>1290</v>
      </c>
      <c r="T20" s="8">
        <v>20324</v>
      </c>
      <c r="U20" s="8" t="e">
        <f t="shared" si="4"/>
        <v>#DIV/0!</v>
      </c>
      <c r="V20" s="1">
        <v>728</v>
      </c>
      <c r="W20" s="8">
        <v>11225</v>
      </c>
      <c r="X20" s="8" t="e">
        <f t="shared" si="5"/>
        <v>#DIV/0!</v>
      </c>
    </row>
    <row r="21" spans="1:24" ht="15.75">
      <c r="A21" s="1" t="s">
        <v>19</v>
      </c>
      <c r="B21" s="1">
        <v>409</v>
      </c>
      <c r="C21" s="8">
        <v>3108</v>
      </c>
      <c r="D21" s="8">
        <f t="shared" si="0"/>
        <v>1.2884610601198916</v>
      </c>
      <c r="E21" s="8">
        <v>1619</v>
      </c>
      <c r="F21" s="8">
        <v>11515</v>
      </c>
      <c r="G21" s="8">
        <f t="shared" si="1"/>
        <v>7.051136815935631</v>
      </c>
      <c r="H21" s="8">
        <v>1088</v>
      </c>
      <c r="I21" s="8">
        <v>7577</v>
      </c>
      <c r="J21" s="8">
        <f t="shared" si="2"/>
        <v>13.66062092092453</v>
      </c>
      <c r="K21" s="1"/>
      <c r="L21" s="1"/>
      <c r="M21" s="1"/>
      <c r="N21" s="1"/>
      <c r="O21" s="1" t="s">
        <v>19</v>
      </c>
      <c r="P21" s="1">
        <v>435</v>
      </c>
      <c r="Q21" s="8">
        <v>3263</v>
      </c>
      <c r="R21" s="8">
        <f t="shared" si="3"/>
        <v>1.45071224057904</v>
      </c>
      <c r="S21" s="8">
        <v>1566</v>
      </c>
      <c r="T21" s="8">
        <v>11135</v>
      </c>
      <c r="U21" s="8" t="e">
        <f t="shared" si="4"/>
        <v>#DIV/0!</v>
      </c>
      <c r="V21" s="8">
        <v>1019</v>
      </c>
      <c r="W21" s="8">
        <v>7112</v>
      </c>
      <c r="X21" s="8" t="e">
        <f t="shared" si="5"/>
        <v>#DIV/0!</v>
      </c>
    </row>
    <row r="22" spans="1:24" ht="15.75">
      <c r="A22" s="1" t="s">
        <v>20</v>
      </c>
      <c r="B22" s="1">
        <v>175</v>
      </c>
      <c r="C22" s="8">
        <v>663</v>
      </c>
      <c r="D22" s="8">
        <f t="shared" si="0"/>
        <v>0.2748551103151506</v>
      </c>
      <c r="E22" s="8">
        <v>2028</v>
      </c>
      <c r="F22" s="8">
        <v>7209</v>
      </c>
      <c r="G22" s="8">
        <f t="shared" si="1"/>
        <v>4.41438517638558</v>
      </c>
      <c r="H22" s="8">
        <v>1862</v>
      </c>
      <c r="I22" s="8">
        <v>6520</v>
      </c>
      <c r="J22" s="8">
        <f t="shared" si="2"/>
        <v>11.754948977752136</v>
      </c>
      <c r="K22" s="1"/>
      <c r="L22" s="1"/>
      <c r="M22" s="1"/>
      <c r="N22" s="1"/>
      <c r="O22" s="1" t="s">
        <v>20</v>
      </c>
      <c r="P22" s="1">
        <v>175</v>
      </c>
      <c r="Q22" s="8">
        <v>663</v>
      </c>
      <c r="R22" s="8">
        <f t="shared" si="3"/>
        <v>0.2947662321495261</v>
      </c>
      <c r="S22" s="8">
        <v>2036</v>
      </c>
      <c r="T22" s="8">
        <v>7238</v>
      </c>
      <c r="U22" s="8" t="e">
        <f t="shared" si="4"/>
        <v>#DIV/0!</v>
      </c>
      <c r="V22" s="8">
        <v>1800</v>
      </c>
      <c r="W22" s="8">
        <v>6301</v>
      </c>
      <c r="X22" s="8" t="e">
        <f t="shared" si="5"/>
        <v>#DIV/0!</v>
      </c>
    </row>
    <row r="23" spans="1:24" ht="15.75">
      <c r="A23" s="1" t="s">
        <v>21</v>
      </c>
      <c r="B23" s="1">
        <v>88</v>
      </c>
      <c r="C23" s="8">
        <v>168</v>
      </c>
      <c r="D23" s="8">
        <f t="shared" si="0"/>
        <v>0.06964654379026441</v>
      </c>
      <c r="E23" s="8">
        <v>3717</v>
      </c>
      <c r="F23" s="8">
        <v>5971</v>
      </c>
      <c r="G23" s="8">
        <f t="shared" si="1"/>
        <v>3.6563037714243727</v>
      </c>
      <c r="H23" s="8">
        <v>3681</v>
      </c>
      <c r="I23" s="8">
        <v>5890</v>
      </c>
      <c r="J23" s="8">
        <f t="shared" si="2"/>
        <v>10.619118018245413</v>
      </c>
      <c r="K23" s="1"/>
      <c r="L23" s="1"/>
      <c r="M23" s="1"/>
      <c r="N23" s="1"/>
      <c r="O23" s="1" t="s">
        <v>21</v>
      </c>
      <c r="P23" s="1">
        <v>92</v>
      </c>
      <c r="Q23" s="8">
        <v>177</v>
      </c>
      <c r="R23" s="8">
        <f t="shared" si="3"/>
        <v>0.0786932474969323</v>
      </c>
      <c r="S23" s="8">
        <v>3672</v>
      </c>
      <c r="T23" s="8">
        <v>5896</v>
      </c>
      <c r="U23" s="8" t="e">
        <f t="shared" si="4"/>
        <v>#DIV/0!</v>
      </c>
      <c r="V23" s="8">
        <v>3626</v>
      </c>
      <c r="W23" s="8">
        <v>5796</v>
      </c>
      <c r="X23" s="8" t="e">
        <f t="shared" si="5"/>
        <v>#DIV/0!</v>
      </c>
    </row>
    <row r="24" spans="1:24" ht="15.75">
      <c r="A24" s="1" t="s">
        <v>22</v>
      </c>
      <c r="B24" s="1">
        <v>28</v>
      </c>
      <c r="C24" s="8">
        <v>20</v>
      </c>
      <c r="D24" s="8">
        <f t="shared" si="0"/>
        <v>0.008291255213126715</v>
      </c>
      <c r="E24" s="8">
        <v>9474</v>
      </c>
      <c r="F24" s="8">
        <v>3823</v>
      </c>
      <c r="G24" s="8">
        <f t="shared" si="1"/>
        <v>2.340989669763084</v>
      </c>
      <c r="H24" s="8">
        <v>8858</v>
      </c>
      <c r="I24" s="8">
        <v>3120</v>
      </c>
      <c r="J24" s="8">
        <f t="shared" si="2"/>
        <v>5.6250676089856855</v>
      </c>
      <c r="K24" s="1"/>
      <c r="L24" s="1"/>
      <c r="M24" s="1"/>
      <c r="N24" s="1"/>
      <c r="O24" s="1" t="s">
        <v>22</v>
      </c>
      <c r="P24" s="1">
        <v>26</v>
      </c>
      <c r="Q24" s="8">
        <v>18</v>
      </c>
      <c r="R24" s="8">
        <f t="shared" si="3"/>
        <v>0.00800270313528125</v>
      </c>
      <c r="S24" s="8">
        <v>9644</v>
      </c>
      <c r="T24" s="8">
        <v>3871</v>
      </c>
      <c r="U24" s="8" t="e">
        <f t="shared" si="4"/>
        <v>#DIV/0!</v>
      </c>
      <c r="V24" s="8">
        <v>9124</v>
      </c>
      <c r="W24" s="8">
        <v>3248</v>
      </c>
      <c r="X24" s="8" t="e">
        <f t="shared" si="5"/>
        <v>#DIV/0!</v>
      </c>
    </row>
    <row r="25" spans="1:24" ht="15.75">
      <c r="A25" s="1"/>
      <c r="B25" s="1"/>
      <c r="C25" s="8"/>
      <c r="D25" s="8"/>
      <c r="E25" s="8"/>
      <c r="F25" s="8"/>
      <c r="G25" s="8"/>
      <c r="H25" s="8"/>
      <c r="I25" s="8"/>
      <c r="J25" s="8"/>
      <c r="K25" s="1"/>
      <c r="L25" s="1"/>
      <c r="M25" s="1"/>
      <c r="N25" s="1"/>
      <c r="O25" s="1"/>
      <c r="P25" s="1">
        <f aca="true" t="shared" si="6" ref="P25:X25">SUM(P15:P24)</f>
        <v>3043</v>
      </c>
      <c r="Q25" s="8">
        <f t="shared" si="6"/>
        <v>224924</v>
      </c>
      <c r="R25" s="8">
        <f t="shared" si="6"/>
        <v>99.99999999999999</v>
      </c>
      <c r="S25" s="8">
        <f t="shared" si="6"/>
        <v>19279</v>
      </c>
      <c r="T25" s="8">
        <f t="shared" si="6"/>
        <v>153983</v>
      </c>
      <c r="U25" s="8" t="e">
        <f t="shared" si="6"/>
        <v>#DIV/0!</v>
      </c>
      <c r="V25" s="8">
        <f t="shared" si="6"/>
        <v>16656</v>
      </c>
      <c r="W25" s="8">
        <f t="shared" si="6"/>
        <v>53051</v>
      </c>
      <c r="X25" s="8" t="e">
        <f t="shared" si="6"/>
        <v>#DIV/0!</v>
      </c>
    </row>
    <row r="26" spans="1:24" ht="15.75">
      <c r="A26" s="1" t="s">
        <v>74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 t="s">
        <v>74</v>
      </c>
      <c r="P26" s="1"/>
      <c r="Q26" s="1"/>
      <c r="R26" s="1"/>
      <c r="S26" s="1"/>
      <c r="T26" s="1"/>
      <c r="U26" s="1"/>
      <c r="V26" s="1"/>
      <c r="W26" s="1"/>
      <c r="X26" s="1"/>
    </row>
    <row r="27" spans="1:24" ht="15.75">
      <c r="A27" s="1" t="s">
        <v>75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 t="s">
        <v>76</v>
      </c>
      <c r="P27" s="1"/>
      <c r="Q27" s="1"/>
      <c r="R27" s="1"/>
      <c r="S27" s="1"/>
      <c r="T27" s="1"/>
      <c r="U27" s="1"/>
      <c r="V27" s="1"/>
      <c r="W27" s="1"/>
      <c r="X27" s="1"/>
    </row>
    <row r="28" spans="1:2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>
      <c r="A30" s="1" t="s">
        <v>57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>
      <c r="A35" s="11" t="s">
        <v>6</v>
      </c>
      <c r="B35" s="11" t="s">
        <v>77</v>
      </c>
      <c r="C35" s="1"/>
      <c r="D35" s="1"/>
      <c r="E35" s="11" t="s">
        <v>78</v>
      </c>
      <c r="F35" s="1"/>
      <c r="G35" s="1"/>
      <c r="H35" s="11" t="s">
        <v>79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>
      <c r="A36" s="1"/>
      <c r="B36" s="1"/>
      <c r="C36" s="11" t="s">
        <v>67</v>
      </c>
      <c r="D36" s="1"/>
      <c r="E36" s="1"/>
      <c r="F36" s="11" t="s">
        <v>67</v>
      </c>
      <c r="G36" s="1"/>
      <c r="H36" s="1"/>
      <c r="I36" s="11" t="s">
        <v>67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>
      <c r="A37" s="1"/>
      <c r="B37" s="12" t="s">
        <v>7</v>
      </c>
      <c r="C37" s="12" t="s">
        <v>8</v>
      </c>
      <c r="D37" s="1"/>
      <c r="E37" s="12" t="s">
        <v>7</v>
      </c>
      <c r="F37" s="12" t="s">
        <v>8</v>
      </c>
      <c r="G37" s="1"/>
      <c r="H37" s="12" t="s">
        <v>7</v>
      </c>
      <c r="I37" s="12" t="s">
        <v>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>
      <c r="A38" s="1"/>
      <c r="B38" s="12" t="s">
        <v>10</v>
      </c>
      <c r="C38" s="12" t="s">
        <v>11</v>
      </c>
      <c r="D38" s="12" t="s">
        <v>9</v>
      </c>
      <c r="E38" s="12" t="s">
        <v>10</v>
      </c>
      <c r="F38" s="12" t="s">
        <v>11</v>
      </c>
      <c r="G38" s="12" t="s">
        <v>9</v>
      </c>
      <c r="H38" s="12" t="s">
        <v>10</v>
      </c>
      <c r="I38" s="12" t="s">
        <v>11</v>
      </c>
      <c r="J38" s="12" t="s">
        <v>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>
      <c r="A39" s="1"/>
      <c r="B39" s="1">
        <v>1</v>
      </c>
      <c r="C39" s="1">
        <v>2</v>
      </c>
      <c r="D39" s="1">
        <v>3</v>
      </c>
      <c r="E39" s="1">
        <v>4</v>
      </c>
      <c r="F39" s="1">
        <v>5</v>
      </c>
      <c r="G39" s="1">
        <v>6</v>
      </c>
      <c r="H39" s="1">
        <v>7</v>
      </c>
      <c r="I39" s="1">
        <v>8</v>
      </c>
      <c r="J39" s="1">
        <v>9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>
      <c r="A40" s="1" t="s">
        <v>68</v>
      </c>
      <c r="B40" s="8">
        <v>3043</v>
      </c>
      <c r="C40" s="8">
        <v>224924</v>
      </c>
      <c r="D40" s="8">
        <f aca="true" t="shared" si="7" ref="D40:D50">+C40/C$40*100</f>
        <v>100</v>
      </c>
      <c r="E40" s="8">
        <v>19279</v>
      </c>
      <c r="F40" s="8">
        <v>153983</v>
      </c>
      <c r="G40" s="8">
        <f aca="true" t="shared" si="8" ref="G40:G50">+F40/F$40*100</f>
        <v>100</v>
      </c>
      <c r="H40" s="8">
        <v>16656</v>
      </c>
      <c r="I40" s="8">
        <v>53051</v>
      </c>
      <c r="J40" s="8">
        <f aca="true" t="shared" si="9" ref="J40:J50">+I40/I$40*100</f>
        <v>100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>
      <c r="A41" s="1" t="s">
        <v>69</v>
      </c>
      <c r="B41" s="1">
        <v>141</v>
      </c>
      <c r="C41" s="8">
        <v>111529</v>
      </c>
      <c r="D41" s="8">
        <f t="shared" si="7"/>
        <v>49.58519322082125</v>
      </c>
      <c r="E41" s="1">
        <v>52</v>
      </c>
      <c r="F41" s="8">
        <v>41995</v>
      </c>
      <c r="G41" s="8">
        <f t="shared" si="8"/>
        <v>27.272491119149517</v>
      </c>
      <c r="H41" s="1">
        <v>2</v>
      </c>
      <c r="I41" s="8">
        <v>1133</v>
      </c>
      <c r="J41" s="8">
        <f t="shared" si="9"/>
        <v>2.135680760023374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>
      <c r="A42" s="1" t="s">
        <v>14</v>
      </c>
      <c r="B42" s="1">
        <v>75</v>
      </c>
      <c r="C42" s="8">
        <v>18482</v>
      </c>
      <c r="D42" s="8">
        <f t="shared" si="7"/>
        <v>8.216997741459338</v>
      </c>
      <c r="E42" s="1">
        <v>24</v>
      </c>
      <c r="F42" s="8">
        <v>5975</v>
      </c>
      <c r="G42" s="8">
        <f t="shared" si="8"/>
        <v>3.880298474506926</v>
      </c>
      <c r="H42" s="1">
        <v>4</v>
      </c>
      <c r="I42" s="8">
        <v>1007</v>
      </c>
      <c r="J42" s="8">
        <f t="shared" si="9"/>
        <v>1.8981734557312775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>
      <c r="A43" s="1" t="s">
        <v>70</v>
      </c>
      <c r="B43" s="1">
        <v>202</v>
      </c>
      <c r="C43" s="8">
        <v>27876</v>
      </c>
      <c r="D43" s="8">
        <f t="shared" si="7"/>
        <v>12.393519588838897</v>
      </c>
      <c r="E43" s="1">
        <v>119</v>
      </c>
      <c r="F43" s="8">
        <v>16390</v>
      </c>
      <c r="G43" s="8">
        <f t="shared" si="8"/>
        <v>10.644032133417324</v>
      </c>
      <c r="H43" s="1">
        <v>27</v>
      </c>
      <c r="I43" s="8">
        <v>3554</v>
      </c>
      <c r="J43" s="8">
        <f t="shared" si="9"/>
        <v>6.699213963921509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>
      <c r="A44" s="1" t="s">
        <v>71</v>
      </c>
      <c r="B44" s="1">
        <v>377</v>
      </c>
      <c r="C44" s="8">
        <v>26555</v>
      </c>
      <c r="D44" s="8">
        <f t="shared" si="7"/>
        <v>11.80621009763298</v>
      </c>
      <c r="E44" s="1">
        <v>310</v>
      </c>
      <c r="F44" s="8">
        <v>21282</v>
      </c>
      <c r="G44" s="8">
        <f t="shared" si="8"/>
        <v>13.821006214971781</v>
      </c>
      <c r="H44" s="1">
        <v>77</v>
      </c>
      <c r="I44" s="8">
        <v>5214</v>
      </c>
      <c r="J44" s="8">
        <f t="shared" si="9"/>
        <v>9.828278449039603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>
      <c r="A45" s="1" t="s">
        <v>72</v>
      </c>
      <c r="B45" s="1">
        <v>612</v>
      </c>
      <c r="C45" s="8">
        <v>21510</v>
      </c>
      <c r="D45" s="8">
        <f t="shared" si="7"/>
        <v>9.563230246661094</v>
      </c>
      <c r="E45" s="1">
        <v>566</v>
      </c>
      <c r="F45" s="8">
        <v>19877</v>
      </c>
      <c r="G45" s="8">
        <f t="shared" si="8"/>
        <v>12.908567828916178</v>
      </c>
      <c r="H45" s="1">
        <v>249</v>
      </c>
      <c r="I45" s="8">
        <v>8461</v>
      </c>
      <c r="J45" s="8">
        <f t="shared" si="9"/>
        <v>15.948803981074816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>
      <c r="A46" s="1" t="s">
        <v>73</v>
      </c>
      <c r="B46" s="1">
        <v>908</v>
      </c>
      <c r="C46" s="8">
        <v>14851</v>
      </c>
      <c r="D46" s="8">
        <f t="shared" si="7"/>
        <v>6.602674681225658</v>
      </c>
      <c r="E46" s="8">
        <v>1290</v>
      </c>
      <c r="F46" s="8">
        <v>20324</v>
      </c>
      <c r="G46" s="8">
        <f t="shared" si="8"/>
        <v>13.198859614373015</v>
      </c>
      <c r="H46" s="1">
        <v>728</v>
      </c>
      <c r="I46" s="8">
        <v>11225</v>
      </c>
      <c r="J46" s="8">
        <f t="shared" si="9"/>
        <v>21.158884846656992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>
      <c r="A47" s="1" t="s">
        <v>19</v>
      </c>
      <c r="B47" s="1">
        <v>435</v>
      </c>
      <c r="C47" s="8">
        <v>3263</v>
      </c>
      <c r="D47" s="8">
        <f t="shared" si="7"/>
        <v>1.45071224057904</v>
      </c>
      <c r="E47" s="8">
        <v>1566</v>
      </c>
      <c r="F47" s="8">
        <v>11135</v>
      </c>
      <c r="G47" s="8">
        <f t="shared" si="8"/>
        <v>7.23131774286772</v>
      </c>
      <c r="H47" s="8">
        <v>1019</v>
      </c>
      <c r="I47" s="8">
        <v>7112</v>
      </c>
      <c r="J47" s="8">
        <f t="shared" si="9"/>
        <v>13.40596784226499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>
      <c r="A48" s="1" t="s">
        <v>20</v>
      </c>
      <c r="B48" s="1">
        <v>175</v>
      </c>
      <c r="C48" s="8">
        <v>663</v>
      </c>
      <c r="D48" s="8">
        <f t="shared" si="7"/>
        <v>0.2947662321495261</v>
      </c>
      <c r="E48" s="8">
        <v>2036</v>
      </c>
      <c r="F48" s="8">
        <v>7238</v>
      </c>
      <c r="G48" s="8">
        <f t="shared" si="8"/>
        <v>4.700518888448725</v>
      </c>
      <c r="H48" s="8">
        <v>1800</v>
      </c>
      <c r="I48" s="8">
        <v>6301</v>
      </c>
      <c r="J48" s="8">
        <f t="shared" si="9"/>
        <v>11.877250193210307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>
      <c r="A49" s="1" t="s">
        <v>21</v>
      </c>
      <c r="B49" s="1">
        <v>92</v>
      </c>
      <c r="C49" s="8">
        <v>177</v>
      </c>
      <c r="D49" s="8">
        <f t="shared" si="7"/>
        <v>0.0786932474969323</v>
      </c>
      <c r="E49" s="8">
        <v>3672</v>
      </c>
      <c r="F49" s="8">
        <v>5896</v>
      </c>
      <c r="G49" s="8">
        <f t="shared" si="8"/>
        <v>3.8289941097393863</v>
      </c>
      <c r="H49" s="8">
        <v>3626</v>
      </c>
      <c r="I49" s="8">
        <v>5796</v>
      </c>
      <c r="J49" s="8">
        <f t="shared" si="9"/>
        <v>10.925335997436429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>
      <c r="A50" s="1" t="s">
        <v>22</v>
      </c>
      <c r="B50" s="1">
        <v>26</v>
      </c>
      <c r="C50" s="8">
        <v>18</v>
      </c>
      <c r="D50" s="8">
        <f t="shared" si="7"/>
        <v>0.00800270313528125</v>
      </c>
      <c r="E50" s="8">
        <v>9644</v>
      </c>
      <c r="F50" s="8">
        <v>3871</v>
      </c>
      <c r="G50" s="8">
        <f t="shared" si="8"/>
        <v>2.5139138736094244</v>
      </c>
      <c r="H50" s="8">
        <v>9124</v>
      </c>
      <c r="I50" s="8">
        <v>3248</v>
      </c>
      <c r="J50" s="8">
        <f t="shared" si="9"/>
        <v>6.122410510640704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.75">
      <c r="A51" s="1"/>
      <c r="B51" s="1">
        <f aca="true" t="shared" si="10" ref="B51:J51">SUM(B41:B50)</f>
        <v>3043</v>
      </c>
      <c r="C51" s="8">
        <f t="shared" si="10"/>
        <v>224924</v>
      </c>
      <c r="D51" s="8">
        <f t="shared" si="10"/>
        <v>99.99999999999999</v>
      </c>
      <c r="E51" s="8">
        <f t="shared" si="10"/>
        <v>19279</v>
      </c>
      <c r="F51" s="8">
        <f t="shared" si="10"/>
        <v>153983</v>
      </c>
      <c r="G51" s="8">
        <f t="shared" si="10"/>
        <v>100</v>
      </c>
      <c r="H51" s="8">
        <f t="shared" si="10"/>
        <v>16656</v>
      </c>
      <c r="I51" s="8">
        <f t="shared" si="10"/>
        <v>53051</v>
      </c>
      <c r="J51" s="8">
        <f t="shared" si="10"/>
        <v>100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 t="s">
        <v>74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 t="s">
        <v>76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</sheetData>
  <printOptions/>
  <pageMargins left="0.5" right="0.5" top="0.5" bottom="0.5" header="0.5" footer="0.5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County, Municipal, and Township Governments by Population Size</dc:title>
  <dc:subject/>
  <dc:creator>US Census Bureau</dc:creator>
  <cp:keywords/>
  <dc:description/>
  <cp:lastModifiedBy>obrie014</cp:lastModifiedBy>
  <cp:lastPrinted>2008-05-28T19:54:00Z</cp:lastPrinted>
  <dcterms:created xsi:type="dcterms:W3CDTF">2008-05-28T19:56:15Z</dcterms:created>
  <dcterms:modified xsi:type="dcterms:W3CDTF">2008-11-24T14:51:11Z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