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1996">#REF!</definedName>
    <definedName name="ALLYEARS">#REF!</definedName>
    <definedName name="INTERNET">#REF!</definedName>
    <definedName name="_xlnm.Print_Area" localSheetId="0">'Data'!$A$1:$J$82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<sst xmlns="http://schemas.openxmlformats.org/spreadsheetml/2006/main" count="98" uniqueCount="92">
  <si>
    <t>Number</t>
  </si>
  <si>
    <t>State and year</t>
  </si>
  <si>
    <t xml:space="preserve">of </t>
  </si>
  <si>
    <t>Total</t>
  </si>
  <si>
    <t>bridges</t>
  </si>
  <si>
    <t>number</t>
  </si>
  <si>
    <t>ADD</t>
  </si>
  <si>
    <t>Percent</t>
  </si>
  <si>
    <t>1996, total</t>
  </si>
  <si>
    <t>1997, total</t>
  </si>
  <si>
    <t>1998, total</t>
  </si>
  <si>
    <t>1999, total</t>
  </si>
  <si>
    <t>2000, total</t>
  </si>
  <si>
    <t>2001, total</t>
  </si>
  <si>
    <t>2002,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</si>
  <si>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</si>
  <si>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</si>
  <si>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</si>
  <si>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</si>
  <si>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</si>
  <si>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</si>
  <si>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</si>
  <si>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</si>
  <si>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</si>
  <si>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</si>
  <si>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</si>
  <si>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</si>
  <si>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</si>
  <si>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</si>
  <si>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</si>
  <si>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</si>
  <si>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</si>
  <si>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</si>
  <si>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</si>
  <si>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</si>
  <si>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</si>
  <si>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</si>
  <si>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</si>
  <si>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</si>
  <si>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</si>
  <si>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</si>
  <si>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</si>
  <si>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</si>
  <si>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</si>
  <si>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</si>
  <si>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</si>
  <si>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</si>
  <si>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</si>
  <si>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</si>
  <si>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</si>
  <si>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</si>
  <si>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</si>
  <si>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</si>
  <si>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</si>
  <si>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</si>
  <si>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</si>
  <si>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</si>
  <si>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</si>
  <si>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</si>
  <si>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</si>
  <si>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</si>
  <si>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</si>
  <si>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</si>
  <si>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</si>
  <si>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</si>
  <si>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</si>
  <si>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</si>
  <si>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 xml:space="preserve">\1 Bridges are structurally deficient if they have been restricted to light vehicles, require </t>
  </si>
  <si>
    <t>immediate rehabilitation to remain open, or are closed.</t>
  </si>
  <si>
    <t>clearance or approach roadway alignment that no longer meet the criteria for the</t>
  </si>
  <si>
    <t>FOOTNOTES</t>
  </si>
  <si>
    <t>INTERNET LINK</t>
  </si>
  <si>
    <t>2003, total</t>
  </si>
  <si>
    <t>add</t>
  </si>
  <si>
    <t xml:space="preserve">   Functionally obsolete \2</t>
  </si>
  <si>
    <t xml:space="preserve">      Structurally deficient \1</t>
  </si>
  <si>
    <t xml:space="preserve">  Deficient and obsolete</t>
  </si>
  <si>
    <t>system of which the bridge is carrying a part.</t>
  </si>
  <si>
    <t>\2 Bridges are functionally obsolete if they have deck geometry, load carrying capacity,</t>
  </si>
  <si>
    <t>2004, total</t>
  </si>
  <si>
    <t>2005, total</t>
  </si>
  <si>
    <t>http://www.fhwa.dot.gov/bridge/nbi.htm</t>
  </si>
  <si>
    <t>2006, total</t>
  </si>
  <si>
    <t xml:space="preserve">    U.S. total, 2007</t>
  </si>
  <si>
    <r>
      <t>Table 1050.</t>
    </r>
    <r>
      <rPr>
        <b/>
        <sz val="12"/>
        <rFont val="Courier New"/>
        <family val="3"/>
      </rPr>
      <t xml:space="preserve"> Bridge Inventory--Total and Deficient, 1996 to 2007, and by State, 2007</t>
    </r>
  </si>
  <si>
    <t>[Based on the National Bridge Inventory program; for details see source]</t>
  </si>
  <si>
    <t>Source: U.S. Federal Highway Administration, Office of Bridge Technology.</t>
  </si>
  <si>
    <t>See notes</t>
  </si>
  <si>
    <t>Back to data</t>
  </si>
  <si>
    <t>HEADNOTE</t>
  </si>
  <si>
    <t>http://www.fhwa.dot.gov/bridge/britab.htm</t>
  </si>
  <si>
    <t>See \&lt;http://www.fhwa.dot.gov/bridge/britab.htm\&gt;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</si>
</sst>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0" xfId="16" applyNumberFormat="1" applyAlignment="1">
      <alignment/>
    </xf>
    <xf numFmtId="172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2" xfId="0" applyNumberFormat="1" applyBorder="1" applyAlignment="1">
      <alignment horizontal="fill"/>
    </xf>
    <xf numFmtId="172" fontId="6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72" fontId="6" fillId="0" borderId="7" xfId="0" applyNumberFormat="1" applyFont="1" applyBorder="1" applyAlignment="1">
      <alignment/>
    </xf>
    <xf numFmtId="0" fontId="9" fillId="0" borderId="0" xfId="16" applyNumberFormat="1" applyFont="1" applyAlignment="1">
      <alignment/>
    </xf>
    <xf numFmtId="0" fontId="9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bridge/nbi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8.5" defaultRowHeight="15.75"/>
  <cols>
    <col min="1" max="1" width="21.3984375" style="0" customWidth="1"/>
    <col min="2" max="2" width="14.09765625" style="0" customWidth="1"/>
    <col min="3" max="3" width="14" style="0" customWidth="1"/>
    <col min="4" max="4" width="14.69921875" style="0" hidden="1" customWidth="1"/>
    <col min="5" max="5" width="13.3984375" style="0" customWidth="1"/>
    <col min="6" max="6" width="15" style="0" hidden="1" customWidth="1"/>
    <col min="7" max="7" width="16.296875" style="0" customWidth="1"/>
    <col min="8" max="8" width="13.3984375" style="0" customWidth="1"/>
    <col min="9" max="9" width="13.296875" style="0" customWidth="1"/>
    <col min="10" max="10" width="13.8984375" style="0" customWidth="1"/>
  </cols>
  <sheetData>
    <row r="1" spans="1:12" ht="16.5">
      <c r="A1" s="37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58" t="s">
        <v>87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9"/>
      <c r="B5" s="11"/>
      <c r="C5" s="11"/>
      <c r="D5" s="1"/>
      <c r="E5" s="9"/>
      <c r="F5" s="1"/>
      <c r="G5" s="9"/>
      <c r="H5" s="9"/>
      <c r="I5" s="9"/>
      <c r="J5" s="9"/>
      <c r="K5" s="1"/>
      <c r="L5" s="1"/>
    </row>
    <row r="6" spans="1:12" ht="15.75">
      <c r="A6" s="1"/>
      <c r="B6" s="12"/>
      <c r="C6" s="31"/>
      <c r="D6" s="1"/>
      <c r="F6" s="1"/>
      <c r="G6" t="s">
        <v>76</v>
      </c>
      <c r="H6" s="1"/>
      <c r="I6" s="1"/>
      <c r="J6" s="1"/>
      <c r="K6" s="1"/>
      <c r="L6" s="1"/>
    </row>
    <row r="7" spans="1:12" ht="15.75">
      <c r="A7" s="1"/>
      <c r="B7" s="12"/>
      <c r="C7" s="14"/>
      <c r="D7" s="1"/>
      <c r="E7" s="10"/>
      <c r="F7" s="1"/>
      <c r="G7" s="10"/>
      <c r="H7" s="10"/>
      <c r="I7" s="10"/>
      <c r="J7" s="10"/>
      <c r="K7" s="1"/>
      <c r="L7" s="1"/>
    </row>
    <row r="8" spans="1:12" ht="15.75">
      <c r="A8" s="1"/>
      <c r="B8" s="13" t="s">
        <v>0</v>
      </c>
      <c r="C8" s="12"/>
      <c r="D8" s="1"/>
      <c r="E8" s="1"/>
      <c r="F8" s="1"/>
      <c r="G8" s="12"/>
      <c r="H8" s="1"/>
      <c r="I8" s="30"/>
      <c r="J8" s="1"/>
      <c r="K8" s="1"/>
      <c r="L8" s="1"/>
    </row>
    <row r="9" spans="1:12" ht="15.75">
      <c r="A9" s="4" t="s">
        <v>1</v>
      </c>
      <c r="B9" s="13" t="s">
        <v>2</v>
      </c>
      <c r="C9" s="13" t="s">
        <v>3</v>
      </c>
      <c r="D9" s="1"/>
      <c r="E9" s="1"/>
      <c r="F9" s="1"/>
      <c r="G9" s="31" t="s">
        <v>75</v>
      </c>
      <c r="H9" s="1"/>
      <c r="I9" s="31" t="s">
        <v>74</v>
      </c>
      <c r="J9" s="1"/>
      <c r="K9" s="1"/>
      <c r="L9" s="1"/>
    </row>
    <row r="10" spans="1:12" ht="15.75">
      <c r="A10" s="1"/>
      <c r="B10" s="13" t="s">
        <v>4</v>
      </c>
      <c r="C10" s="13" t="s">
        <v>5</v>
      </c>
      <c r="D10" s="3" t="s">
        <v>6</v>
      </c>
      <c r="E10" s="3" t="s">
        <v>7</v>
      </c>
      <c r="F10" s="20" t="s">
        <v>73</v>
      </c>
      <c r="G10" s="14"/>
      <c r="H10" s="10"/>
      <c r="I10" s="14"/>
      <c r="J10" s="10"/>
      <c r="K10" s="1"/>
      <c r="L10" s="1"/>
    </row>
    <row r="11" spans="1:12" ht="15.75">
      <c r="A11" s="1"/>
      <c r="B11" s="12"/>
      <c r="C11" s="12"/>
      <c r="D11" s="1"/>
      <c r="E11" s="1"/>
      <c r="F11" s="1"/>
      <c r="G11" s="13" t="s">
        <v>0</v>
      </c>
      <c r="H11" s="3" t="s">
        <v>7</v>
      </c>
      <c r="I11" s="13" t="s">
        <v>0</v>
      </c>
      <c r="J11" s="3" t="s">
        <v>7</v>
      </c>
      <c r="K11" s="1"/>
      <c r="L11" s="1"/>
    </row>
    <row r="12" spans="1:12" ht="15.75">
      <c r="A12" s="10"/>
      <c r="B12" s="14"/>
      <c r="C12" s="14"/>
      <c r="D12" s="1"/>
      <c r="E12" s="10"/>
      <c r="F12" s="1"/>
      <c r="G12" s="14"/>
      <c r="H12" s="10"/>
      <c r="I12" s="14"/>
      <c r="J12" s="10"/>
      <c r="K12" s="1"/>
      <c r="L12" s="1"/>
    </row>
    <row r="13" spans="1:12" ht="15.75">
      <c r="A13" s="1" t="s">
        <v>8</v>
      </c>
      <c r="B13" s="15">
        <v>581862</v>
      </c>
      <c r="C13" s="15">
        <v>182726</v>
      </c>
      <c r="D13" s="5">
        <f aca="true" t="shared" si="0" ref="D13:D23">G13+I13-C13</f>
        <v>0</v>
      </c>
      <c r="E13" s="6">
        <v>31.4</v>
      </c>
      <c r="F13" s="23">
        <f>H13+J13-E13</f>
        <v>0</v>
      </c>
      <c r="G13" s="15">
        <v>101518</v>
      </c>
      <c r="H13" s="6">
        <v>17.4</v>
      </c>
      <c r="I13" s="15">
        <v>81208</v>
      </c>
      <c r="J13" s="6">
        <v>14</v>
      </c>
      <c r="K13" s="1"/>
      <c r="L13" s="1"/>
    </row>
    <row r="14" spans="1:12" ht="15.75">
      <c r="A14" s="1" t="s">
        <v>9</v>
      </c>
      <c r="B14" s="15">
        <v>582751</v>
      </c>
      <c r="C14" s="15">
        <v>175885</v>
      </c>
      <c r="D14" s="5">
        <f t="shared" si="0"/>
        <v>0</v>
      </c>
      <c r="E14" s="6">
        <v>30.2</v>
      </c>
      <c r="F14" s="23">
        <f aca="true" t="shared" si="1" ref="F14:F78">H14+J14-E14</f>
        <v>0</v>
      </c>
      <c r="G14" s="15">
        <v>98475</v>
      </c>
      <c r="H14" s="6">
        <v>16.9</v>
      </c>
      <c r="I14" s="15">
        <v>77410</v>
      </c>
      <c r="J14" s="6">
        <v>13.3</v>
      </c>
      <c r="K14" s="1"/>
      <c r="L14" s="1"/>
    </row>
    <row r="15" spans="1:12" ht="15.75">
      <c r="A15" s="1" t="s">
        <v>10</v>
      </c>
      <c r="B15" s="15">
        <v>582984</v>
      </c>
      <c r="C15" s="15">
        <v>172582</v>
      </c>
      <c r="D15" s="5">
        <f t="shared" si="0"/>
        <v>0</v>
      </c>
      <c r="E15" s="6">
        <v>29.6</v>
      </c>
      <c r="F15" s="23">
        <f t="shared" si="1"/>
        <v>0</v>
      </c>
      <c r="G15" s="15">
        <v>93076</v>
      </c>
      <c r="H15" s="6">
        <v>16</v>
      </c>
      <c r="I15" s="15">
        <v>79506</v>
      </c>
      <c r="J15" s="6">
        <v>13.6</v>
      </c>
      <c r="K15" s="1"/>
      <c r="L15" s="1"/>
    </row>
    <row r="16" spans="1:12" ht="15.75">
      <c r="A16" s="1" t="s">
        <v>11</v>
      </c>
      <c r="B16" s="15">
        <v>585542</v>
      </c>
      <c r="C16" s="15">
        <v>170050</v>
      </c>
      <c r="D16" s="5">
        <f t="shared" si="0"/>
        <v>0</v>
      </c>
      <c r="E16" s="6">
        <v>29</v>
      </c>
      <c r="F16" s="23">
        <f t="shared" si="1"/>
        <v>0.10000000000000142</v>
      </c>
      <c r="G16" s="15">
        <v>88150</v>
      </c>
      <c r="H16" s="6">
        <v>15.1</v>
      </c>
      <c r="I16" s="15">
        <v>81900</v>
      </c>
      <c r="J16" s="6">
        <v>14</v>
      </c>
      <c r="K16" s="1"/>
      <c r="L16" s="1"/>
    </row>
    <row r="17" spans="1:12" ht="15.75">
      <c r="A17" s="1" t="s">
        <v>12</v>
      </c>
      <c r="B17" s="15">
        <v>587755</v>
      </c>
      <c r="C17" s="15">
        <v>167993</v>
      </c>
      <c r="D17" s="5">
        <f t="shared" si="0"/>
        <v>0</v>
      </c>
      <c r="E17" s="6">
        <v>28.6</v>
      </c>
      <c r="F17" s="23">
        <f t="shared" si="1"/>
        <v>0</v>
      </c>
      <c r="G17" s="15">
        <v>87106</v>
      </c>
      <c r="H17" s="6">
        <v>14.8</v>
      </c>
      <c r="I17" s="15">
        <v>80887</v>
      </c>
      <c r="J17" s="6">
        <v>13.8</v>
      </c>
      <c r="K17" s="1"/>
      <c r="L17" s="1"/>
    </row>
    <row r="18" spans="1:12" ht="15.75">
      <c r="A18" s="1" t="s">
        <v>13</v>
      </c>
      <c r="B18" s="15">
        <v>590066</v>
      </c>
      <c r="C18" s="15">
        <v>165099</v>
      </c>
      <c r="D18" s="5">
        <f t="shared" si="0"/>
        <v>0</v>
      </c>
      <c r="E18" s="6">
        <v>28</v>
      </c>
      <c r="F18" s="23">
        <f t="shared" si="1"/>
        <v>0</v>
      </c>
      <c r="G18" s="15">
        <v>83630</v>
      </c>
      <c r="H18" s="6">
        <v>14.2</v>
      </c>
      <c r="I18" s="15">
        <v>81469</v>
      </c>
      <c r="J18" s="6">
        <v>13.8</v>
      </c>
      <c r="K18" s="1"/>
      <c r="L18" s="6"/>
    </row>
    <row r="19" spans="1:12" ht="15.75">
      <c r="A19" s="1" t="s">
        <v>14</v>
      </c>
      <c r="B19" s="16">
        <v>591220</v>
      </c>
      <c r="C19" s="16">
        <v>163010</v>
      </c>
      <c r="D19" s="5">
        <f t="shared" si="0"/>
        <v>0</v>
      </c>
      <c r="E19" s="7">
        <v>27.6</v>
      </c>
      <c r="F19" s="23">
        <f t="shared" si="1"/>
        <v>0</v>
      </c>
      <c r="G19" s="16">
        <v>81437</v>
      </c>
      <c r="H19" s="7">
        <v>13.8</v>
      </c>
      <c r="I19" s="16">
        <v>81573</v>
      </c>
      <c r="J19" s="7">
        <v>13.8</v>
      </c>
      <c r="K19" s="1"/>
      <c r="L19" s="6"/>
    </row>
    <row r="20" spans="1:12" ht="15.75">
      <c r="A20" s="2" t="s">
        <v>72</v>
      </c>
      <c r="B20" s="33">
        <v>592246</v>
      </c>
      <c r="C20" s="16">
        <v>160819</v>
      </c>
      <c r="D20" s="5">
        <f t="shared" si="0"/>
        <v>0</v>
      </c>
      <c r="E20" s="7">
        <v>27.2</v>
      </c>
      <c r="F20" s="23">
        <f t="shared" si="1"/>
        <v>0</v>
      </c>
      <c r="G20" s="16">
        <v>79811</v>
      </c>
      <c r="H20" s="7">
        <v>13.5</v>
      </c>
      <c r="I20" s="16">
        <v>81008</v>
      </c>
      <c r="J20" s="7">
        <v>13.7</v>
      </c>
      <c r="K20" s="1"/>
      <c r="L20" s="6"/>
    </row>
    <row r="21" spans="1:12" ht="15.75">
      <c r="A21" s="2" t="s">
        <v>79</v>
      </c>
      <c r="B21" s="34">
        <v>593885</v>
      </c>
      <c r="C21" s="32">
        <v>158318</v>
      </c>
      <c r="D21" s="5">
        <f t="shared" si="0"/>
        <v>0</v>
      </c>
      <c r="E21" s="26">
        <v>26.7</v>
      </c>
      <c r="F21" s="23">
        <f t="shared" si="1"/>
        <v>0</v>
      </c>
      <c r="G21" s="32">
        <v>77758</v>
      </c>
      <c r="H21" s="25">
        <v>13.1</v>
      </c>
      <c r="I21" s="32">
        <v>80560</v>
      </c>
      <c r="J21" s="25">
        <v>13.6</v>
      </c>
      <c r="K21" s="1"/>
      <c r="L21" s="6"/>
    </row>
    <row r="22" spans="1:12" ht="15.75">
      <c r="A22" s="2" t="s">
        <v>80</v>
      </c>
      <c r="B22" s="34">
        <v>594616</v>
      </c>
      <c r="C22" s="32">
        <v>156177</v>
      </c>
      <c r="D22" s="5">
        <f t="shared" si="0"/>
        <v>0</v>
      </c>
      <c r="E22" s="26">
        <v>26.3</v>
      </c>
      <c r="F22" s="23">
        <f t="shared" si="1"/>
        <v>0</v>
      </c>
      <c r="G22" s="32">
        <v>75871</v>
      </c>
      <c r="H22" s="25">
        <v>12.8</v>
      </c>
      <c r="I22" s="32">
        <v>80306</v>
      </c>
      <c r="J22" s="25">
        <v>13.5</v>
      </c>
      <c r="K22" s="1"/>
      <c r="L22" s="6"/>
    </row>
    <row r="23" spans="1:12" ht="15.75">
      <c r="A23" s="1" t="s">
        <v>82</v>
      </c>
      <c r="B23" s="34">
        <v>596842</v>
      </c>
      <c r="C23" s="32">
        <v>153990</v>
      </c>
      <c r="D23" s="38">
        <f t="shared" si="0"/>
        <v>0</v>
      </c>
      <c r="E23" s="26">
        <f>(C23/B23)*100</f>
        <v>25.800798201198976</v>
      </c>
      <c r="F23" s="39">
        <f>H23+J23-E23</f>
        <v>0</v>
      </c>
      <c r="G23" s="32">
        <v>73764</v>
      </c>
      <c r="H23" s="25">
        <f>(G23/B23)*100</f>
        <v>12.359049798774215</v>
      </c>
      <c r="I23" s="32">
        <v>80226</v>
      </c>
      <c r="J23" s="25">
        <f>(I23/B23)*100</f>
        <v>13.441748402424764</v>
      </c>
      <c r="K23" s="1"/>
      <c r="L23" s="6"/>
    </row>
    <row r="24" spans="1:12" ht="15.75">
      <c r="A24" s="1"/>
      <c r="B24" s="34"/>
      <c r="C24" s="43"/>
      <c r="D24" s="38"/>
      <c r="E24" s="26"/>
      <c r="F24" s="39"/>
      <c r="G24" s="32"/>
      <c r="H24" s="46"/>
      <c r="I24" s="43"/>
      <c r="J24" s="25"/>
      <c r="K24" s="1"/>
      <c r="L24" s="6"/>
    </row>
    <row r="25" spans="1:11" s="19" customFormat="1" ht="16.5">
      <c r="A25" s="8" t="s">
        <v>83</v>
      </c>
      <c r="B25" s="35">
        <v>599766</v>
      </c>
      <c r="C25" s="56">
        <v>152316</v>
      </c>
      <c r="E25" s="18">
        <f>(C25/B25)*100</f>
        <v>25.39590440271706</v>
      </c>
      <c r="G25" s="27">
        <v>72524</v>
      </c>
      <c r="H25" s="57">
        <f>(G25/B25)*100</f>
        <v>12.092049232534022</v>
      </c>
      <c r="I25" s="56">
        <v>79792</v>
      </c>
      <c r="J25" s="22">
        <f>(I25/B25)*100</f>
        <v>13.303855170183038</v>
      </c>
      <c r="K25" s="8"/>
    </row>
    <row r="26" spans="1:11" ht="15.75">
      <c r="A26" s="1" t="s">
        <v>15</v>
      </c>
      <c r="B26" s="36">
        <v>15881</v>
      </c>
      <c r="C26" s="40">
        <v>4057</v>
      </c>
      <c r="D26" s="5" t="e">
        <f>G26+#REF!-C26</f>
        <v>#REF!</v>
      </c>
      <c r="E26" s="26">
        <f aca="true" t="shared" si="2" ref="E26:E78">(C26/B26)*100</f>
        <v>25.546250236131225</v>
      </c>
      <c r="F26" s="23">
        <f t="shared" si="1"/>
        <v>0</v>
      </c>
      <c r="G26" s="28">
        <v>1899</v>
      </c>
      <c r="H26" s="46">
        <f aca="true" t="shared" si="3" ref="H26:H78">(G26/B26)*100</f>
        <v>11.957685284301995</v>
      </c>
      <c r="I26" s="40">
        <v>2158</v>
      </c>
      <c r="J26" s="25">
        <f>(I26/B26)*100</f>
        <v>13.58856495182923</v>
      </c>
      <c r="K26" s="1"/>
    </row>
    <row r="27" spans="1:11" ht="15.75">
      <c r="A27" s="1" t="s">
        <v>16</v>
      </c>
      <c r="B27" s="36">
        <v>1229</v>
      </c>
      <c r="C27" s="40">
        <v>334</v>
      </c>
      <c r="D27" s="5" t="e">
        <f>G27+#REF!-C27</f>
        <v>#REF!</v>
      </c>
      <c r="E27" s="26">
        <f t="shared" si="2"/>
        <v>27.176566314076485</v>
      </c>
      <c r="F27" s="23">
        <f t="shared" si="1"/>
        <v>0</v>
      </c>
      <c r="G27" s="28">
        <v>155</v>
      </c>
      <c r="H27" s="46">
        <f t="shared" si="3"/>
        <v>12.611879576891782</v>
      </c>
      <c r="I27" s="40">
        <v>179</v>
      </c>
      <c r="J27" s="25">
        <f aca="true" t="shared" si="4" ref="J27:J78">(I27/B27)*100</f>
        <v>14.564686737184704</v>
      </c>
      <c r="K27" s="1"/>
    </row>
    <row r="28" spans="1:11" ht="15.75">
      <c r="A28" s="1" t="s">
        <v>17</v>
      </c>
      <c r="B28" s="36">
        <v>7348</v>
      </c>
      <c r="C28" s="40">
        <v>781</v>
      </c>
      <c r="D28" s="5" t="e">
        <f>G28+#REF!-C28</f>
        <v>#REF!</v>
      </c>
      <c r="E28" s="26">
        <f t="shared" si="2"/>
        <v>10.62874251497006</v>
      </c>
      <c r="F28" s="23">
        <f t="shared" si="1"/>
        <v>0</v>
      </c>
      <c r="G28" s="28">
        <v>181</v>
      </c>
      <c r="H28" s="46">
        <f t="shared" si="3"/>
        <v>2.4632553075666848</v>
      </c>
      <c r="I28" s="40">
        <v>600</v>
      </c>
      <c r="J28" s="25">
        <f t="shared" si="4"/>
        <v>8.165487207403375</v>
      </c>
      <c r="K28" s="1"/>
    </row>
    <row r="29" spans="1:11" ht="15.75">
      <c r="A29" s="1" t="s">
        <v>18</v>
      </c>
      <c r="B29" s="36">
        <v>12531</v>
      </c>
      <c r="C29" s="40">
        <v>2905</v>
      </c>
      <c r="D29" s="5" t="e">
        <f>G29+#REF!-C29</f>
        <v>#REF!</v>
      </c>
      <c r="E29" s="26">
        <f t="shared" si="2"/>
        <v>23.1825073816934</v>
      </c>
      <c r="F29" s="23">
        <f t="shared" si="1"/>
        <v>0</v>
      </c>
      <c r="G29" s="28">
        <v>997</v>
      </c>
      <c r="H29" s="46">
        <f t="shared" si="3"/>
        <v>7.9562684542335</v>
      </c>
      <c r="I29" s="40">
        <v>1908</v>
      </c>
      <c r="J29" s="25">
        <f t="shared" si="4"/>
        <v>15.226238927459901</v>
      </c>
      <c r="K29" s="1"/>
    </row>
    <row r="30" spans="1:11" ht="15.75">
      <c r="A30" s="1" t="s">
        <v>19</v>
      </c>
      <c r="B30" s="36">
        <v>24184</v>
      </c>
      <c r="C30" s="40">
        <v>6977</v>
      </c>
      <c r="D30" s="5" t="e">
        <f>G30+#REF!-C30</f>
        <v>#REF!</v>
      </c>
      <c r="E30" s="26">
        <f t="shared" si="2"/>
        <v>28.84965266291763</v>
      </c>
      <c r="F30" s="23">
        <f t="shared" si="1"/>
        <v>0</v>
      </c>
      <c r="G30" s="28">
        <v>3140</v>
      </c>
      <c r="H30" s="46">
        <f t="shared" si="3"/>
        <v>12.983790936156137</v>
      </c>
      <c r="I30" s="40">
        <v>3837</v>
      </c>
      <c r="J30" s="25">
        <f t="shared" si="4"/>
        <v>15.865861726761496</v>
      </c>
      <c r="K30" s="1"/>
    </row>
    <row r="31" spans="1:11" ht="15.75">
      <c r="A31" s="1" t="s">
        <v>20</v>
      </c>
      <c r="B31" s="36">
        <v>8366</v>
      </c>
      <c r="C31" s="40">
        <v>1404</v>
      </c>
      <c r="D31" s="5" t="e">
        <f>G31+#REF!-C31</f>
        <v>#REF!</v>
      </c>
      <c r="E31" s="26">
        <f t="shared" si="2"/>
        <v>16.78221372220894</v>
      </c>
      <c r="F31" s="23">
        <f t="shared" si="1"/>
        <v>0</v>
      </c>
      <c r="G31" s="28">
        <v>580</v>
      </c>
      <c r="H31" s="46">
        <f t="shared" si="3"/>
        <v>6.932823332536457</v>
      </c>
      <c r="I31" s="40">
        <v>824</v>
      </c>
      <c r="J31" s="25">
        <f t="shared" si="4"/>
        <v>9.849390389672484</v>
      </c>
      <c r="K31" s="1"/>
    </row>
    <row r="32" spans="1:11" ht="15.75">
      <c r="A32" s="1" t="s">
        <v>21</v>
      </c>
      <c r="B32" s="36">
        <v>4175</v>
      </c>
      <c r="C32" s="40">
        <v>1400</v>
      </c>
      <c r="D32" s="5" t="e">
        <f>G32+#REF!-C32</f>
        <v>#REF!</v>
      </c>
      <c r="E32" s="26">
        <f t="shared" si="2"/>
        <v>33.532934131736525</v>
      </c>
      <c r="F32" s="23">
        <f t="shared" si="1"/>
        <v>0</v>
      </c>
      <c r="G32" s="28">
        <v>358</v>
      </c>
      <c r="H32" s="46">
        <f t="shared" si="3"/>
        <v>8.574850299401197</v>
      </c>
      <c r="I32" s="40">
        <v>1042</v>
      </c>
      <c r="J32" s="25">
        <f t="shared" si="4"/>
        <v>24.95808383233533</v>
      </c>
      <c r="K32" s="1"/>
    </row>
    <row r="33" spans="1:11" ht="15.75">
      <c r="A33" s="1" t="s">
        <v>22</v>
      </c>
      <c r="B33" s="36">
        <v>857</v>
      </c>
      <c r="C33" s="40">
        <v>132</v>
      </c>
      <c r="D33" s="5" t="e">
        <f>G33+#REF!-C33</f>
        <v>#REF!</v>
      </c>
      <c r="E33" s="26">
        <f t="shared" si="2"/>
        <v>15.402567094515755</v>
      </c>
      <c r="F33" s="23">
        <f t="shared" si="1"/>
        <v>0</v>
      </c>
      <c r="G33" s="28">
        <v>20</v>
      </c>
      <c r="H33" s="46">
        <f t="shared" si="3"/>
        <v>2.3337222870478413</v>
      </c>
      <c r="I33" s="40">
        <v>112</v>
      </c>
      <c r="J33" s="25">
        <f t="shared" si="4"/>
        <v>13.068844807467912</v>
      </c>
      <c r="K33" s="1"/>
    </row>
    <row r="34" spans="1:11" ht="15.75">
      <c r="A34" s="1" t="s">
        <v>23</v>
      </c>
      <c r="B34" s="36">
        <v>245</v>
      </c>
      <c r="C34" s="40">
        <v>152</v>
      </c>
      <c r="D34" s="5" t="e">
        <f>G34+#REF!-C34</f>
        <v>#REF!</v>
      </c>
      <c r="E34" s="26">
        <f t="shared" si="2"/>
        <v>62.04081632653061</v>
      </c>
      <c r="F34" s="23">
        <f t="shared" si="1"/>
        <v>0</v>
      </c>
      <c r="G34" s="28">
        <v>24</v>
      </c>
      <c r="H34" s="46">
        <f t="shared" si="3"/>
        <v>9.795918367346939</v>
      </c>
      <c r="I34" s="40">
        <v>128</v>
      </c>
      <c r="J34" s="25">
        <f t="shared" si="4"/>
        <v>52.244897959183675</v>
      </c>
      <c r="K34" s="1"/>
    </row>
    <row r="35" spans="1:11" ht="15.75">
      <c r="A35" s="1" t="s">
        <v>24</v>
      </c>
      <c r="B35" s="36">
        <v>11663</v>
      </c>
      <c r="C35" s="40">
        <v>1994</v>
      </c>
      <c r="D35" s="5" t="e">
        <f>G35+#REF!-C35</f>
        <v>#REF!</v>
      </c>
      <c r="E35" s="26">
        <f t="shared" si="2"/>
        <v>17.096801852010632</v>
      </c>
      <c r="F35" s="23">
        <f t="shared" si="1"/>
        <v>0</v>
      </c>
      <c r="G35" s="28">
        <v>302</v>
      </c>
      <c r="H35" s="46">
        <f t="shared" si="3"/>
        <v>2.5893852353596847</v>
      </c>
      <c r="I35" s="40">
        <v>1692</v>
      </c>
      <c r="J35" s="25">
        <f t="shared" si="4"/>
        <v>14.507416616650948</v>
      </c>
      <c r="K35" s="1"/>
    </row>
    <row r="36" spans="1:11" ht="15.75">
      <c r="A36" s="1" t="s">
        <v>25</v>
      </c>
      <c r="B36" s="36">
        <v>14563</v>
      </c>
      <c r="C36" s="40">
        <v>2916</v>
      </c>
      <c r="D36" s="5" t="e">
        <f>G36+#REF!-C36</f>
        <v>#REF!</v>
      </c>
      <c r="E36" s="26">
        <f t="shared" si="2"/>
        <v>20.023346837876808</v>
      </c>
      <c r="F36" s="23">
        <f t="shared" si="1"/>
        <v>0</v>
      </c>
      <c r="G36" s="28">
        <v>1028</v>
      </c>
      <c r="H36" s="46">
        <f t="shared" si="3"/>
        <v>7.058985099224061</v>
      </c>
      <c r="I36" s="40">
        <v>1888</v>
      </c>
      <c r="J36" s="25">
        <f t="shared" si="4"/>
        <v>12.96436173865275</v>
      </c>
      <c r="K36" s="1"/>
    </row>
    <row r="37" spans="1:11" ht="15.75">
      <c r="A37" s="1" t="s">
        <v>26</v>
      </c>
      <c r="B37" s="36">
        <v>1115</v>
      </c>
      <c r="C37" s="40">
        <v>500</v>
      </c>
      <c r="D37" s="5" t="e">
        <f>G37+#REF!-C37</f>
        <v>#REF!</v>
      </c>
      <c r="E37" s="26">
        <f t="shared" si="2"/>
        <v>44.843049327354265</v>
      </c>
      <c r="F37" s="23">
        <f t="shared" si="1"/>
        <v>0</v>
      </c>
      <c r="G37" s="28">
        <v>142</v>
      </c>
      <c r="H37" s="46">
        <f t="shared" si="3"/>
        <v>12.73542600896861</v>
      </c>
      <c r="I37" s="40">
        <v>358</v>
      </c>
      <c r="J37" s="25">
        <f t="shared" si="4"/>
        <v>32.107623318385656</v>
      </c>
      <c r="K37" s="1"/>
    </row>
    <row r="38" spans="1:11" ht="15.75">
      <c r="A38" s="1" t="s">
        <v>27</v>
      </c>
      <c r="B38" s="36">
        <v>4104</v>
      </c>
      <c r="C38" s="40">
        <v>801</v>
      </c>
      <c r="D38" s="5" t="e">
        <f>G38+#REF!-C38</f>
        <v>#REF!</v>
      </c>
      <c r="E38" s="26">
        <f t="shared" si="2"/>
        <v>19.517543859649123</v>
      </c>
      <c r="F38" s="23">
        <f t="shared" si="1"/>
        <v>0</v>
      </c>
      <c r="G38" s="28">
        <v>349</v>
      </c>
      <c r="H38" s="46">
        <f t="shared" si="3"/>
        <v>8.503898635477583</v>
      </c>
      <c r="I38" s="40">
        <v>452</v>
      </c>
      <c r="J38" s="25">
        <f t="shared" si="4"/>
        <v>11.013645224171539</v>
      </c>
      <c r="K38" s="1"/>
    </row>
    <row r="39" spans="1:11" ht="15.75">
      <c r="A39" s="1" t="s">
        <v>28</v>
      </c>
      <c r="B39" s="36">
        <v>25998</v>
      </c>
      <c r="C39" s="40">
        <v>4341</v>
      </c>
      <c r="D39" s="5" t="e">
        <f>G39+#REF!-C39</f>
        <v>#REF!</v>
      </c>
      <c r="E39" s="26">
        <f t="shared" si="2"/>
        <v>16.697438264481885</v>
      </c>
      <c r="F39" s="23">
        <f t="shared" si="1"/>
        <v>0</v>
      </c>
      <c r="G39" s="28">
        <v>2501</v>
      </c>
      <c r="H39" s="46">
        <f t="shared" si="3"/>
        <v>9.619970766982075</v>
      </c>
      <c r="I39" s="40">
        <v>1840</v>
      </c>
      <c r="J39" s="25">
        <f t="shared" si="4"/>
        <v>7.077467497499808</v>
      </c>
      <c r="K39" s="1"/>
    </row>
    <row r="40" spans="1:11" ht="15.75">
      <c r="A40" s="1" t="s">
        <v>29</v>
      </c>
      <c r="B40" s="36">
        <v>18494</v>
      </c>
      <c r="C40" s="40">
        <v>4034</v>
      </c>
      <c r="D40" s="5" t="e">
        <f>G40+#REF!-C40</f>
        <v>#REF!</v>
      </c>
      <c r="E40" s="26">
        <f t="shared" si="2"/>
        <v>21.812479723153455</v>
      </c>
      <c r="F40" s="23">
        <f t="shared" si="1"/>
        <v>0</v>
      </c>
      <c r="G40" s="28">
        <v>2030</v>
      </c>
      <c r="H40" s="46">
        <f t="shared" si="3"/>
        <v>10.976532929598788</v>
      </c>
      <c r="I40" s="40">
        <v>2004</v>
      </c>
      <c r="J40" s="25">
        <f t="shared" si="4"/>
        <v>10.835946793554667</v>
      </c>
      <c r="K40" s="1"/>
    </row>
    <row r="41" spans="1:11" ht="15.75">
      <c r="A41" s="1" t="s">
        <v>30</v>
      </c>
      <c r="B41" s="36">
        <v>24776</v>
      </c>
      <c r="C41" s="40">
        <v>6608</v>
      </c>
      <c r="D41" s="5" t="e">
        <f>G41+#REF!-C41</f>
        <v>#REF!</v>
      </c>
      <c r="E41" s="26">
        <f t="shared" si="2"/>
        <v>26.670971908298352</v>
      </c>
      <c r="F41" s="23">
        <f t="shared" si="1"/>
        <v>0</v>
      </c>
      <c r="G41" s="28">
        <v>5153</v>
      </c>
      <c r="H41" s="46">
        <f t="shared" si="3"/>
        <v>20.79835324507588</v>
      </c>
      <c r="I41" s="40">
        <v>1455</v>
      </c>
      <c r="J41" s="25">
        <f t="shared" si="4"/>
        <v>5.8726186632224735</v>
      </c>
      <c r="K41" s="1"/>
    </row>
    <row r="42" spans="1:11" ht="15.75">
      <c r="A42" s="1" t="s">
        <v>31</v>
      </c>
      <c r="B42" s="36">
        <v>25461</v>
      </c>
      <c r="C42" s="40">
        <v>5363</v>
      </c>
      <c r="D42" s="5" t="e">
        <f>G42+#REF!-C42</f>
        <v>#REF!</v>
      </c>
      <c r="E42" s="26">
        <f t="shared" si="2"/>
        <v>21.063587447468677</v>
      </c>
      <c r="F42" s="23">
        <f t="shared" si="1"/>
        <v>0</v>
      </c>
      <c r="G42" s="28">
        <v>2991</v>
      </c>
      <c r="H42" s="46">
        <f t="shared" si="3"/>
        <v>11.74737834334865</v>
      </c>
      <c r="I42" s="40">
        <v>2372</v>
      </c>
      <c r="J42" s="25">
        <f t="shared" si="4"/>
        <v>9.316209104120027</v>
      </c>
      <c r="K42" s="1"/>
    </row>
    <row r="43" spans="1:11" ht="15.75">
      <c r="A43" s="1" t="s">
        <v>32</v>
      </c>
      <c r="B43" s="36">
        <v>13637</v>
      </c>
      <c r="C43" s="40">
        <v>4290</v>
      </c>
      <c r="D43" s="5" t="e">
        <f>G43+#REF!-C43</f>
        <v>#REF!</v>
      </c>
      <c r="E43" s="26">
        <f t="shared" si="2"/>
        <v>31.45853193517636</v>
      </c>
      <c r="F43" s="23">
        <f t="shared" si="1"/>
        <v>0</v>
      </c>
      <c r="G43" s="28">
        <v>1362</v>
      </c>
      <c r="H43" s="46">
        <f t="shared" si="3"/>
        <v>9.987533915083963</v>
      </c>
      <c r="I43" s="40">
        <v>2928</v>
      </c>
      <c r="J43" s="25">
        <f t="shared" si="4"/>
        <v>21.470998020092395</v>
      </c>
      <c r="K43" s="1"/>
    </row>
    <row r="44" spans="1:11" ht="15.75">
      <c r="A44" s="1" t="s">
        <v>33</v>
      </c>
      <c r="B44" s="36">
        <v>13342</v>
      </c>
      <c r="C44" s="40">
        <v>3960</v>
      </c>
      <c r="D44" s="5" t="e">
        <f>G44+#REF!-C44</f>
        <v>#REF!</v>
      </c>
      <c r="E44" s="26">
        <f t="shared" si="2"/>
        <v>29.68070754009894</v>
      </c>
      <c r="F44" s="23">
        <f t="shared" si="1"/>
        <v>0</v>
      </c>
      <c r="G44" s="28">
        <v>1780</v>
      </c>
      <c r="H44" s="46">
        <f t="shared" si="3"/>
        <v>13.341328136711136</v>
      </c>
      <c r="I44" s="40">
        <v>2180</v>
      </c>
      <c r="J44" s="25">
        <f t="shared" si="4"/>
        <v>16.3393794033878</v>
      </c>
      <c r="K44" s="1"/>
    </row>
    <row r="45" spans="1:11" ht="15.75">
      <c r="A45" s="1" t="s">
        <v>34</v>
      </c>
      <c r="B45" s="36">
        <v>2387</v>
      </c>
      <c r="C45" s="40">
        <v>817</v>
      </c>
      <c r="D45" s="5" t="e">
        <f>G45+#REF!-C45</f>
        <v>#REF!</v>
      </c>
      <c r="E45" s="26">
        <f t="shared" si="2"/>
        <v>34.22706325932132</v>
      </c>
      <c r="F45" s="23">
        <f t="shared" si="1"/>
        <v>0</v>
      </c>
      <c r="G45" s="28">
        <v>349</v>
      </c>
      <c r="H45" s="46">
        <f t="shared" si="3"/>
        <v>14.620863007959784</v>
      </c>
      <c r="I45" s="40">
        <v>468</v>
      </c>
      <c r="J45" s="25">
        <f t="shared" si="4"/>
        <v>19.606200251361543</v>
      </c>
      <c r="K45" s="1"/>
    </row>
    <row r="46" spans="1:11" ht="15.75">
      <c r="A46" s="1" t="s">
        <v>35</v>
      </c>
      <c r="B46" s="36">
        <v>5127</v>
      </c>
      <c r="C46" s="40">
        <v>1368</v>
      </c>
      <c r="D46" s="5" t="e">
        <f>G46+#REF!-C46</f>
        <v>#REF!</v>
      </c>
      <c r="E46" s="26">
        <f t="shared" si="2"/>
        <v>26.68227033352838</v>
      </c>
      <c r="F46" s="23">
        <f t="shared" si="1"/>
        <v>0</v>
      </c>
      <c r="G46" s="28">
        <v>388</v>
      </c>
      <c r="H46" s="46">
        <f t="shared" si="3"/>
        <v>7.5677784279305635</v>
      </c>
      <c r="I46" s="40">
        <v>980</v>
      </c>
      <c r="J46" s="25">
        <f t="shared" si="4"/>
        <v>19.114491905597816</v>
      </c>
      <c r="K46" s="1"/>
    </row>
    <row r="47" spans="1:11" ht="15.75">
      <c r="A47" s="1" t="s">
        <v>36</v>
      </c>
      <c r="B47" s="36">
        <v>5018</v>
      </c>
      <c r="C47" s="40">
        <v>2572</v>
      </c>
      <c r="D47" s="5" t="e">
        <f>G47+#REF!-C47</f>
        <v>#REF!</v>
      </c>
      <c r="E47" s="26">
        <f t="shared" si="2"/>
        <v>51.25548027102431</v>
      </c>
      <c r="F47" s="23">
        <f t="shared" si="1"/>
        <v>0</v>
      </c>
      <c r="G47" s="28">
        <v>585</v>
      </c>
      <c r="H47" s="46">
        <f t="shared" si="3"/>
        <v>11.658031088082902</v>
      </c>
      <c r="I47" s="40">
        <v>1987</v>
      </c>
      <c r="J47" s="25">
        <f t="shared" si="4"/>
        <v>39.59744918294141</v>
      </c>
      <c r="K47" s="1"/>
    </row>
    <row r="48" spans="1:11" ht="15.75">
      <c r="A48" s="1" t="s">
        <v>37</v>
      </c>
      <c r="B48" s="36">
        <v>10923</v>
      </c>
      <c r="C48" s="40">
        <v>2888</v>
      </c>
      <c r="D48" s="5" t="e">
        <f>G48+#REF!-C48</f>
        <v>#REF!</v>
      </c>
      <c r="E48" s="26">
        <f t="shared" si="2"/>
        <v>26.439622814245173</v>
      </c>
      <c r="F48" s="23">
        <f t="shared" si="1"/>
        <v>0</v>
      </c>
      <c r="G48" s="28">
        <v>1584</v>
      </c>
      <c r="H48" s="46">
        <f t="shared" si="3"/>
        <v>14.501510574018129</v>
      </c>
      <c r="I48" s="40">
        <v>1304</v>
      </c>
      <c r="J48" s="25">
        <f t="shared" si="4"/>
        <v>11.938112240227044</v>
      </c>
      <c r="K48" s="1"/>
    </row>
    <row r="49" spans="1:11" ht="15.75">
      <c r="A49" s="1" t="s">
        <v>38</v>
      </c>
      <c r="B49" s="36">
        <v>13067</v>
      </c>
      <c r="C49" s="40">
        <v>1579</v>
      </c>
      <c r="D49" s="5" t="e">
        <f>G49+#REF!-C49</f>
        <v>#REF!</v>
      </c>
      <c r="E49" s="26">
        <f t="shared" si="2"/>
        <v>12.083875411341548</v>
      </c>
      <c r="F49" s="23">
        <f t="shared" si="1"/>
        <v>0</v>
      </c>
      <c r="G49" s="28">
        <v>1156</v>
      </c>
      <c r="H49" s="46">
        <f t="shared" si="3"/>
        <v>8.846713094053724</v>
      </c>
      <c r="I49" s="40">
        <v>423</v>
      </c>
      <c r="J49" s="25">
        <f t="shared" si="4"/>
        <v>3.237162317287824</v>
      </c>
      <c r="K49" s="1"/>
    </row>
    <row r="50" spans="1:11" ht="15.75">
      <c r="A50" s="1" t="s">
        <v>39</v>
      </c>
      <c r="B50" s="36">
        <v>17007</v>
      </c>
      <c r="C50" s="40">
        <v>4317</v>
      </c>
      <c r="D50" s="5" t="e">
        <f>G50+#REF!-C50</f>
        <v>#REF!</v>
      </c>
      <c r="E50" s="26">
        <f t="shared" si="2"/>
        <v>25.383665549479627</v>
      </c>
      <c r="F50" s="23">
        <f t="shared" si="1"/>
        <v>0</v>
      </c>
      <c r="G50" s="28">
        <v>3002</v>
      </c>
      <c r="H50" s="46">
        <f t="shared" si="3"/>
        <v>17.651555241959194</v>
      </c>
      <c r="I50" s="40">
        <v>1315</v>
      </c>
      <c r="J50" s="25">
        <f t="shared" si="4"/>
        <v>7.732110307520433</v>
      </c>
      <c r="K50" s="1"/>
    </row>
    <row r="51" spans="1:11" ht="15.75">
      <c r="A51" s="1" t="s">
        <v>40</v>
      </c>
      <c r="B51" s="36">
        <v>24071</v>
      </c>
      <c r="C51" s="40">
        <v>7541</v>
      </c>
      <c r="D51" s="5" t="e">
        <f>G51+#REF!-C51</f>
        <v>#REF!</v>
      </c>
      <c r="E51" s="26">
        <f t="shared" si="2"/>
        <v>31.328154210460717</v>
      </c>
      <c r="F51" s="23">
        <f t="shared" si="1"/>
        <v>0</v>
      </c>
      <c r="G51" s="28">
        <v>4433</v>
      </c>
      <c r="H51" s="46">
        <f t="shared" si="3"/>
        <v>18.416351626438455</v>
      </c>
      <c r="I51" s="40">
        <v>3108</v>
      </c>
      <c r="J51" s="25">
        <f t="shared" si="4"/>
        <v>12.911802584022267</v>
      </c>
      <c r="K51" s="1"/>
    </row>
    <row r="52" spans="1:11" ht="15.75">
      <c r="A52" s="1" t="s">
        <v>41</v>
      </c>
      <c r="B52" s="36">
        <v>4980</v>
      </c>
      <c r="C52" s="40">
        <v>1014</v>
      </c>
      <c r="D52" s="5" t="e">
        <f>G52+#REF!-C52</f>
        <v>#REF!</v>
      </c>
      <c r="E52" s="26">
        <f t="shared" si="2"/>
        <v>20.36144578313253</v>
      </c>
      <c r="F52" s="23">
        <f t="shared" si="1"/>
        <v>0</v>
      </c>
      <c r="G52" s="28">
        <v>473</v>
      </c>
      <c r="H52" s="46">
        <f t="shared" si="3"/>
        <v>9.497991967871485</v>
      </c>
      <c r="I52" s="40">
        <v>541</v>
      </c>
      <c r="J52" s="25">
        <f t="shared" si="4"/>
        <v>10.863453815261044</v>
      </c>
      <c r="K52" s="1"/>
    </row>
    <row r="53" spans="1:11" ht="15.75">
      <c r="A53" s="1" t="s">
        <v>42</v>
      </c>
      <c r="B53" s="36">
        <v>15475</v>
      </c>
      <c r="C53" s="40">
        <v>3623</v>
      </c>
      <c r="D53" s="5" t="e">
        <f>G53+#REF!-C53</f>
        <v>#REF!</v>
      </c>
      <c r="E53" s="26">
        <f t="shared" si="2"/>
        <v>23.41195476575121</v>
      </c>
      <c r="F53" s="23">
        <f t="shared" si="1"/>
        <v>0</v>
      </c>
      <c r="G53" s="28">
        <v>2382</v>
      </c>
      <c r="H53" s="46">
        <f t="shared" si="3"/>
        <v>15.392568659127626</v>
      </c>
      <c r="I53" s="40">
        <v>1241</v>
      </c>
      <c r="J53" s="25">
        <f t="shared" si="4"/>
        <v>8.019386106623587</v>
      </c>
      <c r="K53" s="1"/>
    </row>
    <row r="54" spans="1:11" ht="15.75">
      <c r="A54" s="1" t="s">
        <v>43</v>
      </c>
      <c r="B54" s="36">
        <v>1705</v>
      </c>
      <c r="C54" s="40">
        <v>203</v>
      </c>
      <c r="D54" s="5" t="e">
        <f>G54+#REF!-C54</f>
        <v>#REF!</v>
      </c>
      <c r="E54" s="26">
        <f t="shared" si="2"/>
        <v>11.906158357771261</v>
      </c>
      <c r="F54" s="23">
        <f t="shared" si="1"/>
        <v>0</v>
      </c>
      <c r="G54" s="28">
        <v>47</v>
      </c>
      <c r="H54" s="46">
        <f t="shared" si="3"/>
        <v>2.756598240469208</v>
      </c>
      <c r="I54" s="40">
        <v>156</v>
      </c>
      <c r="J54" s="25">
        <f t="shared" si="4"/>
        <v>9.149560117302052</v>
      </c>
      <c r="K54" s="1"/>
    </row>
    <row r="55" spans="1:11" ht="15.75">
      <c r="A55" s="1" t="s">
        <v>44</v>
      </c>
      <c r="B55" s="36">
        <v>2364</v>
      </c>
      <c r="C55" s="40">
        <v>741</v>
      </c>
      <c r="D55" s="5" t="e">
        <f>G55+#REF!-C55</f>
        <v>#REF!</v>
      </c>
      <c r="E55" s="26">
        <f t="shared" si="2"/>
        <v>31.34517766497462</v>
      </c>
      <c r="F55" s="23">
        <f t="shared" si="1"/>
        <v>0</v>
      </c>
      <c r="G55" s="28">
        <v>383</v>
      </c>
      <c r="H55" s="46">
        <f t="shared" si="3"/>
        <v>16.20135363790186</v>
      </c>
      <c r="I55" s="40">
        <v>358</v>
      </c>
      <c r="J55" s="25">
        <f t="shared" si="4"/>
        <v>15.143824027072759</v>
      </c>
      <c r="K55" s="1"/>
    </row>
    <row r="56" spans="1:11" ht="15.75">
      <c r="A56" s="1" t="s">
        <v>45</v>
      </c>
      <c r="B56" s="36">
        <v>6448</v>
      </c>
      <c r="C56" s="40">
        <v>2251</v>
      </c>
      <c r="D56" s="5" t="e">
        <f>G56+#REF!-C56</f>
        <v>#REF!</v>
      </c>
      <c r="E56" s="26">
        <f t="shared" si="2"/>
        <v>34.910049627791565</v>
      </c>
      <c r="F56" s="23">
        <f t="shared" si="1"/>
        <v>0</v>
      </c>
      <c r="G56" s="28">
        <v>750</v>
      </c>
      <c r="H56" s="46">
        <f t="shared" si="3"/>
        <v>11.63151364764268</v>
      </c>
      <c r="I56" s="40">
        <v>1501</v>
      </c>
      <c r="J56" s="25">
        <f t="shared" si="4"/>
        <v>23.278535980148884</v>
      </c>
      <c r="K56" s="1"/>
    </row>
    <row r="57" spans="1:11" ht="15.75">
      <c r="A57" s="1" t="s">
        <v>46</v>
      </c>
      <c r="B57" s="36">
        <v>3850</v>
      </c>
      <c r="C57" s="40">
        <v>698</v>
      </c>
      <c r="D57" s="5" t="e">
        <f>G57+#REF!-C57</f>
        <v>#REF!</v>
      </c>
      <c r="E57" s="26">
        <f t="shared" si="2"/>
        <v>18.129870129870127</v>
      </c>
      <c r="F57" s="23">
        <f t="shared" si="1"/>
        <v>0</v>
      </c>
      <c r="G57" s="28">
        <v>404</v>
      </c>
      <c r="H57" s="46">
        <f t="shared" si="3"/>
        <v>10.493506493506494</v>
      </c>
      <c r="I57" s="40">
        <v>294</v>
      </c>
      <c r="J57" s="25">
        <f t="shared" si="4"/>
        <v>7.636363636363637</v>
      </c>
      <c r="K57" s="1"/>
    </row>
    <row r="58" spans="1:11" ht="15.75">
      <c r="A58" s="1" t="s">
        <v>47</v>
      </c>
      <c r="B58" s="36">
        <v>17361</v>
      </c>
      <c r="C58" s="40">
        <v>6646</v>
      </c>
      <c r="D58" s="5" t="e">
        <f>G58+#REF!-C58</f>
        <v>#REF!</v>
      </c>
      <c r="E58" s="26">
        <f t="shared" si="2"/>
        <v>38.281204999711996</v>
      </c>
      <c r="F58" s="23">
        <f t="shared" si="1"/>
        <v>0</v>
      </c>
      <c r="G58" s="28">
        <v>2128</v>
      </c>
      <c r="H58" s="46">
        <f t="shared" si="3"/>
        <v>12.257358447094061</v>
      </c>
      <c r="I58" s="40">
        <v>4518</v>
      </c>
      <c r="J58" s="25">
        <f t="shared" si="4"/>
        <v>26.023846552617936</v>
      </c>
      <c r="K58" s="1"/>
    </row>
    <row r="59" spans="1:11" ht="15.75">
      <c r="A59" s="1" t="s">
        <v>48</v>
      </c>
      <c r="B59" s="36">
        <v>17783</v>
      </c>
      <c r="C59" s="40">
        <v>5059</v>
      </c>
      <c r="D59" s="5" t="e">
        <f>G59+#REF!-C59</f>
        <v>#REF!</v>
      </c>
      <c r="E59" s="26">
        <f t="shared" si="2"/>
        <v>28.44851824776472</v>
      </c>
      <c r="F59" s="23">
        <f t="shared" si="1"/>
        <v>0</v>
      </c>
      <c r="G59" s="28">
        <v>2272</v>
      </c>
      <c r="H59" s="46">
        <f t="shared" si="3"/>
        <v>12.776246977450374</v>
      </c>
      <c r="I59" s="40">
        <v>2787</v>
      </c>
      <c r="J59" s="25">
        <f t="shared" si="4"/>
        <v>15.672271270314345</v>
      </c>
      <c r="K59" s="1"/>
    </row>
    <row r="60" spans="1:11" ht="15.75">
      <c r="A60" s="1" t="s">
        <v>49</v>
      </c>
      <c r="B60" s="36">
        <v>4458</v>
      </c>
      <c r="C60" s="40">
        <v>992</v>
      </c>
      <c r="D60" s="5" t="e">
        <f>G60+#REF!-C60</f>
        <v>#REF!</v>
      </c>
      <c r="E60" s="26">
        <f t="shared" si="2"/>
        <v>22.25213100044863</v>
      </c>
      <c r="F60" s="23">
        <f t="shared" si="1"/>
        <v>0</v>
      </c>
      <c r="G60" s="28">
        <v>743</v>
      </c>
      <c r="H60" s="46">
        <f t="shared" si="3"/>
        <v>16.666666666666664</v>
      </c>
      <c r="I60" s="40">
        <v>249</v>
      </c>
      <c r="J60" s="25">
        <f t="shared" si="4"/>
        <v>5.585464333781965</v>
      </c>
      <c r="K60" s="1"/>
    </row>
    <row r="61" spans="1:11" ht="15.75">
      <c r="A61" s="1" t="s">
        <v>50</v>
      </c>
      <c r="B61" s="36">
        <v>27998</v>
      </c>
      <c r="C61" s="40">
        <v>6863</v>
      </c>
      <c r="D61" s="5" t="e">
        <f>G61+#REF!-C61</f>
        <v>#REF!</v>
      </c>
      <c r="E61" s="26">
        <f t="shared" si="2"/>
        <v>24.512465176084007</v>
      </c>
      <c r="F61" s="23">
        <f t="shared" si="1"/>
        <v>0</v>
      </c>
      <c r="G61" s="28">
        <v>2862</v>
      </c>
      <c r="H61" s="46">
        <f t="shared" si="3"/>
        <v>10.22215872562326</v>
      </c>
      <c r="I61" s="40">
        <v>4001</v>
      </c>
      <c r="J61" s="25">
        <f t="shared" si="4"/>
        <v>14.290306450460747</v>
      </c>
      <c r="K61" s="1"/>
    </row>
    <row r="62" spans="1:11" ht="15.75">
      <c r="A62" s="1" t="s">
        <v>51</v>
      </c>
      <c r="B62" s="36">
        <v>23524</v>
      </c>
      <c r="C62" s="40">
        <v>7407</v>
      </c>
      <c r="D62" s="5" t="e">
        <f>G62+#REF!-C62</f>
        <v>#REF!</v>
      </c>
      <c r="E62" s="26">
        <f t="shared" si="2"/>
        <v>31.48699200816188</v>
      </c>
      <c r="F62" s="23">
        <f t="shared" si="1"/>
        <v>0</v>
      </c>
      <c r="G62" s="28">
        <v>5793</v>
      </c>
      <c r="H62" s="46">
        <f t="shared" si="3"/>
        <v>24.62591396021085</v>
      </c>
      <c r="I62" s="40">
        <v>1614</v>
      </c>
      <c r="J62" s="25">
        <f t="shared" si="4"/>
        <v>6.861078047951029</v>
      </c>
      <c r="K62" s="1"/>
    </row>
    <row r="63" spans="1:11" ht="15.75">
      <c r="A63" s="1" t="s">
        <v>52</v>
      </c>
      <c r="B63" s="36">
        <v>7318</v>
      </c>
      <c r="C63" s="40">
        <v>1669</v>
      </c>
      <c r="D63" s="5" t="e">
        <f>G63+#REF!-C63</f>
        <v>#REF!</v>
      </c>
      <c r="E63" s="26">
        <f t="shared" si="2"/>
        <v>22.8067778081443</v>
      </c>
      <c r="F63" s="23">
        <f t="shared" si="1"/>
        <v>0</v>
      </c>
      <c r="G63" s="28">
        <v>514</v>
      </c>
      <c r="H63" s="46">
        <f t="shared" si="3"/>
        <v>7.023776988248155</v>
      </c>
      <c r="I63" s="40">
        <v>1155</v>
      </c>
      <c r="J63" s="25">
        <f t="shared" si="4"/>
        <v>15.783000819896145</v>
      </c>
      <c r="K63" s="1"/>
    </row>
    <row r="64" spans="1:11" ht="15.75">
      <c r="A64" s="1" t="s">
        <v>53</v>
      </c>
      <c r="B64" s="36">
        <v>22325</v>
      </c>
      <c r="C64" s="40">
        <v>9736</v>
      </c>
      <c r="D64" s="5" t="e">
        <f>G64+#REF!-C64</f>
        <v>#REF!</v>
      </c>
      <c r="E64" s="26">
        <f t="shared" si="2"/>
        <v>43.610302351623744</v>
      </c>
      <c r="F64" s="23">
        <f t="shared" si="1"/>
        <v>0</v>
      </c>
      <c r="G64" s="28">
        <v>5802</v>
      </c>
      <c r="H64" s="46">
        <f t="shared" si="3"/>
        <v>25.98880179171333</v>
      </c>
      <c r="I64" s="40">
        <v>3934</v>
      </c>
      <c r="J64" s="25">
        <f t="shared" si="4"/>
        <v>17.621500559910412</v>
      </c>
      <c r="K64" s="1"/>
    </row>
    <row r="65" spans="1:11" ht="15.75">
      <c r="A65" s="1" t="s">
        <v>54</v>
      </c>
      <c r="B65" s="36">
        <v>748</v>
      </c>
      <c r="C65" s="40">
        <v>396</v>
      </c>
      <c r="D65" s="5" t="e">
        <f>G65+#REF!-C65</f>
        <v>#REF!</v>
      </c>
      <c r="E65" s="26">
        <f t="shared" si="2"/>
        <v>52.94117647058824</v>
      </c>
      <c r="F65" s="23">
        <f t="shared" si="1"/>
        <v>0</v>
      </c>
      <c r="G65" s="28">
        <v>164</v>
      </c>
      <c r="H65" s="46">
        <f t="shared" si="3"/>
        <v>21.92513368983957</v>
      </c>
      <c r="I65" s="40">
        <v>232</v>
      </c>
      <c r="J65" s="25">
        <f t="shared" si="4"/>
        <v>31.016042780748666</v>
      </c>
      <c r="K65" s="1"/>
    </row>
    <row r="66" spans="1:11" ht="15.75">
      <c r="A66" s="1" t="s">
        <v>55</v>
      </c>
      <c r="B66" s="36">
        <v>9221</v>
      </c>
      <c r="C66" s="40">
        <v>2068</v>
      </c>
      <c r="D66" s="5" t="e">
        <f>G66+#REF!-C66</f>
        <v>#REF!</v>
      </c>
      <c r="E66" s="26">
        <f t="shared" si="2"/>
        <v>22.4270686476521</v>
      </c>
      <c r="F66" s="23">
        <f t="shared" si="1"/>
        <v>0</v>
      </c>
      <c r="G66" s="28">
        <v>1260</v>
      </c>
      <c r="H66" s="46">
        <f t="shared" si="3"/>
        <v>13.664461555145863</v>
      </c>
      <c r="I66" s="40">
        <v>808</v>
      </c>
      <c r="J66" s="25">
        <f t="shared" si="4"/>
        <v>8.762607092506236</v>
      </c>
      <c r="K66" s="1"/>
    </row>
    <row r="67" spans="1:11" ht="15.75">
      <c r="A67" s="1" t="s">
        <v>56</v>
      </c>
      <c r="B67" s="36">
        <v>5924</v>
      </c>
      <c r="C67" s="40">
        <v>1477</v>
      </c>
      <c r="D67" s="5" t="e">
        <f>G67+#REF!-C67</f>
        <v>#REF!</v>
      </c>
      <c r="E67" s="26">
        <f t="shared" si="2"/>
        <v>24.932478055367994</v>
      </c>
      <c r="F67" s="23">
        <f t="shared" si="1"/>
        <v>0</v>
      </c>
      <c r="G67" s="28">
        <v>1216</v>
      </c>
      <c r="H67" s="46">
        <f t="shared" si="3"/>
        <v>20.526671168129642</v>
      </c>
      <c r="I67" s="40">
        <v>261</v>
      </c>
      <c r="J67" s="25">
        <f t="shared" si="4"/>
        <v>4.405806887238352</v>
      </c>
      <c r="K67" s="1"/>
    </row>
    <row r="68" spans="1:11" ht="15.75">
      <c r="A68" s="1" t="s">
        <v>57</v>
      </c>
      <c r="B68" s="36">
        <v>19838</v>
      </c>
      <c r="C68" s="40">
        <v>4101</v>
      </c>
      <c r="D68" s="5" t="e">
        <f>G68+#REF!-C68</f>
        <v>#REF!</v>
      </c>
      <c r="E68" s="26">
        <f t="shared" si="2"/>
        <v>20.67244681923581</v>
      </c>
      <c r="F68" s="23">
        <f t="shared" si="1"/>
        <v>0</v>
      </c>
      <c r="G68" s="28">
        <v>1325</v>
      </c>
      <c r="H68" s="46">
        <f t="shared" si="3"/>
        <v>6.679100715797963</v>
      </c>
      <c r="I68" s="40">
        <v>2776</v>
      </c>
      <c r="J68" s="25">
        <f t="shared" si="4"/>
        <v>13.993346103437846</v>
      </c>
      <c r="K68" s="1"/>
    </row>
    <row r="69" spans="1:11" ht="15.75">
      <c r="A69" s="1" t="s">
        <v>58</v>
      </c>
      <c r="B69" s="36">
        <v>50271</v>
      </c>
      <c r="C69" s="40">
        <v>10037</v>
      </c>
      <c r="D69" s="5" t="e">
        <f>G69+#REF!-C69</f>
        <v>#REF!</v>
      </c>
      <c r="E69" s="26">
        <f t="shared" si="2"/>
        <v>19.965785442899485</v>
      </c>
      <c r="F69" s="23">
        <f t="shared" si="1"/>
        <v>0</v>
      </c>
      <c r="G69" s="28">
        <v>2186</v>
      </c>
      <c r="H69" s="46">
        <f t="shared" si="3"/>
        <v>4.348431501263153</v>
      </c>
      <c r="I69" s="40">
        <v>7851</v>
      </c>
      <c r="J69" s="25">
        <f t="shared" si="4"/>
        <v>15.617353941636331</v>
      </c>
      <c r="K69" s="1"/>
    </row>
    <row r="70" spans="1:11" ht="15.75">
      <c r="A70" s="1" t="s">
        <v>59</v>
      </c>
      <c r="B70" s="36">
        <v>2851</v>
      </c>
      <c r="C70" s="40">
        <v>487</v>
      </c>
      <c r="D70" s="5" t="e">
        <f>G70+#REF!-C70</f>
        <v>#REF!</v>
      </c>
      <c r="E70" s="26">
        <f t="shared" si="2"/>
        <v>17.081725710277095</v>
      </c>
      <c r="F70" s="23">
        <f t="shared" si="1"/>
        <v>0</v>
      </c>
      <c r="G70" s="28">
        <v>233</v>
      </c>
      <c r="H70" s="46">
        <f t="shared" si="3"/>
        <v>8.172571027709576</v>
      </c>
      <c r="I70" s="40">
        <v>254</v>
      </c>
      <c r="J70" s="25">
        <f t="shared" si="4"/>
        <v>8.90915468256752</v>
      </c>
      <c r="K70" s="1"/>
    </row>
    <row r="71" spans="1:11" ht="15.75">
      <c r="A71" s="1" t="s">
        <v>60</v>
      </c>
      <c r="B71" s="36">
        <v>2712</v>
      </c>
      <c r="C71" s="40">
        <v>967</v>
      </c>
      <c r="D71" s="5" t="e">
        <f>G71+#REF!-C71</f>
        <v>#REF!</v>
      </c>
      <c r="E71" s="26">
        <f t="shared" si="2"/>
        <v>35.65634218289085</v>
      </c>
      <c r="F71" s="23">
        <f t="shared" si="1"/>
        <v>0</v>
      </c>
      <c r="G71" s="28">
        <v>500</v>
      </c>
      <c r="H71" s="46">
        <f t="shared" si="3"/>
        <v>18.436578171091444</v>
      </c>
      <c r="I71" s="40">
        <v>467</v>
      </c>
      <c r="J71" s="25">
        <f t="shared" si="4"/>
        <v>17.21976401179941</v>
      </c>
      <c r="K71" s="1"/>
    </row>
    <row r="72" spans="1:11" ht="15.75">
      <c r="A72" s="1" t="s">
        <v>61</v>
      </c>
      <c r="B72" s="36">
        <v>13417</v>
      </c>
      <c r="C72" s="40">
        <v>3442</v>
      </c>
      <c r="D72" s="5" t="e">
        <f>G72+#REF!-C72</f>
        <v>#REF!</v>
      </c>
      <c r="E72" s="26">
        <f t="shared" si="2"/>
        <v>25.65402101811135</v>
      </c>
      <c r="F72" s="23">
        <f t="shared" si="1"/>
        <v>0</v>
      </c>
      <c r="G72" s="28">
        <v>1208</v>
      </c>
      <c r="H72" s="46">
        <f t="shared" si="3"/>
        <v>9.003503018558545</v>
      </c>
      <c r="I72" s="40">
        <v>2234</v>
      </c>
      <c r="J72" s="25">
        <f t="shared" si="4"/>
        <v>16.650517999552804</v>
      </c>
      <c r="K72" s="1"/>
    </row>
    <row r="73" spans="1:11" ht="15.75">
      <c r="A73" s="1" t="s">
        <v>62</v>
      </c>
      <c r="B73" s="36">
        <v>7651</v>
      </c>
      <c r="C73" s="40">
        <v>2061</v>
      </c>
      <c r="D73" s="5" t="e">
        <f>G73+#REF!-C73</f>
        <v>#REF!</v>
      </c>
      <c r="E73" s="26">
        <f t="shared" si="2"/>
        <v>26.93765520846948</v>
      </c>
      <c r="F73" s="23">
        <f t="shared" si="1"/>
        <v>0</v>
      </c>
      <c r="G73" s="28">
        <v>400</v>
      </c>
      <c r="H73" s="46">
        <f t="shared" si="3"/>
        <v>5.228074761469089</v>
      </c>
      <c r="I73" s="40">
        <v>1661</v>
      </c>
      <c r="J73" s="25">
        <f t="shared" si="4"/>
        <v>21.70958044700039</v>
      </c>
      <c r="K73" s="1"/>
    </row>
    <row r="74" spans="1:11" ht="15.75">
      <c r="A74" s="1" t="s">
        <v>63</v>
      </c>
      <c r="B74" s="36">
        <v>7001</v>
      </c>
      <c r="C74" s="40">
        <v>2573</v>
      </c>
      <c r="D74" s="5" t="e">
        <f>G74+#REF!-C74</f>
        <v>#REF!</v>
      </c>
      <c r="E74" s="26">
        <f t="shared" si="2"/>
        <v>36.751892586773316</v>
      </c>
      <c r="F74" s="23">
        <f t="shared" si="1"/>
        <v>0</v>
      </c>
      <c r="G74" s="28">
        <v>1058</v>
      </c>
      <c r="H74" s="46">
        <f t="shared" si="3"/>
        <v>15.112126839022997</v>
      </c>
      <c r="I74" s="40">
        <v>1515</v>
      </c>
      <c r="J74" s="25">
        <f t="shared" si="4"/>
        <v>21.63976574775032</v>
      </c>
      <c r="K74" s="1"/>
    </row>
    <row r="75" spans="1:11" ht="15.75">
      <c r="A75" s="1" t="s">
        <v>64</v>
      </c>
      <c r="B75" s="36">
        <v>13798</v>
      </c>
      <c r="C75" s="40">
        <v>2091</v>
      </c>
      <c r="D75" s="5" t="e">
        <f>G75+#REF!-C75</f>
        <v>#REF!</v>
      </c>
      <c r="E75" s="26">
        <f t="shared" si="2"/>
        <v>15.154370198579503</v>
      </c>
      <c r="F75" s="23">
        <f t="shared" si="1"/>
        <v>0</v>
      </c>
      <c r="G75" s="28">
        <v>1302</v>
      </c>
      <c r="H75" s="46">
        <f t="shared" si="3"/>
        <v>9.436150166690824</v>
      </c>
      <c r="I75" s="40">
        <v>789</v>
      </c>
      <c r="J75" s="25">
        <f t="shared" si="4"/>
        <v>5.71822003188868</v>
      </c>
      <c r="K75" s="1"/>
    </row>
    <row r="76" spans="1:11" ht="15.75">
      <c r="A76" s="44" t="s">
        <v>65</v>
      </c>
      <c r="B76" s="36">
        <v>3030</v>
      </c>
      <c r="C76" s="41">
        <v>620</v>
      </c>
      <c r="D76" s="47" t="e">
        <f>G76+#REF!-C76</f>
        <v>#REF!</v>
      </c>
      <c r="E76" s="48">
        <f t="shared" si="2"/>
        <v>20.462046204620464</v>
      </c>
      <c r="F76" s="49">
        <f t="shared" si="1"/>
        <v>0</v>
      </c>
      <c r="G76" s="28">
        <v>389</v>
      </c>
      <c r="H76" s="46">
        <f t="shared" si="3"/>
        <v>12.838283828382838</v>
      </c>
      <c r="I76" s="41">
        <v>231</v>
      </c>
      <c r="J76" s="42">
        <f t="shared" si="4"/>
        <v>7.623762376237623</v>
      </c>
      <c r="K76" s="1"/>
    </row>
    <row r="77" spans="1:11" ht="15.75" hidden="1">
      <c r="A77" s="44"/>
      <c r="B77" s="36"/>
      <c r="C77" s="43"/>
      <c r="D77" s="47" t="e">
        <f>G77+#REF!-C77</f>
        <v>#REF!</v>
      </c>
      <c r="E77" s="48"/>
      <c r="F77" s="49" t="e">
        <f t="shared" si="1"/>
        <v>#DIV/0!</v>
      </c>
      <c r="G77" s="28">
        <v>241</v>
      </c>
      <c r="H77" s="46"/>
      <c r="I77" s="41">
        <v>822</v>
      </c>
      <c r="J77" s="42" t="e">
        <f t="shared" si="4"/>
        <v>#DIV/0!</v>
      </c>
      <c r="K77" s="1"/>
    </row>
    <row r="78" spans="1:11" ht="15.75">
      <c r="A78" s="45" t="s">
        <v>66</v>
      </c>
      <c r="B78" s="50">
        <v>2146</v>
      </c>
      <c r="C78" s="24">
        <v>1063</v>
      </c>
      <c r="D78" s="51">
        <f>G78+I78-C78</f>
        <v>-18</v>
      </c>
      <c r="E78" s="52">
        <f t="shared" si="2"/>
        <v>49.53401677539608</v>
      </c>
      <c r="F78" s="53">
        <f t="shared" si="1"/>
        <v>-0.8387698042870397</v>
      </c>
      <c r="G78" s="29">
        <v>246</v>
      </c>
      <c r="H78" s="54">
        <f t="shared" si="3"/>
        <v>11.46318732525629</v>
      </c>
      <c r="I78" s="24">
        <v>799</v>
      </c>
      <c r="J78" s="55">
        <f t="shared" si="4"/>
        <v>37.23205964585275</v>
      </c>
      <c r="K78" s="1"/>
    </row>
    <row r="79" spans="1:12" ht="15.75" hidden="1">
      <c r="A79" s="21"/>
      <c r="B79" s="29"/>
      <c r="C79" s="29"/>
      <c r="D79" s="10"/>
      <c r="E79" s="10"/>
      <c r="F79" s="10"/>
      <c r="G79" s="14"/>
      <c r="H79" s="10"/>
      <c r="I79" s="29"/>
      <c r="J79" s="10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2" t="s">
        <v>86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2" t="s">
        <v>91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5" ht="15.75">
      <c r="A85" s="59"/>
    </row>
  </sheetData>
  <hyperlinks>
    <hyperlink ref="A3" location="NOTES!A1" display="See notes"/>
  </hyperlinks>
  <printOptions/>
  <pageMargins left="0.75" right="0.75" top="1" bottom="1" header="0.5" footer="0.5"/>
  <pageSetup horizontalDpi="600" verticalDpi="600" orientation="portrait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B24" sqref="B24"/>
    </sheetView>
  </sheetViews>
  <sheetFormatPr defaultColWidth="8.796875" defaultRowHeight="15.75"/>
  <sheetData>
    <row r="1" ht="16.5">
      <c r="A1" s="37" t="s">
        <v>84</v>
      </c>
    </row>
    <row r="2" ht="15.75">
      <c r="A2" s="1"/>
    </row>
    <row r="3" ht="15.75">
      <c r="A3" s="58" t="s">
        <v>88</v>
      </c>
    </row>
    <row r="4" ht="15.75">
      <c r="A4" s="1"/>
    </row>
    <row r="5" ht="15.75">
      <c r="A5" s="2" t="s">
        <v>89</v>
      </c>
    </row>
    <row r="6" ht="15.75">
      <c r="A6" s="2" t="s">
        <v>85</v>
      </c>
    </row>
    <row r="7" ht="15.75">
      <c r="A7" s="1"/>
    </row>
    <row r="8" ht="15.75">
      <c r="A8" s="2" t="s">
        <v>70</v>
      </c>
    </row>
    <row r="9" ht="15.75">
      <c r="A9" s="1" t="s">
        <v>67</v>
      </c>
    </row>
    <row r="10" ht="15.75">
      <c r="A10" s="1" t="s">
        <v>68</v>
      </c>
    </row>
    <row r="11" ht="15.75">
      <c r="A11" s="2" t="s">
        <v>78</v>
      </c>
    </row>
    <row r="12" ht="15.75">
      <c r="A12" s="1" t="s">
        <v>69</v>
      </c>
    </row>
    <row r="13" ht="15.75">
      <c r="A13" s="2" t="s">
        <v>77</v>
      </c>
    </row>
    <row r="14" ht="15.75">
      <c r="A14" s="1"/>
    </row>
    <row r="15" ht="15.75">
      <c r="A15" s="2" t="s">
        <v>86</v>
      </c>
    </row>
    <row r="16" ht="15.75">
      <c r="A16" s="2" t="s">
        <v>90</v>
      </c>
    </row>
    <row r="17" ht="15.75">
      <c r="A17" s="2"/>
    </row>
    <row r="18" ht="15.75">
      <c r="A18" s="2" t="s">
        <v>71</v>
      </c>
    </row>
    <row r="19" ht="15.75">
      <c r="A19" s="17" t="s">
        <v>81</v>
      </c>
    </row>
    <row r="20" ht="15.75">
      <c r="A20" s="1"/>
    </row>
  </sheetData>
  <hyperlinks>
    <hyperlink ref="A3" location="Data!A1" display="Back to data"/>
    <hyperlink ref="A19" r:id="rId1" display="http://www.fhwa.dot.gov/bridge/nbi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Bridge Inventory--Total and deficient and by State</dc:title>
  <dc:subject/>
  <dc:creator>US Census Bureau</dc:creator>
  <cp:keywords/>
  <dc:description/>
  <cp:lastModifiedBy>Bureau Of The Census</cp:lastModifiedBy>
  <cp:lastPrinted>2008-06-17T18:02:55Z</cp:lastPrinted>
  <dcterms:created xsi:type="dcterms:W3CDTF">2004-05-12T18:39:51Z</dcterms:created>
  <dcterms:modified xsi:type="dcterms:W3CDTF">2008-11-10T13:20:00Z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