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120" windowHeight="9090" tabRatio="606" activeTab="0"/>
  </bookViews>
  <sheets>
    <sheet name="Data" sheetId="1" r:id="rId1"/>
    <sheet name="Notes" sheetId="2" r:id="rId2"/>
    <sheet name="1999" sheetId="3" r:id="rId3"/>
    <sheet name="1995" sheetId="4" r:id="rId4"/>
    <sheet name="1992" sheetId="5" r:id="rId5"/>
    <sheet name="1989" sheetId="6" r:id="rId6"/>
    <sheet name="1986" sheetId="7" r:id="rId7"/>
  </sheets>
  <definedNames>
    <definedName name="INTERNET">'Data'!#REF!</definedName>
    <definedName name="_xlnm.Print_Area" localSheetId="0">'Data'!$B$1:$L$58</definedName>
    <definedName name="SOURCE">'Data'!$A$58:$A$61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<sst xmlns="http://schemas.openxmlformats.org/spreadsheetml/2006/main" count="481" uniqueCount="144">
  <si>
    <t>[3,992 represents 3,992,000. Covers buildings using one or more major fuel. Excludes</t>
  </si>
  <si>
    <t>industrial buildings, predominantly residential buildings, and buildings of less</t>
  </si>
  <si>
    <t>than 1,000 sq. ft. Based on a sample survey of building representatives</t>
  </si>
  <si>
    <t>and energy suppliers; therefore, subject to sampling variability.  For</t>
  </si>
  <si>
    <t>characteristics of commercial buildings, see tables in the Construction</t>
  </si>
  <si>
    <t>and Housing section]</t>
  </si>
  <si>
    <t xml:space="preserve"> </t>
  </si>
  <si>
    <t xml:space="preserve">         1986</t>
  </si>
  <si>
    <t xml:space="preserve"> All Buildings Using</t>
  </si>
  <si>
    <t>Consumption</t>
  </si>
  <si>
    <t>Expenditures</t>
  </si>
  <si>
    <t xml:space="preserve">   Any Major Fuel</t>
  </si>
  <si>
    <t>Building Characteristic</t>
  </si>
  <si>
    <t>Square</t>
  </si>
  <si>
    <t>Major</t>
  </si>
  <si>
    <t>Natural</t>
  </si>
  <si>
    <t xml:space="preserve"> feet</t>
  </si>
  <si>
    <t>fuel,</t>
  </si>
  <si>
    <t>gas</t>
  </si>
  <si>
    <t>(1,000)</t>
  </si>
  <si>
    <t>total\1</t>
  </si>
  <si>
    <t xml:space="preserve">      All buildings</t>
  </si>
  <si>
    <t>Region:</t>
  </si>
  <si>
    <t xml:space="preserve">  Northeast</t>
  </si>
  <si>
    <t xml:space="preserve">  Midwest</t>
  </si>
  <si>
    <t xml:space="preserve">  South</t>
  </si>
  <si>
    <t xml:space="preserve">  West</t>
  </si>
  <si>
    <t>Year constructed:</t>
  </si>
  <si>
    <t xml:space="preserve">  1900 or before</t>
  </si>
  <si>
    <t xml:space="preserve">  1901 to 1920</t>
  </si>
  <si>
    <t xml:space="preserve">  1921 to 1945</t>
  </si>
  <si>
    <t xml:space="preserve">  1946 to 1960</t>
  </si>
  <si>
    <t xml:space="preserve">  1961 to 1970</t>
  </si>
  <si>
    <t xml:space="preserve">  1971 to 1973</t>
  </si>
  <si>
    <t xml:space="preserve">  1974 to 1979</t>
  </si>
  <si>
    <t xml:space="preserve">  1980 to 1983</t>
  </si>
  <si>
    <t xml:space="preserve">  1984 to 1986</t>
  </si>
  <si>
    <t>Principal activity within building:</t>
  </si>
  <si>
    <t xml:space="preserve">  Assembly</t>
  </si>
  <si>
    <t xml:space="preserve">  Education</t>
  </si>
  <si>
    <t xml:space="preserve">  Food sales/services</t>
  </si>
  <si>
    <t xml:space="preserve">  Health care</t>
  </si>
  <si>
    <t xml:space="preserve">  Lodging</t>
  </si>
  <si>
    <t xml:space="preserve">  Mercantile/services</t>
  </si>
  <si>
    <t xml:space="preserve">  Office</t>
  </si>
  <si>
    <t xml:space="preserve">  Public order and safety</t>
  </si>
  <si>
    <t xml:space="preserve">  Warehouse</t>
  </si>
  <si>
    <t xml:space="preserve">  Other</t>
  </si>
  <si>
    <t xml:space="preserve">  Vacant</t>
  </si>
  <si>
    <t>Square footage:</t>
  </si>
  <si>
    <t xml:space="preserve">  1,001 to 5,000</t>
  </si>
  <si>
    <t xml:space="preserve">  5,001 to 10,000</t>
  </si>
  <si>
    <t xml:space="preserve">  10,001 to 25,000</t>
  </si>
  <si>
    <t xml:space="preserve">  25,001 to 50,000</t>
  </si>
  <si>
    <t xml:space="preserve">  50,001 to 100,000</t>
  </si>
  <si>
    <t xml:space="preserve">  100,001 to 200,000</t>
  </si>
  <si>
    <t xml:space="preserve">  Over 200,000</t>
  </si>
  <si>
    <t>1989</t>
  </si>
  <si>
    <t xml:space="preserve"> ALL BUILDINGS USING</t>
  </si>
  <si>
    <t>CONSUMPTION</t>
  </si>
  <si>
    <t>EXPENDITURES</t>
  </si>
  <si>
    <t>BUILDING CHARACTERISTIC</t>
  </si>
  <si>
    <t xml:space="preserve">   ANY MAJOR FUEL</t>
  </si>
  <si>
    <t xml:space="preserve">  1899 or before</t>
  </si>
  <si>
    <t xml:space="preserve">  1900 to 1919</t>
  </si>
  <si>
    <t xml:space="preserve">  1920 to 1945</t>
  </si>
  <si>
    <t xml:space="preserve">  1946 to 1959</t>
  </si>
  <si>
    <t xml:space="preserve">  1960 to 1969</t>
  </si>
  <si>
    <t xml:space="preserve">  1970 to 1979</t>
  </si>
  <si>
    <t xml:space="preserve">  1987 to 1989</t>
  </si>
  <si>
    <t xml:space="preserve">  200,000 to 500,000</t>
  </si>
  <si>
    <t xml:space="preserve">  500,000 and over</t>
  </si>
  <si>
    <t>1992</t>
  </si>
  <si>
    <t xml:space="preserve">  1980 to 1989</t>
  </si>
  <si>
    <t xml:space="preserve">  1990 to 1992</t>
  </si>
  <si>
    <t xml:space="preserve">  Assembly \2</t>
  </si>
  <si>
    <t xml:space="preserve">    Public assembly</t>
  </si>
  <si>
    <t xml:space="preserve">    Public order &amp; safety</t>
  </si>
  <si>
    <t xml:space="preserve">    Religious worship</t>
  </si>
  <si>
    <t xml:space="preserve">  Parking garage</t>
  </si>
  <si>
    <t>B</t>
  </si>
  <si>
    <t xml:space="preserve">  200,001 to 500,000</t>
  </si>
  <si>
    <t xml:space="preserve">  500,001 and over</t>
  </si>
  <si>
    <t>1995</t>
  </si>
  <si>
    <t>total \1</t>
  </si>
  <si>
    <t>1999</t>
  </si>
  <si>
    <t xml:space="preserve">  1919 or before</t>
  </si>
  <si>
    <t xml:space="preserve">  1990 to 1999</t>
  </si>
  <si>
    <t>Education</t>
  </si>
  <si>
    <t>Food sales</t>
  </si>
  <si>
    <t>Food service</t>
  </si>
  <si>
    <t>Health care</t>
  </si>
  <si>
    <t xml:space="preserve">  Inpatient</t>
  </si>
  <si>
    <t xml:space="preserve">  Outpatient</t>
  </si>
  <si>
    <t>Lodging</t>
  </si>
  <si>
    <t>Mercantile</t>
  </si>
  <si>
    <t xml:space="preserve">  Retail (other than mall)</t>
  </si>
  <si>
    <t xml:space="preserve">  Enclosed and strip malls</t>
  </si>
  <si>
    <t>Office</t>
  </si>
  <si>
    <t>Public assembly</t>
  </si>
  <si>
    <t>Public order and safety</t>
  </si>
  <si>
    <t>Religious worship</t>
  </si>
  <si>
    <t>Service</t>
  </si>
  <si>
    <t>Warehouse and storage</t>
  </si>
  <si>
    <t>Other</t>
  </si>
  <si>
    <t>Vacant</t>
  </si>
  <si>
    <t>\1 Includes fuel oil, propane, and purchased steam, not shown separately.</t>
  </si>
  <si>
    <t>Source: U.S. Energy Information Administration, Nonresidential</t>
  </si>
  <si>
    <t>Buildings Energy Consumption Survey: Commercial Buildings, Consumption</t>
  </si>
  <si>
    <t>and Expenditure, 1986; and Commercial Buildings Energy Consumption and</t>
  </si>
  <si>
    <t>Expenditures, 1989, 1992, 1995, and 1999.</t>
  </si>
  <si>
    <t>(millions)</t>
  </si>
  <si>
    <t>Number</t>
  </si>
  <si>
    <t>Electricity</t>
  </si>
  <si>
    <t>(trillions Btu)</t>
  </si>
  <si>
    <t>Commercial Buildings--Energy Consumption and Expenditures</t>
  </si>
  <si>
    <t>FOOTNOTES</t>
  </si>
  <si>
    <t>http://www.eia.doe.gov/emeu/cbecs/pdf/alltables.pdf</t>
  </si>
  <si>
    <t>INTERNET LINK</t>
  </si>
  <si>
    <t>(million dollars)</t>
  </si>
  <si>
    <t>http://www.eia.doe.gov/emeu/cbecs/</t>
  </si>
  <si>
    <t>[4,615 represents 4,615,000. Covers buildings using one or more major fuel. Excludes</t>
  </si>
  <si>
    <t>Commercial Buildings--Energy Consumption and Expenditures: 1992</t>
  </si>
  <si>
    <t>Commercial Buildings--Energy Consumption and Expenditures: 1995</t>
  </si>
  <si>
    <t>Commercial Buildings--Energy Consumption and Expenditures: 1999</t>
  </si>
  <si>
    <t>[4,657 represents 4,657,000. Covers buildings using one or more major fuel. Excludes</t>
  </si>
  <si>
    <t>Commercial Buildings--Energy Consumption and Expenditures: 1986</t>
  </si>
  <si>
    <t>[4,579 represents 4,579,000. Covers buildings using one or more major fuel. Excludes</t>
  </si>
  <si>
    <t>Expenditures, 1989, 1992, 1995, 1999, and 2003.</t>
  </si>
  <si>
    <t>Table 887. Commercial Buildings--Energy Consumption and Expenditures: 2003</t>
  </si>
  <si>
    <t>For more information:</t>
  </si>
  <si>
    <t>Back to data</t>
  </si>
  <si>
    <t>HEADNOTE</t>
  </si>
  <si>
    <t>See notes</t>
  </si>
  <si>
    <t>EXPENDITURES (million dollars)</t>
  </si>
  <si>
    <t>Number (1,000)</t>
  </si>
  <si>
    <t>Square feet (millions)</t>
  </si>
  <si>
    <t>Major fuel, total \1</t>
  </si>
  <si>
    <t>Natural gas</t>
  </si>
  <si>
    <t>Building characteristic</t>
  </si>
  <si>
    <t>ALL BUILDINGS USING ANY MAJOR FUEL</t>
  </si>
  <si>
    <t>CONSUMPTION (trillions of British Thermal Units)</t>
  </si>
  <si>
    <t>[4,528 represents 4,528,000. Covers buildings using one or more major fuel. Excludes</t>
  </si>
  <si>
    <t>[4,645 represents 4,645,000. Covers buildings using one or more major fuel. Excludes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</si>
</sst>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16" applyNumberForma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 horizontal="fill"/>
    </xf>
    <xf numFmtId="0" fontId="4" fillId="0" borderId="3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fill"/>
    </xf>
    <xf numFmtId="0" fontId="0" fillId="0" borderId="0" xfId="0" applyBorder="1" applyAlignment="1">
      <alignment/>
    </xf>
    <xf numFmtId="0" fontId="5" fillId="0" borderId="0" xfId="16" applyNumberFormat="1" applyFont="1" applyAlignment="1">
      <alignment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cbecs/pdf/alltab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11.69921875" defaultRowHeight="15.75"/>
  <cols>
    <col min="1" max="1" width="35.3984375" style="0" customWidth="1"/>
    <col min="5" max="5" width="13.09765625" style="0" customWidth="1"/>
  </cols>
  <sheetData>
    <row r="1" spans="1:9" ht="16.5">
      <c r="A1" s="9" t="s">
        <v>129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41" t="s">
        <v>133</v>
      </c>
      <c r="B3" s="2"/>
      <c r="C3" s="2"/>
      <c r="D3" s="2"/>
      <c r="E3" s="2"/>
      <c r="F3" s="2"/>
      <c r="G3" s="2"/>
      <c r="H3" s="2"/>
      <c r="I3" s="2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48" t="s">
        <v>139</v>
      </c>
      <c r="B5" s="45" t="s">
        <v>140</v>
      </c>
      <c r="C5" s="46"/>
      <c r="D5" s="51" t="s">
        <v>141</v>
      </c>
      <c r="E5" s="45"/>
      <c r="F5" s="46"/>
      <c r="G5" s="51" t="s">
        <v>134</v>
      </c>
      <c r="H5" s="45"/>
      <c r="I5" s="45"/>
    </row>
    <row r="6" spans="1:9" ht="15.75">
      <c r="A6" s="48"/>
      <c r="B6" s="47"/>
      <c r="C6" s="48"/>
      <c r="D6" s="52"/>
      <c r="E6" s="47"/>
      <c r="F6" s="48"/>
      <c r="G6" s="52"/>
      <c r="H6" s="47"/>
      <c r="I6" s="47"/>
    </row>
    <row r="7" spans="1:9" ht="15.75">
      <c r="A7" s="48"/>
      <c r="B7" s="49"/>
      <c r="C7" s="50"/>
      <c r="D7" s="53"/>
      <c r="E7" s="49"/>
      <c r="F7" s="50"/>
      <c r="G7" s="53"/>
      <c r="H7" s="49"/>
      <c r="I7" s="49"/>
    </row>
    <row r="8" spans="1:10" ht="15.75">
      <c r="A8" s="48"/>
      <c r="B8" s="54" t="s">
        <v>135</v>
      </c>
      <c r="C8" s="42" t="s">
        <v>136</v>
      </c>
      <c r="D8" s="57" t="s">
        <v>137</v>
      </c>
      <c r="E8" s="54" t="s">
        <v>113</v>
      </c>
      <c r="F8" s="42" t="s">
        <v>138</v>
      </c>
      <c r="G8" s="57" t="s">
        <v>137</v>
      </c>
      <c r="H8" s="54" t="s">
        <v>113</v>
      </c>
      <c r="I8" s="54" t="s">
        <v>138</v>
      </c>
      <c r="J8" s="40"/>
    </row>
    <row r="9" spans="1:10" ht="15.75">
      <c r="A9" s="48"/>
      <c r="B9" s="60"/>
      <c r="C9" s="43"/>
      <c r="D9" s="58"/>
      <c r="E9" s="60"/>
      <c r="F9" s="43"/>
      <c r="G9" s="58"/>
      <c r="H9" s="60"/>
      <c r="I9" s="55"/>
      <c r="J9" s="40"/>
    </row>
    <row r="10" spans="1:10" ht="15.75">
      <c r="A10" s="48"/>
      <c r="B10" s="60"/>
      <c r="C10" s="43"/>
      <c r="D10" s="58"/>
      <c r="E10" s="60"/>
      <c r="F10" s="43"/>
      <c r="G10" s="58"/>
      <c r="H10" s="60"/>
      <c r="I10" s="55"/>
      <c r="J10" s="40"/>
    </row>
    <row r="11" spans="1:10" ht="15.75">
      <c r="A11" s="50"/>
      <c r="B11" s="56"/>
      <c r="C11" s="44"/>
      <c r="D11" s="59"/>
      <c r="E11" s="56"/>
      <c r="F11" s="44"/>
      <c r="G11" s="59"/>
      <c r="H11" s="56"/>
      <c r="I11" s="56"/>
      <c r="J11" s="40"/>
    </row>
    <row r="12" spans="1:9" s="9" customFormat="1" ht="16.5">
      <c r="A12" s="34" t="s">
        <v>21</v>
      </c>
      <c r="B12" s="28">
        <v>4645</v>
      </c>
      <c r="C12" s="29">
        <v>64783</v>
      </c>
      <c r="D12" s="28">
        <v>5820</v>
      </c>
      <c r="E12" s="28">
        <v>3037</v>
      </c>
      <c r="F12" s="29">
        <v>1928</v>
      </c>
      <c r="G12" s="28">
        <v>92577</v>
      </c>
      <c r="H12" s="28">
        <v>69032</v>
      </c>
      <c r="I12" s="28">
        <v>14525</v>
      </c>
    </row>
    <row r="13" spans="1:9" ht="15.75">
      <c r="A13" s="17" t="s">
        <v>6</v>
      </c>
      <c r="B13" s="5"/>
      <c r="C13" s="18"/>
      <c r="D13" s="5"/>
      <c r="E13" s="5"/>
      <c r="F13" s="18"/>
      <c r="G13" s="5"/>
      <c r="H13" s="5"/>
      <c r="I13" s="5"/>
    </row>
    <row r="14" spans="1:9" ht="15.75">
      <c r="A14" s="17" t="s">
        <v>22</v>
      </c>
      <c r="B14" s="5"/>
      <c r="C14" s="18"/>
      <c r="D14" s="5"/>
      <c r="E14" s="5"/>
      <c r="F14" s="18"/>
      <c r="G14" s="5"/>
      <c r="H14" s="5"/>
      <c r="I14" s="5"/>
    </row>
    <row r="15" spans="1:9" ht="15.75">
      <c r="A15" s="17" t="s">
        <v>23</v>
      </c>
      <c r="B15" s="5">
        <v>726</v>
      </c>
      <c r="C15" s="18">
        <v>12905</v>
      </c>
      <c r="D15" s="5">
        <v>1271</v>
      </c>
      <c r="E15" s="5">
        <v>503</v>
      </c>
      <c r="F15" s="18">
        <v>428</v>
      </c>
      <c r="G15" s="5">
        <v>21344</v>
      </c>
      <c r="H15" s="5">
        <v>14262</v>
      </c>
      <c r="I15" s="5">
        <v>3553</v>
      </c>
    </row>
    <row r="16" spans="1:9" ht="15.75">
      <c r="A16" s="17" t="s">
        <v>24</v>
      </c>
      <c r="B16" s="5">
        <v>1266</v>
      </c>
      <c r="C16" s="18">
        <v>17080</v>
      </c>
      <c r="D16" s="5">
        <v>1690</v>
      </c>
      <c r="E16" s="5">
        <v>737</v>
      </c>
      <c r="F16" s="18">
        <v>705</v>
      </c>
      <c r="G16" s="5">
        <v>21521</v>
      </c>
      <c r="H16" s="5">
        <v>14172</v>
      </c>
      <c r="I16" s="5">
        <v>4844</v>
      </c>
    </row>
    <row r="17" spans="1:9" ht="15.75">
      <c r="A17" s="17" t="s">
        <v>25</v>
      </c>
      <c r="B17" s="5">
        <v>1775</v>
      </c>
      <c r="C17" s="18">
        <v>23489</v>
      </c>
      <c r="D17" s="5">
        <v>1948</v>
      </c>
      <c r="E17" s="5">
        <v>1278</v>
      </c>
      <c r="F17" s="18">
        <v>474</v>
      </c>
      <c r="G17" s="5">
        <v>31595</v>
      </c>
      <c r="H17" s="5">
        <v>25540</v>
      </c>
      <c r="I17" s="5">
        <v>3866</v>
      </c>
    </row>
    <row r="18" spans="1:9" ht="15.75">
      <c r="A18" s="17" t="s">
        <v>26</v>
      </c>
      <c r="B18" s="5">
        <v>878</v>
      </c>
      <c r="C18" s="18">
        <v>11310</v>
      </c>
      <c r="D18" s="5">
        <v>911</v>
      </c>
      <c r="E18" s="5">
        <v>519</v>
      </c>
      <c r="F18" s="18">
        <v>320</v>
      </c>
      <c r="G18" s="5">
        <v>18118</v>
      </c>
      <c r="H18" s="5">
        <v>15057</v>
      </c>
      <c r="I18" s="5">
        <v>2261</v>
      </c>
    </row>
    <row r="19" spans="1:9" ht="15.75">
      <c r="A19" s="17"/>
      <c r="B19" s="5"/>
      <c r="C19" s="18"/>
      <c r="D19" s="5"/>
      <c r="E19" s="5"/>
      <c r="F19" s="18"/>
      <c r="G19" s="5"/>
      <c r="H19" s="5"/>
      <c r="I19" s="5"/>
    </row>
    <row r="20" spans="1:9" ht="15.75">
      <c r="A20" s="17" t="s">
        <v>27</v>
      </c>
      <c r="B20" s="5"/>
      <c r="C20" s="18"/>
      <c r="D20" s="5"/>
      <c r="E20" s="5"/>
      <c r="F20" s="18"/>
      <c r="G20" s="5"/>
      <c r="H20" s="5"/>
      <c r="I20" s="5"/>
    </row>
    <row r="21" spans="1:9" ht="15.75">
      <c r="A21" s="17" t="s">
        <v>86</v>
      </c>
      <c r="B21" s="5">
        <v>330</v>
      </c>
      <c r="C21" s="18">
        <v>3769</v>
      </c>
      <c r="D21" s="5">
        <v>302</v>
      </c>
      <c r="E21" s="5">
        <v>90</v>
      </c>
      <c r="F21" s="18">
        <v>143</v>
      </c>
      <c r="G21" s="5">
        <v>4131</v>
      </c>
      <c r="H21" s="5">
        <v>2319</v>
      </c>
      <c r="I21" s="5">
        <v>1134</v>
      </c>
    </row>
    <row r="22" spans="1:9" ht="15.75">
      <c r="A22" s="17" t="s">
        <v>65</v>
      </c>
      <c r="B22" s="5">
        <v>527</v>
      </c>
      <c r="C22" s="18">
        <v>6871</v>
      </c>
      <c r="D22" s="5">
        <v>620</v>
      </c>
      <c r="E22" s="5">
        <v>208</v>
      </c>
      <c r="F22" s="18">
        <v>229</v>
      </c>
      <c r="G22" s="5">
        <v>8670</v>
      </c>
      <c r="H22" s="5">
        <v>5123</v>
      </c>
      <c r="I22" s="5">
        <v>1708</v>
      </c>
    </row>
    <row r="23" spans="1:9" ht="15.75">
      <c r="A23" s="17" t="s">
        <v>66</v>
      </c>
      <c r="B23" s="5">
        <v>562</v>
      </c>
      <c r="C23" s="18">
        <v>7045</v>
      </c>
      <c r="D23" s="5">
        <v>565</v>
      </c>
      <c r="E23" s="5">
        <v>231</v>
      </c>
      <c r="F23" s="18">
        <v>216</v>
      </c>
      <c r="G23" s="5">
        <v>8540</v>
      </c>
      <c r="H23" s="5">
        <v>5729</v>
      </c>
      <c r="I23" s="5">
        <v>1610</v>
      </c>
    </row>
    <row r="24" spans="1:9" ht="15.75">
      <c r="A24" s="17" t="s">
        <v>67</v>
      </c>
      <c r="B24" s="5">
        <v>579</v>
      </c>
      <c r="C24" s="18">
        <v>8101</v>
      </c>
      <c r="D24" s="5">
        <v>737</v>
      </c>
      <c r="E24" s="5">
        <v>327</v>
      </c>
      <c r="F24" s="18">
        <v>255</v>
      </c>
      <c r="G24" s="5">
        <v>11378</v>
      </c>
      <c r="H24" s="5">
        <v>7714</v>
      </c>
      <c r="I24" s="5">
        <v>1872</v>
      </c>
    </row>
    <row r="25" spans="1:9" ht="15.75">
      <c r="A25" s="17" t="s">
        <v>68</v>
      </c>
      <c r="B25" s="5">
        <v>731</v>
      </c>
      <c r="C25" s="18">
        <v>10772</v>
      </c>
      <c r="D25" s="5">
        <v>1023</v>
      </c>
      <c r="E25" s="5">
        <v>572</v>
      </c>
      <c r="F25" s="18">
        <v>351</v>
      </c>
      <c r="G25" s="5">
        <v>16129</v>
      </c>
      <c r="H25" s="5">
        <v>12637</v>
      </c>
      <c r="I25" s="5">
        <v>2466</v>
      </c>
    </row>
    <row r="26" spans="1:9" ht="15.75">
      <c r="A26" s="17" t="s">
        <v>73</v>
      </c>
      <c r="B26" s="5">
        <v>707</v>
      </c>
      <c r="C26" s="18">
        <v>10332</v>
      </c>
      <c r="D26" s="5">
        <v>1034</v>
      </c>
      <c r="E26" s="5">
        <v>627</v>
      </c>
      <c r="F26" s="18">
        <v>291</v>
      </c>
      <c r="G26" s="5">
        <v>17346</v>
      </c>
      <c r="H26" s="5">
        <v>13902</v>
      </c>
      <c r="I26" s="5">
        <v>2270</v>
      </c>
    </row>
    <row r="27" spans="1:9" ht="15.75">
      <c r="A27" s="17" t="s">
        <v>87</v>
      </c>
      <c r="B27" s="5">
        <v>876</v>
      </c>
      <c r="C27" s="18">
        <v>12360</v>
      </c>
      <c r="D27" s="5">
        <v>1098</v>
      </c>
      <c r="E27" s="5">
        <v>690</v>
      </c>
      <c r="F27" s="18">
        <v>314</v>
      </c>
      <c r="G27" s="5">
        <v>18761</v>
      </c>
      <c r="H27" s="5">
        <v>15236</v>
      </c>
      <c r="I27" s="5">
        <v>2452</v>
      </c>
    </row>
    <row r="28" spans="1:9" ht="15.75">
      <c r="A28" s="17"/>
      <c r="B28" s="5"/>
      <c r="C28" s="18"/>
      <c r="D28" s="5"/>
      <c r="E28" s="5"/>
      <c r="F28" s="18"/>
      <c r="G28" s="5"/>
      <c r="H28" s="5"/>
      <c r="I28" s="5"/>
    </row>
    <row r="29" spans="1:9" ht="15.75">
      <c r="A29" s="17"/>
      <c r="B29" s="5"/>
      <c r="C29" s="18"/>
      <c r="D29" s="5"/>
      <c r="E29" s="5"/>
      <c r="F29" s="18"/>
      <c r="G29" s="5"/>
      <c r="H29" s="5"/>
      <c r="I29" s="5"/>
    </row>
    <row r="30" spans="1:9" ht="15.75">
      <c r="A30" s="17" t="s">
        <v>37</v>
      </c>
      <c r="B30" s="5"/>
      <c r="C30" s="18"/>
      <c r="D30" s="5"/>
      <c r="E30" s="5"/>
      <c r="F30" s="18"/>
      <c r="G30" s="5"/>
      <c r="H30" s="5"/>
      <c r="I30" s="5"/>
    </row>
    <row r="31" spans="1:9" ht="15.75">
      <c r="A31" s="17" t="s">
        <v>88</v>
      </c>
      <c r="B31" s="5">
        <v>386</v>
      </c>
      <c r="C31" s="18">
        <v>9874</v>
      </c>
      <c r="D31" s="5">
        <v>820</v>
      </c>
      <c r="E31" s="5">
        <v>371</v>
      </c>
      <c r="F31" s="18">
        <v>268</v>
      </c>
      <c r="G31" s="5">
        <v>12008</v>
      </c>
      <c r="H31" s="5">
        <v>8111</v>
      </c>
      <c r="I31" s="5">
        <v>1889</v>
      </c>
    </row>
    <row r="32" spans="1:9" ht="15.75">
      <c r="A32" s="17" t="s">
        <v>89</v>
      </c>
      <c r="B32" s="5">
        <v>226</v>
      </c>
      <c r="C32" s="18">
        <v>1255</v>
      </c>
      <c r="D32" s="5">
        <v>251</v>
      </c>
      <c r="E32" s="5">
        <v>208</v>
      </c>
      <c r="F32" s="18">
        <v>39</v>
      </c>
      <c r="G32" s="5">
        <v>4990</v>
      </c>
      <c r="H32" s="5">
        <v>4627</v>
      </c>
      <c r="I32" s="5">
        <v>332</v>
      </c>
    </row>
    <row r="33" spans="1:9" ht="15.75">
      <c r="A33" s="17" t="s">
        <v>90</v>
      </c>
      <c r="B33" s="5">
        <v>297</v>
      </c>
      <c r="C33" s="18">
        <v>1654</v>
      </c>
      <c r="D33" s="5">
        <v>427</v>
      </c>
      <c r="E33" s="5">
        <v>217</v>
      </c>
      <c r="F33" s="18">
        <v>203</v>
      </c>
      <c r="G33" s="5">
        <v>6865</v>
      </c>
      <c r="H33" s="5">
        <v>5176</v>
      </c>
      <c r="I33" s="5">
        <v>1615</v>
      </c>
    </row>
    <row r="34" spans="1:9" ht="15.75">
      <c r="A34" s="17" t="s">
        <v>91</v>
      </c>
      <c r="B34" s="5">
        <v>129</v>
      </c>
      <c r="C34" s="18">
        <v>3163</v>
      </c>
      <c r="D34" s="5">
        <v>594</v>
      </c>
      <c r="E34" s="5">
        <v>248</v>
      </c>
      <c r="F34" s="18">
        <v>243</v>
      </c>
      <c r="G34" s="5">
        <v>7440</v>
      </c>
      <c r="H34" s="5">
        <v>4882</v>
      </c>
      <c r="I34" s="5">
        <v>1538</v>
      </c>
    </row>
    <row r="35" spans="1:9" ht="15.75">
      <c r="A35" s="17" t="s">
        <v>92</v>
      </c>
      <c r="B35" s="5">
        <v>8</v>
      </c>
      <c r="C35" s="18">
        <v>1905</v>
      </c>
      <c r="D35" s="5">
        <v>475</v>
      </c>
      <c r="E35" s="5">
        <v>178</v>
      </c>
      <c r="F35" s="18">
        <v>204</v>
      </c>
      <c r="G35" s="5">
        <v>5329</v>
      </c>
      <c r="H35" s="5">
        <v>3198</v>
      </c>
      <c r="I35" s="5">
        <v>1241</v>
      </c>
    </row>
    <row r="36" spans="1:9" ht="15.75">
      <c r="A36" s="17" t="s">
        <v>93</v>
      </c>
      <c r="B36" s="5">
        <v>121</v>
      </c>
      <c r="C36" s="18">
        <v>1258</v>
      </c>
      <c r="D36" s="5">
        <v>119</v>
      </c>
      <c r="E36" s="5">
        <v>69</v>
      </c>
      <c r="F36" s="18">
        <v>38</v>
      </c>
      <c r="G36" s="5">
        <v>2111</v>
      </c>
      <c r="H36" s="5">
        <v>1684</v>
      </c>
      <c r="I36" s="5">
        <v>297</v>
      </c>
    </row>
    <row r="37" spans="1:9" ht="15.75">
      <c r="A37" s="17" t="s">
        <v>94</v>
      </c>
      <c r="B37" s="5">
        <v>142</v>
      </c>
      <c r="C37" s="18">
        <v>5096</v>
      </c>
      <c r="D37" s="5">
        <v>510</v>
      </c>
      <c r="E37" s="5">
        <v>235</v>
      </c>
      <c r="F37" s="18">
        <v>215</v>
      </c>
      <c r="G37" s="5">
        <v>7445</v>
      </c>
      <c r="H37" s="5">
        <v>5288</v>
      </c>
      <c r="I37" s="5">
        <v>1581</v>
      </c>
    </row>
    <row r="38" spans="1:9" ht="15.75">
      <c r="A38" s="17" t="s">
        <v>96</v>
      </c>
      <c r="B38" s="5">
        <v>443</v>
      </c>
      <c r="C38" s="18">
        <v>4317</v>
      </c>
      <c r="D38" s="5">
        <v>319</v>
      </c>
      <c r="E38" s="5">
        <v>211</v>
      </c>
      <c r="F38" s="18">
        <v>91</v>
      </c>
      <c r="G38" s="5">
        <v>5980</v>
      </c>
      <c r="H38" s="5">
        <v>5132</v>
      </c>
      <c r="I38" s="5">
        <v>719</v>
      </c>
    </row>
    <row r="39" spans="1:9" ht="15.75">
      <c r="A39" s="17" t="s">
        <v>98</v>
      </c>
      <c r="B39" s="5">
        <v>824</v>
      </c>
      <c r="C39" s="18">
        <v>12208</v>
      </c>
      <c r="D39" s="5">
        <v>1134</v>
      </c>
      <c r="E39" s="5">
        <v>719</v>
      </c>
      <c r="F39" s="18">
        <v>269</v>
      </c>
      <c r="G39" s="5">
        <v>20841</v>
      </c>
      <c r="H39" s="5">
        <v>17050</v>
      </c>
      <c r="I39" s="5">
        <v>2201</v>
      </c>
    </row>
    <row r="40" spans="1:9" ht="15.75">
      <c r="A40" s="17" t="s">
        <v>99</v>
      </c>
      <c r="B40" s="5">
        <v>277</v>
      </c>
      <c r="C40" s="18">
        <v>3939</v>
      </c>
      <c r="D40" s="5">
        <v>370</v>
      </c>
      <c r="E40" s="5">
        <v>167</v>
      </c>
      <c r="F40" s="18">
        <v>102</v>
      </c>
      <c r="G40" s="5">
        <v>5790</v>
      </c>
      <c r="H40" s="5">
        <v>3943</v>
      </c>
      <c r="I40" s="5">
        <v>775</v>
      </c>
    </row>
    <row r="41" spans="1:9" ht="15.75">
      <c r="A41" s="17" t="s">
        <v>100</v>
      </c>
      <c r="B41" s="5">
        <v>71</v>
      </c>
      <c r="C41" s="18">
        <v>1090</v>
      </c>
      <c r="D41" s="5">
        <v>126</v>
      </c>
      <c r="E41" s="5">
        <v>57</v>
      </c>
      <c r="F41" s="18">
        <v>29</v>
      </c>
      <c r="G41" s="5">
        <v>1917</v>
      </c>
      <c r="H41" s="5">
        <v>1216</v>
      </c>
      <c r="I41" s="5">
        <v>234</v>
      </c>
    </row>
    <row r="42" spans="1:9" ht="15.75">
      <c r="A42" s="17" t="s">
        <v>101</v>
      </c>
      <c r="B42" s="5">
        <v>370</v>
      </c>
      <c r="C42" s="18">
        <v>3754</v>
      </c>
      <c r="D42" s="5">
        <v>163</v>
      </c>
      <c r="E42" s="5">
        <v>62</v>
      </c>
      <c r="F42" s="18">
        <v>82</v>
      </c>
      <c r="G42" s="5">
        <v>2457</v>
      </c>
      <c r="H42" s="5">
        <v>1628</v>
      </c>
      <c r="I42" s="5">
        <v>664</v>
      </c>
    </row>
    <row r="43" spans="1:9" ht="15.75">
      <c r="A43" s="17" t="s">
        <v>102</v>
      </c>
      <c r="B43" s="5">
        <v>622</v>
      </c>
      <c r="C43" s="18">
        <v>4050</v>
      </c>
      <c r="D43" s="5">
        <v>312</v>
      </c>
      <c r="E43" s="5">
        <v>149</v>
      </c>
      <c r="F43" s="18">
        <v>139</v>
      </c>
      <c r="G43" s="5">
        <v>4779</v>
      </c>
      <c r="H43" s="5">
        <v>3485</v>
      </c>
      <c r="I43" s="5">
        <v>1096</v>
      </c>
    </row>
    <row r="44" spans="1:9" ht="15.75">
      <c r="A44" s="17" t="s">
        <v>103</v>
      </c>
      <c r="B44" s="5">
        <v>597</v>
      </c>
      <c r="C44" s="18">
        <v>10078</v>
      </c>
      <c r="D44" s="5">
        <v>456</v>
      </c>
      <c r="E44" s="5">
        <v>244</v>
      </c>
      <c r="F44" s="18">
        <v>132</v>
      </c>
      <c r="G44" s="5">
        <v>6894</v>
      </c>
      <c r="H44" s="5">
        <v>5034</v>
      </c>
      <c r="I44" s="5">
        <v>976</v>
      </c>
    </row>
    <row r="45" spans="1:9" ht="15.75">
      <c r="A45" s="17" t="s">
        <v>104</v>
      </c>
      <c r="B45" s="5">
        <v>79</v>
      </c>
      <c r="C45" s="18">
        <v>1738</v>
      </c>
      <c r="D45" s="5">
        <v>286</v>
      </c>
      <c r="E45" s="5">
        <v>133</v>
      </c>
      <c r="F45" s="18">
        <v>87</v>
      </c>
      <c r="G45" s="5">
        <v>4420</v>
      </c>
      <c r="H45" s="5">
        <v>3049</v>
      </c>
      <c r="I45" s="5">
        <v>684</v>
      </c>
    </row>
    <row r="46" spans="1:9" ht="15.75">
      <c r="A46" s="17" t="s">
        <v>105</v>
      </c>
      <c r="B46" s="5">
        <v>182</v>
      </c>
      <c r="C46" s="18">
        <v>2567</v>
      </c>
      <c r="D46" s="5">
        <v>54</v>
      </c>
      <c r="E46" s="5">
        <v>15</v>
      </c>
      <c r="F46" s="18">
        <v>28</v>
      </c>
      <c r="G46" s="5">
        <v>751</v>
      </c>
      <c r="H46" s="5">
        <v>412</v>
      </c>
      <c r="I46" s="5">
        <v>220</v>
      </c>
    </row>
    <row r="47" spans="1:9" ht="15.75">
      <c r="A47" s="17"/>
      <c r="B47" s="5"/>
      <c r="C47" s="18"/>
      <c r="D47" s="5"/>
      <c r="E47" s="5"/>
      <c r="F47" s="18"/>
      <c r="G47" s="5"/>
      <c r="H47" s="5"/>
      <c r="I47" s="5"/>
    </row>
    <row r="48" spans="1:9" ht="15.75">
      <c r="A48" s="17" t="s">
        <v>49</v>
      </c>
      <c r="B48" s="5"/>
      <c r="C48" s="18"/>
      <c r="D48" s="5"/>
      <c r="E48" s="5"/>
      <c r="F48" s="18"/>
      <c r="G48" s="5"/>
      <c r="H48" s="5"/>
      <c r="I48" s="5"/>
    </row>
    <row r="49" spans="1:9" ht="15.75">
      <c r="A49" s="17" t="s">
        <v>50</v>
      </c>
      <c r="B49" s="5">
        <v>2552</v>
      </c>
      <c r="C49" s="18">
        <v>6789</v>
      </c>
      <c r="D49" s="5">
        <v>672</v>
      </c>
      <c r="E49" s="5">
        <v>386</v>
      </c>
      <c r="F49" s="18">
        <v>250</v>
      </c>
      <c r="G49" s="5">
        <v>12812</v>
      </c>
      <c r="H49" s="5">
        <v>10348</v>
      </c>
      <c r="I49" s="5">
        <v>2155</v>
      </c>
    </row>
    <row r="50" spans="1:9" ht="15.75">
      <c r="A50" s="17" t="s">
        <v>51</v>
      </c>
      <c r="B50" s="5">
        <v>889</v>
      </c>
      <c r="C50" s="18">
        <v>6585</v>
      </c>
      <c r="D50" s="5">
        <v>516</v>
      </c>
      <c r="E50" s="5">
        <v>262</v>
      </c>
      <c r="F50" s="18">
        <v>209</v>
      </c>
      <c r="G50" s="5">
        <v>9398</v>
      </c>
      <c r="H50" s="5">
        <v>7296</v>
      </c>
      <c r="I50" s="5">
        <v>1689</v>
      </c>
    </row>
    <row r="51" spans="1:9" ht="15.75">
      <c r="A51" s="17" t="s">
        <v>52</v>
      </c>
      <c r="B51" s="5">
        <v>738</v>
      </c>
      <c r="C51" s="18">
        <v>11535</v>
      </c>
      <c r="D51" s="5">
        <v>776</v>
      </c>
      <c r="E51" s="5">
        <v>407</v>
      </c>
      <c r="F51" s="18">
        <v>309</v>
      </c>
      <c r="G51" s="5">
        <v>13140</v>
      </c>
      <c r="H51" s="5">
        <v>10001</v>
      </c>
      <c r="I51" s="5">
        <v>2524</v>
      </c>
    </row>
    <row r="52" spans="1:9" ht="15.75">
      <c r="A52" s="17" t="s">
        <v>53</v>
      </c>
      <c r="B52" s="5">
        <v>241</v>
      </c>
      <c r="C52" s="18">
        <v>8668</v>
      </c>
      <c r="D52" s="5">
        <v>673</v>
      </c>
      <c r="E52" s="5">
        <v>350</v>
      </c>
      <c r="F52" s="18">
        <v>258</v>
      </c>
      <c r="G52" s="5">
        <v>10392</v>
      </c>
      <c r="H52" s="5">
        <v>7871</v>
      </c>
      <c r="I52" s="5">
        <v>1865</v>
      </c>
    </row>
    <row r="53" spans="1:9" ht="15.75">
      <c r="A53" s="17" t="s">
        <v>54</v>
      </c>
      <c r="B53" s="5">
        <v>129</v>
      </c>
      <c r="C53" s="18">
        <v>9057</v>
      </c>
      <c r="D53" s="5">
        <v>759</v>
      </c>
      <c r="E53" s="5">
        <v>405</v>
      </c>
      <c r="F53" s="18">
        <v>244</v>
      </c>
      <c r="G53" s="5">
        <v>11897</v>
      </c>
      <c r="H53" s="5">
        <v>8717</v>
      </c>
      <c r="I53" s="5">
        <v>1868</v>
      </c>
    </row>
    <row r="54" spans="1:9" ht="15.75">
      <c r="A54" s="17" t="s">
        <v>55</v>
      </c>
      <c r="B54" s="5">
        <v>65</v>
      </c>
      <c r="C54" s="18">
        <v>9064</v>
      </c>
      <c r="D54" s="5">
        <v>934</v>
      </c>
      <c r="E54" s="5">
        <v>483</v>
      </c>
      <c r="F54" s="18">
        <v>249</v>
      </c>
      <c r="G54" s="5">
        <v>13391</v>
      </c>
      <c r="H54" s="5">
        <v>9500</v>
      </c>
      <c r="I54" s="5">
        <v>1737</v>
      </c>
    </row>
    <row r="55" spans="1:9" ht="15.75">
      <c r="A55" s="17" t="s">
        <v>81</v>
      </c>
      <c r="B55" s="5">
        <v>25</v>
      </c>
      <c r="C55" s="18">
        <v>7176</v>
      </c>
      <c r="D55" s="5">
        <v>725</v>
      </c>
      <c r="E55" s="5">
        <v>361</v>
      </c>
      <c r="F55" s="18">
        <v>205</v>
      </c>
      <c r="G55" s="5">
        <v>10347</v>
      </c>
      <c r="H55" s="5">
        <v>7323</v>
      </c>
      <c r="I55" s="5">
        <v>1343</v>
      </c>
    </row>
    <row r="56" spans="1:9" ht="15.75">
      <c r="A56" s="25" t="s">
        <v>82</v>
      </c>
      <c r="B56" s="19">
        <v>7</v>
      </c>
      <c r="C56" s="20">
        <v>5908</v>
      </c>
      <c r="D56" s="19">
        <v>766</v>
      </c>
      <c r="E56" s="19">
        <v>383</v>
      </c>
      <c r="F56" s="20">
        <v>204</v>
      </c>
      <c r="G56" s="19">
        <v>11201</v>
      </c>
      <c r="H56" s="19">
        <v>7977</v>
      </c>
      <c r="I56" s="19">
        <v>1344</v>
      </c>
    </row>
    <row r="57" spans="1:9" ht="15.75">
      <c r="A57" s="23"/>
      <c r="B57" s="24"/>
      <c r="C57" s="24"/>
      <c r="D57" s="24"/>
      <c r="E57" s="24"/>
      <c r="F57" s="24"/>
      <c r="G57" s="24"/>
      <c r="H57" s="24"/>
      <c r="I57" s="24"/>
    </row>
    <row r="58" spans="1:9" ht="15.75">
      <c r="A58" s="2" t="s">
        <v>107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" t="s">
        <v>108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" t="s">
        <v>109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8" t="s">
        <v>128</v>
      </c>
      <c r="B61" s="2"/>
      <c r="C61" s="2"/>
      <c r="D61" s="2"/>
      <c r="E61" s="2"/>
      <c r="F61" s="2"/>
      <c r="G61" s="2"/>
      <c r="H61" s="2"/>
      <c r="I61" s="2"/>
    </row>
  </sheetData>
  <mergeCells count="12">
    <mergeCell ref="A5:A11"/>
    <mergeCell ref="D8:D11"/>
    <mergeCell ref="G8:G11"/>
    <mergeCell ref="E8:E11"/>
    <mergeCell ref="F8:F11"/>
    <mergeCell ref="B8:B11"/>
    <mergeCell ref="C8:C11"/>
    <mergeCell ref="B5:C7"/>
    <mergeCell ref="D5:F7"/>
    <mergeCell ref="G5:I7"/>
    <mergeCell ref="I8:I11"/>
    <mergeCell ref="H8:H11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9" t="s">
        <v>129</v>
      </c>
    </row>
    <row r="2" ht="15.75">
      <c r="A2" s="2"/>
    </row>
    <row r="3" ht="15.75">
      <c r="A3" s="27" t="s">
        <v>131</v>
      </c>
    </row>
    <row r="4" ht="15.75">
      <c r="A4" s="2"/>
    </row>
    <row r="5" ht="15.75">
      <c r="A5" s="8" t="s">
        <v>132</v>
      </c>
    </row>
    <row r="6" ht="15.75">
      <c r="A6" s="8" t="s">
        <v>143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 t="s">
        <v>4</v>
      </c>
    </row>
    <row r="11" ht="15.75">
      <c r="A11" s="2" t="s">
        <v>5</v>
      </c>
    </row>
    <row r="13" ht="15.75">
      <c r="A13" s="2" t="s">
        <v>116</v>
      </c>
    </row>
    <row r="14" ht="15.75">
      <c r="A14" s="2" t="s">
        <v>106</v>
      </c>
    </row>
    <row r="15" ht="15.75">
      <c r="A15" s="2"/>
    </row>
    <row r="16" ht="15.75">
      <c r="A16" s="2" t="s">
        <v>107</v>
      </c>
    </row>
    <row r="17" ht="15.75">
      <c r="A17" s="2" t="s">
        <v>108</v>
      </c>
    </row>
    <row r="18" ht="15.75">
      <c r="A18" s="2" t="s">
        <v>109</v>
      </c>
    </row>
    <row r="19" ht="15.75">
      <c r="A19" s="8" t="s">
        <v>128</v>
      </c>
    </row>
    <row r="20" ht="15.75">
      <c r="A20" s="2"/>
    </row>
    <row r="21" ht="15.75">
      <c r="A21" s="8" t="s">
        <v>130</v>
      </c>
    </row>
    <row r="22" ht="15.75">
      <c r="A22" s="27" t="s">
        <v>120</v>
      </c>
    </row>
  </sheetData>
  <hyperlinks>
    <hyperlink ref="A22" r:id="rId1" display="http://www.eia.doe.gov/emeu/cbecs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7.69921875" style="0" customWidth="1"/>
    <col min="2" max="4" width="9.69921875" style="0" customWidth="1"/>
    <col min="5" max="5" width="12.19921875" style="0" customWidth="1"/>
    <col min="6" max="7" width="9.69921875" style="0" customWidth="1"/>
    <col min="8" max="8" width="11.8984375" style="0" customWidth="1"/>
    <col min="9" max="16384" width="9.69921875" style="0" customWidth="1"/>
  </cols>
  <sheetData>
    <row r="1" spans="1:9" ht="16.5">
      <c r="A1" s="9" t="s">
        <v>124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125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0"/>
      <c r="B10" s="7"/>
      <c r="C10" s="7"/>
      <c r="D10" s="7"/>
      <c r="E10" s="7"/>
      <c r="F10" s="7"/>
      <c r="G10" s="7"/>
      <c r="H10" s="7"/>
      <c r="I10" s="7"/>
    </row>
    <row r="11" spans="1:9" ht="16.5">
      <c r="A11" s="14"/>
      <c r="B11" s="1"/>
      <c r="C11" s="1"/>
      <c r="D11" s="1"/>
      <c r="E11" s="9" t="s">
        <v>85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114</v>
      </c>
      <c r="F14" s="1"/>
      <c r="G14" s="1"/>
      <c r="H14" t="s">
        <v>119</v>
      </c>
      <c r="I14" s="1"/>
    </row>
    <row r="15" spans="1:9" ht="15.75">
      <c r="A15" s="14"/>
      <c r="B15" s="11"/>
      <c r="C15" s="15"/>
      <c r="D15" s="12"/>
      <c r="E15" s="11"/>
      <c r="F15" s="11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31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112</v>
      </c>
      <c r="C17" s="16" t="s">
        <v>16</v>
      </c>
      <c r="D17" s="4" t="s">
        <v>17</v>
      </c>
      <c r="E17" s="21" t="s">
        <v>113</v>
      </c>
      <c r="F17" s="16" t="s">
        <v>18</v>
      </c>
      <c r="G17" s="4" t="s">
        <v>17</v>
      </c>
      <c r="H17" s="21" t="s">
        <v>113</v>
      </c>
      <c r="I17" s="4" t="s">
        <v>18</v>
      </c>
    </row>
    <row r="18" spans="1:9" ht="15.75">
      <c r="A18" s="14"/>
      <c r="B18" s="4" t="s">
        <v>19</v>
      </c>
      <c r="C18" s="26" t="s">
        <v>111</v>
      </c>
      <c r="D18" s="4" t="s">
        <v>84</v>
      </c>
      <c r="E18" s="1"/>
      <c r="F18" s="14"/>
      <c r="G18" s="4" t="s">
        <v>84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4657</v>
      </c>
      <c r="C20" s="29">
        <v>67338</v>
      </c>
      <c r="D20" s="28">
        <v>5733</v>
      </c>
      <c r="E20" s="28">
        <v>3098</v>
      </c>
      <c r="F20" s="29">
        <v>2023</v>
      </c>
      <c r="G20" s="28">
        <v>81552</v>
      </c>
      <c r="H20" s="28">
        <v>66424</v>
      </c>
      <c r="I20" s="28">
        <v>10609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17" t="s">
        <v>23</v>
      </c>
      <c r="B23" s="5">
        <v>686</v>
      </c>
      <c r="C23" s="18">
        <v>12360</v>
      </c>
      <c r="D23" s="5">
        <v>1116</v>
      </c>
      <c r="E23" s="5">
        <v>543</v>
      </c>
      <c r="F23" s="18">
        <v>299</v>
      </c>
      <c r="G23" s="5">
        <v>18996</v>
      </c>
      <c r="H23" s="5">
        <v>15133</v>
      </c>
      <c r="I23" s="5">
        <v>1895</v>
      </c>
    </row>
    <row r="24" spans="1:9" ht="15.75">
      <c r="A24" s="17" t="s">
        <v>24</v>
      </c>
      <c r="B24" s="5">
        <v>1188</v>
      </c>
      <c r="C24" s="18">
        <v>16761</v>
      </c>
      <c r="D24" s="5">
        <v>1509</v>
      </c>
      <c r="E24" s="5">
        <v>662</v>
      </c>
      <c r="F24" s="18">
        <v>709</v>
      </c>
      <c r="G24" s="5">
        <v>17258</v>
      </c>
      <c r="H24" s="5">
        <v>12933</v>
      </c>
      <c r="I24" s="5">
        <v>3277</v>
      </c>
    </row>
    <row r="25" spans="1:9" ht="15.75">
      <c r="A25" s="17" t="s">
        <v>25</v>
      </c>
      <c r="B25" s="5">
        <v>1762</v>
      </c>
      <c r="C25" s="18">
        <v>23485</v>
      </c>
      <c r="D25" s="5">
        <v>1961</v>
      </c>
      <c r="E25" s="5">
        <v>1247</v>
      </c>
      <c r="F25" s="18">
        <v>618</v>
      </c>
      <c r="G25" s="5">
        <v>27303</v>
      </c>
      <c r="H25" s="5">
        <v>23275</v>
      </c>
      <c r="I25" s="5">
        <v>3294</v>
      </c>
    </row>
    <row r="26" spans="1:9" ht="15.75">
      <c r="A26" s="17" t="s">
        <v>26</v>
      </c>
      <c r="B26" s="5">
        <v>1021</v>
      </c>
      <c r="C26" s="18">
        <v>14731</v>
      </c>
      <c r="D26" s="5">
        <v>1147</v>
      </c>
      <c r="E26" s="5">
        <v>645</v>
      </c>
      <c r="F26" s="18">
        <v>396</v>
      </c>
      <c r="G26" s="5">
        <v>17995</v>
      </c>
      <c r="H26" s="5">
        <v>15083</v>
      </c>
      <c r="I26" s="5">
        <v>2144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86</v>
      </c>
      <c r="B29" s="5">
        <v>419</v>
      </c>
      <c r="C29" s="18">
        <v>4034</v>
      </c>
      <c r="D29" s="5">
        <v>275</v>
      </c>
      <c r="E29" s="5">
        <v>91</v>
      </c>
      <c r="F29" s="18">
        <v>120</v>
      </c>
      <c r="G29" s="5">
        <v>3271</v>
      </c>
      <c r="H29" s="5">
        <v>2170</v>
      </c>
      <c r="I29" s="5">
        <v>684</v>
      </c>
    </row>
    <row r="30" spans="1:9" ht="15.75">
      <c r="A30" s="17" t="s">
        <v>65</v>
      </c>
      <c r="B30" s="5">
        <v>499</v>
      </c>
      <c r="C30" s="18">
        <v>6445</v>
      </c>
      <c r="D30" s="5">
        <v>461</v>
      </c>
      <c r="E30" s="5">
        <v>184</v>
      </c>
      <c r="F30" s="18">
        <v>195</v>
      </c>
      <c r="G30" s="5">
        <v>5797</v>
      </c>
      <c r="H30" s="5">
        <v>4174</v>
      </c>
      <c r="I30" s="5">
        <v>968</v>
      </c>
    </row>
    <row r="31" spans="1:9" ht="15.75">
      <c r="A31" s="17" t="s">
        <v>66</v>
      </c>
      <c r="B31" s="5">
        <v>763</v>
      </c>
      <c r="C31" s="18">
        <v>9127</v>
      </c>
      <c r="D31" s="5">
        <v>674</v>
      </c>
      <c r="E31" s="5">
        <v>310</v>
      </c>
      <c r="F31" s="18">
        <v>256</v>
      </c>
      <c r="G31" s="5">
        <v>9216</v>
      </c>
      <c r="H31" s="5">
        <v>6989</v>
      </c>
      <c r="I31" s="5">
        <v>1390</v>
      </c>
    </row>
    <row r="32" spans="1:9" ht="15.75">
      <c r="A32" s="17" t="s">
        <v>67</v>
      </c>
      <c r="B32" s="5">
        <v>665</v>
      </c>
      <c r="C32" s="18">
        <v>10866</v>
      </c>
      <c r="D32" s="5">
        <v>975</v>
      </c>
      <c r="E32" s="5">
        <v>468</v>
      </c>
      <c r="F32" s="18">
        <v>372</v>
      </c>
      <c r="G32" s="5">
        <v>13237</v>
      </c>
      <c r="H32" s="5">
        <v>10250</v>
      </c>
      <c r="I32" s="5">
        <v>1986</v>
      </c>
    </row>
    <row r="33" spans="1:9" ht="15.75">
      <c r="A33" s="17" t="s">
        <v>68</v>
      </c>
      <c r="B33" s="5">
        <v>774</v>
      </c>
      <c r="C33" s="18">
        <v>11840</v>
      </c>
      <c r="D33" s="5">
        <v>1044</v>
      </c>
      <c r="E33" s="5">
        <v>621</v>
      </c>
      <c r="F33" s="18">
        <v>326</v>
      </c>
      <c r="G33" s="5">
        <v>15858</v>
      </c>
      <c r="H33" s="5">
        <v>13461</v>
      </c>
      <c r="I33" s="5">
        <v>1726</v>
      </c>
    </row>
    <row r="34" spans="1:9" ht="15.75">
      <c r="A34" s="17" t="s">
        <v>73</v>
      </c>
      <c r="B34" s="5">
        <v>846</v>
      </c>
      <c r="C34" s="18">
        <v>13931</v>
      </c>
      <c r="D34" s="5">
        <v>1214</v>
      </c>
      <c r="E34" s="5">
        <v>755</v>
      </c>
      <c r="F34" s="18">
        <v>391</v>
      </c>
      <c r="G34" s="5">
        <v>18342</v>
      </c>
      <c r="H34" s="5">
        <v>15777</v>
      </c>
      <c r="I34" s="5">
        <v>2033</v>
      </c>
    </row>
    <row r="35" spans="1:9" ht="15.75">
      <c r="A35" s="17" t="s">
        <v>87</v>
      </c>
      <c r="B35" s="5">
        <v>690</v>
      </c>
      <c r="C35" s="18">
        <v>11094</v>
      </c>
      <c r="D35" s="5">
        <v>1090</v>
      </c>
      <c r="E35" s="5">
        <v>669</v>
      </c>
      <c r="F35" s="18">
        <v>364</v>
      </c>
      <c r="G35" s="5">
        <v>15832</v>
      </c>
      <c r="H35" s="5">
        <v>13604</v>
      </c>
      <c r="I35" s="5">
        <v>1820</v>
      </c>
    </row>
    <row r="36" spans="1:9" ht="15.75">
      <c r="A36" s="17"/>
      <c r="B36" s="5"/>
      <c r="C36" s="18"/>
      <c r="D36" s="5"/>
      <c r="E36" s="5"/>
      <c r="F36" s="18"/>
      <c r="G36" s="5"/>
      <c r="H36" s="5"/>
      <c r="I36" s="5"/>
    </row>
    <row r="37" spans="1:9" ht="15.75">
      <c r="A37" s="17"/>
      <c r="B37" s="5"/>
      <c r="C37" s="18"/>
      <c r="D37" s="5"/>
      <c r="E37" s="5"/>
      <c r="F37" s="18"/>
      <c r="G37" s="5"/>
      <c r="H37" s="5"/>
      <c r="I37" s="5"/>
    </row>
    <row r="38" spans="1:9" ht="15.75">
      <c r="A38" s="17" t="s">
        <v>37</v>
      </c>
      <c r="B38" s="5"/>
      <c r="C38" s="18"/>
      <c r="D38" s="5"/>
      <c r="E38" s="5"/>
      <c r="F38" s="18"/>
      <c r="G38" s="5"/>
      <c r="H38" s="5"/>
      <c r="I38" s="5"/>
    </row>
    <row r="39" spans="1:9" ht="15.75">
      <c r="A39" s="17" t="s">
        <v>88</v>
      </c>
      <c r="B39" s="5">
        <v>327</v>
      </c>
      <c r="C39" s="18">
        <v>8651</v>
      </c>
      <c r="D39" s="5">
        <v>649</v>
      </c>
      <c r="E39" s="5">
        <v>257</v>
      </c>
      <c r="F39" s="18">
        <v>227</v>
      </c>
      <c r="G39" s="5">
        <v>8018</v>
      </c>
      <c r="H39" s="5">
        <v>5820</v>
      </c>
      <c r="I39" s="5">
        <v>1111</v>
      </c>
    </row>
    <row r="40" spans="1:9" ht="15.75">
      <c r="A40" s="17" t="s">
        <v>89</v>
      </c>
      <c r="B40" s="5">
        <v>174</v>
      </c>
      <c r="C40" s="18">
        <v>994</v>
      </c>
      <c r="D40" s="5">
        <v>201</v>
      </c>
      <c r="E40" s="5">
        <v>165</v>
      </c>
      <c r="F40" s="18">
        <v>31</v>
      </c>
      <c r="G40" s="5">
        <v>3587</v>
      </c>
      <c r="H40" s="5">
        <v>3359</v>
      </c>
      <c r="I40" s="5">
        <v>195</v>
      </c>
    </row>
    <row r="41" spans="1:9" ht="15.75">
      <c r="A41" s="17" t="s">
        <v>90</v>
      </c>
      <c r="B41" s="5">
        <v>349</v>
      </c>
      <c r="C41" s="18">
        <v>1851</v>
      </c>
      <c r="D41" s="5">
        <v>447</v>
      </c>
      <c r="E41" s="5">
        <v>216</v>
      </c>
      <c r="F41" s="18">
        <v>216</v>
      </c>
      <c r="G41" s="5">
        <v>6380</v>
      </c>
      <c r="H41" s="5">
        <v>5082</v>
      </c>
      <c r="I41" s="5">
        <v>1185</v>
      </c>
    </row>
    <row r="42" spans="1:9" ht="15.75">
      <c r="A42" s="17" t="s">
        <v>91</v>
      </c>
      <c r="B42" s="5">
        <v>127</v>
      </c>
      <c r="C42" s="18">
        <v>2918</v>
      </c>
      <c r="D42" s="5">
        <v>515</v>
      </c>
      <c r="E42" s="5">
        <v>232</v>
      </c>
      <c r="F42" s="18">
        <v>217</v>
      </c>
      <c r="G42" s="5">
        <v>5653</v>
      </c>
      <c r="H42" s="5">
        <v>4268</v>
      </c>
      <c r="I42" s="5">
        <v>881</v>
      </c>
    </row>
    <row r="43" spans="1:9" ht="15.75">
      <c r="A43" s="17" t="s">
        <v>92</v>
      </c>
      <c r="B43" s="5">
        <v>11</v>
      </c>
      <c r="C43" s="18">
        <v>1865</v>
      </c>
      <c r="D43" s="5">
        <v>427</v>
      </c>
      <c r="E43" s="5">
        <v>172</v>
      </c>
      <c r="F43" s="18">
        <v>195</v>
      </c>
      <c r="G43" s="5">
        <v>4151</v>
      </c>
      <c r="H43" s="5">
        <v>2948</v>
      </c>
      <c r="I43" s="5">
        <v>757</v>
      </c>
    </row>
    <row r="44" spans="1:9" ht="15.75">
      <c r="A44" s="17" t="s">
        <v>93</v>
      </c>
      <c r="B44" s="5">
        <v>116</v>
      </c>
      <c r="C44" s="18">
        <v>1053</v>
      </c>
      <c r="D44" s="5">
        <v>88</v>
      </c>
      <c r="E44" s="5">
        <v>60</v>
      </c>
      <c r="F44" s="18">
        <v>22</v>
      </c>
      <c r="G44" s="5">
        <v>1503</v>
      </c>
      <c r="H44" s="5">
        <v>1320</v>
      </c>
      <c r="I44" s="5">
        <v>124</v>
      </c>
    </row>
    <row r="45" spans="1:9" ht="15.75">
      <c r="A45" s="17" t="s">
        <v>94</v>
      </c>
      <c r="B45" s="5">
        <v>153</v>
      </c>
      <c r="C45" s="18">
        <v>4521</v>
      </c>
      <c r="D45" s="5">
        <v>450</v>
      </c>
      <c r="E45" s="5">
        <v>196</v>
      </c>
      <c r="F45" s="18">
        <v>181</v>
      </c>
      <c r="G45" s="5">
        <v>5716</v>
      </c>
      <c r="H45" s="5">
        <v>4266</v>
      </c>
      <c r="I45" s="5">
        <v>943</v>
      </c>
    </row>
    <row r="46" spans="1:9" ht="15.75">
      <c r="A46" s="17" t="s">
        <v>95</v>
      </c>
      <c r="B46" s="5">
        <v>667</v>
      </c>
      <c r="C46" s="18">
        <v>10398</v>
      </c>
      <c r="D46" s="5">
        <v>724</v>
      </c>
      <c r="E46" s="5">
        <v>521</v>
      </c>
      <c r="F46" s="18">
        <v>186</v>
      </c>
      <c r="G46" s="5">
        <v>13085</v>
      </c>
      <c r="H46" s="5">
        <v>11851</v>
      </c>
      <c r="I46" s="5">
        <v>1126</v>
      </c>
    </row>
    <row r="47" spans="1:9" ht="15.75">
      <c r="A47" s="17" t="s">
        <v>96</v>
      </c>
      <c r="B47" s="5">
        <v>534</v>
      </c>
      <c r="C47" s="18">
        <v>4766</v>
      </c>
      <c r="D47" s="5">
        <v>344</v>
      </c>
      <c r="E47" s="5">
        <v>221</v>
      </c>
      <c r="F47" s="18">
        <v>110</v>
      </c>
      <c r="G47" s="5">
        <v>5922</v>
      </c>
      <c r="H47" s="5">
        <v>5166</v>
      </c>
      <c r="I47" s="5">
        <v>670</v>
      </c>
    </row>
    <row r="48" spans="1:9" ht="15.75">
      <c r="A48" s="17" t="s">
        <v>97</v>
      </c>
      <c r="B48" s="5">
        <v>133</v>
      </c>
      <c r="C48" s="18">
        <v>5631</v>
      </c>
      <c r="D48" s="5">
        <v>380</v>
      </c>
      <c r="E48" s="5">
        <v>301</v>
      </c>
      <c r="F48" s="18">
        <v>76</v>
      </c>
      <c r="G48" s="5">
        <v>7164</v>
      </c>
      <c r="H48" s="5">
        <v>6685</v>
      </c>
      <c r="I48" s="5">
        <v>456</v>
      </c>
    </row>
    <row r="49" spans="1:9" ht="15.75">
      <c r="A49" s="17" t="s">
        <v>98</v>
      </c>
      <c r="B49" s="5">
        <v>739</v>
      </c>
      <c r="C49" s="18">
        <v>12044</v>
      </c>
      <c r="D49" s="5">
        <v>1089</v>
      </c>
      <c r="E49" s="5">
        <v>767</v>
      </c>
      <c r="F49" s="18">
        <v>219</v>
      </c>
      <c r="G49" s="5">
        <v>17775</v>
      </c>
      <c r="H49" s="5">
        <v>15683</v>
      </c>
      <c r="I49" s="5">
        <v>1215</v>
      </c>
    </row>
    <row r="50" spans="1:9" ht="15.75">
      <c r="A50" s="17" t="s">
        <v>99</v>
      </c>
      <c r="B50" s="5">
        <v>305</v>
      </c>
      <c r="C50" s="18">
        <v>4393</v>
      </c>
      <c r="D50" s="5">
        <v>359</v>
      </c>
      <c r="E50" s="5">
        <v>191</v>
      </c>
      <c r="F50" s="18">
        <v>96</v>
      </c>
      <c r="G50" s="5">
        <v>5096</v>
      </c>
      <c r="H50" s="5">
        <v>3983</v>
      </c>
      <c r="I50" s="5">
        <v>560</v>
      </c>
    </row>
    <row r="51" spans="1:9" ht="15.75">
      <c r="A51" s="17" t="s">
        <v>100</v>
      </c>
      <c r="B51" s="5">
        <v>72</v>
      </c>
      <c r="C51" s="18">
        <v>1168</v>
      </c>
      <c r="D51" s="5">
        <v>102</v>
      </c>
      <c r="E51" s="5">
        <v>40</v>
      </c>
      <c r="F51" s="18">
        <v>33</v>
      </c>
      <c r="G51" s="5">
        <v>1222</v>
      </c>
      <c r="H51" s="5">
        <v>805</v>
      </c>
      <c r="I51" s="5">
        <v>176</v>
      </c>
    </row>
    <row r="52" spans="1:9" ht="15.75">
      <c r="A52" s="17" t="s">
        <v>101</v>
      </c>
      <c r="B52" s="5">
        <v>307</v>
      </c>
      <c r="C52" s="18">
        <v>3405</v>
      </c>
      <c r="D52" s="5">
        <v>110</v>
      </c>
      <c r="E52" s="5">
        <v>42</v>
      </c>
      <c r="F52" s="18">
        <v>62</v>
      </c>
      <c r="G52" s="5">
        <v>1494</v>
      </c>
      <c r="H52" s="5">
        <v>1041</v>
      </c>
      <c r="I52" s="5">
        <v>409</v>
      </c>
    </row>
    <row r="53" spans="1:9" ht="15.75">
      <c r="A53" s="17" t="s">
        <v>102</v>
      </c>
      <c r="B53" s="5">
        <v>478</v>
      </c>
      <c r="C53" s="18">
        <v>3388</v>
      </c>
      <c r="D53" s="5">
        <v>421</v>
      </c>
      <c r="E53" s="5">
        <v>138</v>
      </c>
      <c r="F53" s="18">
        <v>260</v>
      </c>
      <c r="G53" s="5">
        <v>4639</v>
      </c>
      <c r="H53" s="5">
        <v>3108</v>
      </c>
      <c r="I53" s="5">
        <v>1371</v>
      </c>
    </row>
    <row r="54" spans="1:9" ht="15.75">
      <c r="A54" s="17" t="s">
        <v>103</v>
      </c>
      <c r="B54" s="5">
        <v>603</v>
      </c>
      <c r="C54" s="18">
        <v>10477</v>
      </c>
      <c r="D54" s="5">
        <v>461</v>
      </c>
      <c r="E54" s="5">
        <v>220</v>
      </c>
      <c r="F54" s="18">
        <v>230</v>
      </c>
      <c r="G54" s="5">
        <v>6029</v>
      </c>
      <c r="H54" s="5">
        <v>4829</v>
      </c>
      <c r="I54" s="5">
        <v>1124</v>
      </c>
    </row>
    <row r="55" spans="1:9" ht="15.75">
      <c r="A55" s="17" t="s">
        <v>104</v>
      </c>
      <c r="B55" s="5">
        <v>102</v>
      </c>
      <c r="C55" s="18">
        <v>1222</v>
      </c>
      <c r="D55" s="5">
        <v>176</v>
      </c>
      <c r="E55" s="5">
        <v>101</v>
      </c>
      <c r="F55" s="18">
        <v>45</v>
      </c>
      <c r="G55" s="5">
        <v>2498</v>
      </c>
      <c r="H55" s="5">
        <v>2063</v>
      </c>
      <c r="I55" s="5">
        <v>224</v>
      </c>
    </row>
    <row r="56" spans="1:9" ht="15.75">
      <c r="A56" s="17" t="s">
        <v>105</v>
      </c>
      <c r="B56" s="5">
        <v>253</v>
      </c>
      <c r="C56" s="18">
        <v>1908</v>
      </c>
      <c r="D56" s="5">
        <v>31</v>
      </c>
      <c r="E56" s="5">
        <v>10</v>
      </c>
      <c r="F56" s="18">
        <v>19</v>
      </c>
      <c r="G56" s="5">
        <v>361</v>
      </c>
      <c r="H56" s="5">
        <v>265</v>
      </c>
      <c r="I56" s="5">
        <v>89</v>
      </c>
    </row>
    <row r="57" spans="1:9" ht="15.75">
      <c r="A57" s="17"/>
      <c r="B57" s="5"/>
      <c r="C57" s="18"/>
      <c r="D57" s="5"/>
      <c r="E57" s="5"/>
      <c r="F57" s="18"/>
      <c r="G57" s="5"/>
      <c r="H57" s="5"/>
      <c r="I57" s="5"/>
    </row>
    <row r="58" spans="1:9" ht="15.75">
      <c r="A58" s="17" t="s">
        <v>49</v>
      </c>
      <c r="B58" s="5"/>
      <c r="C58" s="18"/>
      <c r="D58" s="5"/>
      <c r="E58" s="5"/>
      <c r="F58" s="18"/>
      <c r="G58" s="5"/>
      <c r="H58" s="5"/>
      <c r="I58" s="5"/>
    </row>
    <row r="59" spans="1:9" ht="15.75">
      <c r="A59" s="17" t="s">
        <v>50</v>
      </c>
      <c r="B59" s="5">
        <v>2348</v>
      </c>
      <c r="C59" s="18">
        <v>6774</v>
      </c>
      <c r="D59" s="5">
        <v>772</v>
      </c>
      <c r="E59" s="5">
        <v>415</v>
      </c>
      <c r="F59" s="18">
        <v>312</v>
      </c>
      <c r="G59" s="5">
        <v>12355</v>
      </c>
      <c r="H59" s="5">
        <v>10262</v>
      </c>
      <c r="I59" s="5">
        <v>1802</v>
      </c>
    </row>
    <row r="60" spans="1:9" ht="15.75">
      <c r="A60" s="17" t="s">
        <v>51</v>
      </c>
      <c r="B60" s="5">
        <v>1110</v>
      </c>
      <c r="C60" s="18">
        <v>8238</v>
      </c>
      <c r="D60" s="5">
        <v>608</v>
      </c>
      <c r="E60" s="5">
        <v>283</v>
      </c>
      <c r="F60" s="18">
        <v>292</v>
      </c>
      <c r="G60" s="5">
        <v>9228</v>
      </c>
      <c r="H60" s="5">
        <v>7146</v>
      </c>
      <c r="I60" s="5">
        <v>1810</v>
      </c>
    </row>
    <row r="61" spans="1:9" ht="15.75">
      <c r="A61" s="17" t="s">
        <v>52</v>
      </c>
      <c r="B61" s="5">
        <v>708</v>
      </c>
      <c r="C61" s="18">
        <v>11153</v>
      </c>
      <c r="D61" s="5">
        <v>743</v>
      </c>
      <c r="E61" s="5">
        <v>370</v>
      </c>
      <c r="F61" s="18">
        <v>319</v>
      </c>
      <c r="G61" s="5">
        <v>10873</v>
      </c>
      <c r="H61" s="5">
        <v>8663</v>
      </c>
      <c r="I61" s="5">
        <v>1813</v>
      </c>
    </row>
    <row r="62" spans="1:9" ht="15.75">
      <c r="A62" s="17" t="s">
        <v>53</v>
      </c>
      <c r="B62" s="5">
        <v>257</v>
      </c>
      <c r="C62" s="18">
        <v>9311</v>
      </c>
      <c r="D62" s="5">
        <v>692</v>
      </c>
      <c r="E62" s="5">
        <v>371</v>
      </c>
      <c r="F62" s="18">
        <v>234</v>
      </c>
      <c r="G62" s="5">
        <v>10090</v>
      </c>
      <c r="H62" s="5">
        <v>8188</v>
      </c>
      <c r="I62" s="5">
        <v>1274</v>
      </c>
    </row>
    <row r="63" spans="1:9" ht="15.75">
      <c r="A63" s="17" t="s">
        <v>54</v>
      </c>
      <c r="B63" s="5">
        <v>145</v>
      </c>
      <c r="C63" s="18">
        <v>10112</v>
      </c>
      <c r="D63" s="5">
        <v>865</v>
      </c>
      <c r="E63" s="5">
        <v>494</v>
      </c>
      <c r="F63" s="18">
        <v>250</v>
      </c>
      <c r="G63" s="5">
        <v>12057</v>
      </c>
      <c r="H63" s="5">
        <v>10023</v>
      </c>
      <c r="I63" s="5">
        <v>1253</v>
      </c>
    </row>
    <row r="64" spans="1:9" ht="15.75">
      <c r="A64" s="17" t="s">
        <v>55</v>
      </c>
      <c r="B64" s="5">
        <v>59</v>
      </c>
      <c r="C64" s="18">
        <v>8271</v>
      </c>
      <c r="D64" s="5">
        <v>772</v>
      </c>
      <c r="E64" s="5">
        <v>451</v>
      </c>
      <c r="F64" s="18">
        <v>230</v>
      </c>
      <c r="G64" s="5">
        <v>10344</v>
      </c>
      <c r="H64" s="5">
        <v>8555</v>
      </c>
      <c r="I64" s="5">
        <v>1104</v>
      </c>
    </row>
    <row r="65" spans="1:9" ht="15.75">
      <c r="A65" s="17" t="s">
        <v>81</v>
      </c>
      <c r="B65" s="5">
        <v>23</v>
      </c>
      <c r="C65" s="18">
        <v>6851</v>
      </c>
      <c r="D65" s="5">
        <v>660</v>
      </c>
      <c r="E65" s="5">
        <v>340</v>
      </c>
      <c r="F65" s="18">
        <v>237</v>
      </c>
      <c r="G65" s="5">
        <v>8015</v>
      </c>
      <c r="H65" s="5">
        <v>6432</v>
      </c>
      <c r="I65" s="5">
        <v>958</v>
      </c>
    </row>
    <row r="66" spans="1:9" ht="15.75">
      <c r="A66" s="25" t="s">
        <v>82</v>
      </c>
      <c r="B66" s="19">
        <v>7</v>
      </c>
      <c r="C66" s="20">
        <v>6628</v>
      </c>
      <c r="D66" s="19">
        <v>621</v>
      </c>
      <c r="E66" s="19">
        <v>373</v>
      </c>
      <c r="F66" s="20">
        <v>149</v>
      </c>
      <c r="G66" s="19">
        <v>8592</v>
      </c>
      <c r="H66" s="19">
        <v>7155</v>
      </c>
      <c r="I66" s="19">
        <v>594</v>
      </c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116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106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 t="s">
        <v>107</v>
      </c>
      <c r="B71" s="2"/>
      <c r="C71" s="2"/>
      <c r="D71" s="2"/>
      <c r="E71" s="2"/>
      <c r="F71" s="2"/>
      <c r="G71" s="2"/>
      <c r="H71" s="2"/>
      <c r="I71" s="2"/>
    </row>
    <row r="72" spans="1:9" ht="15.75">
      <c r="A72" s="2" t="s">
        <v>108</v>
      </c>
      <c r="B72" s="2"/>
      <c r="C72" s="2"/>
      <c r="D72" s="2"/>
      <c r="E72" s="2"/>
      <c r="F72" s="2"/>
      <c r="G72" s="2"/>
      <c r="H72" s="2"/>
      <c r="I72" s="2"/>
    </row>
    <row r="73" spans="1:9" ht="15.75">
      <c r="A73" s="2" t="s">
        <v>109</v>
      </c>
      <c r="B73" s="2"/>
      <c r="C73" s="2"/>
      <c r="D73" s="2"/>
      <c r="E73" s="2"/>
      <c r="F73" s="2"/>
      <c r="G73" s="2"/>
      <c r="H73" s="2"/>
      <c r="I73" s="2"/>
    </row>
    <row r="74" spans="1:9" ht="15.75">
      <c r="A74" s="2" t="s">
        <v>110</v>
      </c>
      <c r="B74" s="2"/>
      <c r="C74" s="2"/>
      <c r="D74" s="2"/>
      <c r="E74" s="2"/>
      <c r="F74" s="2"/>
      <c r="G74" s="2"/>
      <c r="H74" s="2"/>
      <c r="I74" s="2"/>
    </row>
    <row r="75" spans="1:9" ht="15.75">
      <c r="A75" s="2"/>
      <c r="B75" s="2"/>
      <c r="C75" s="2"/>
      <c r="D75" s="2"/>
      <c r="E75" s="2"/>
      <c r="F75" s="2"/>
      <c r="G75" s="2"/>
      <c r="H75" s="2"/>
      <c r="I75" s="2"/>
    </row>
    <row r="76" spans="1:9" ht="15.75">
      <c r="A76" s="2" t="s">
        <v>118</v>
      </c>
      <c r="B76" s="2"/>
      <c r="C76" s="2"/>
      <c r="D76" s="2"/>
      <c r="E76" s="2"/>
      <c r="F76" s="2"/>
      <c r="G76" s="2"/>
      <c r="H76" s="2"/>
      <c r="I76" s="2"/>
    </row>
    <row r="77" spans="1:9" ht="15.75">
      <c r="A77" s="27" t="s">
        <v>117</v>
      </c>
      <c r="B77" s="2"/>
      <c r="C77" s="2"/>
      <c r="D77" s="2"/>
      <c r="E77" s="2"/>
      <c r="F77" s="2"/>
      <c r="G77" s="2"/>
      <c r="H77" s="2"/>
      <c r="I77" s="2"/>
    </row>
  </sheetData>
  <hyperlinks>
    <hyperlink ref="A77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showGridLines="0" showOutlineSymbols="0" zoomScale="75" zoomScaleNormal="75" workbookViewId="0" topLeftCell="A1">
      <selection activeCell="A18" sqref="A18"/>
    </sheetView>
  </sheetViews>
  <sheetFormatPr defaultColWidth="8.796875" defaultRowHeight="15.75"/>
  <cols>
    <col min="1" max="1" width="36.69921875" style="0" customWidth="1"/>
    <col min="2" max="4" width="9.69921875" style="0" customWidth="1"/>
    <col min="5" max="5" width="11.5" style="0" customWidth="1"/>
    <col min="6" max="7" width="9.69921875" style="0" customWidth="1"/>
    <col min="8" max="8" width="11.69921875" style="0" customWidth="1"/>
    <col min="9" max="16384" width="9.69921875" style="0" customWidth="1"/>
  </cols>
  <sheetData>
    <row r="1" spans="1:9" ht="16.5">
      <c r="A1" s="9" t="s">
        <v>123</v>
      </c>
      <c r="B1" s="2"/>
      <c r="C1" s="2"/>
      <c r="D1" s="2"/>
      <c r="E1" s="2"/>
      <c r="F1" s="2"/>
      <c r="G1" s="2"/>
      <c r="H1" s="2"/>
      <c r="I1" s="2"/>
    </row>
    <row r="2" spans="1:9" ht="16.5">
      <c r="A2" s="2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127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0"/>
      <c r="B10" s="7"/>
      <c r="C10" s="7"/>
      <c r="D10" s="7"/>
      <c r="E10" s="7"/>
      <c r="F10" s="7"/>
      <c r="G10" s="7"/>
      <c r="H10" s="7"/>
      <c r="I10" s="7"/>
    </row>
    <row r="11" spans="1:9" ht="16.5">
      <c r="A11" s="14"/>
      <c r="B11" s="1"/>
      <c r="C11" s="1"/>
      <c r="D11" s="1"/>
      <c r="E11" s="9" t="s">
        <v>83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3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114</v>
      </c>
      <c r="F14" s="14"/>
      <c r="G14" s="1"/>
      <c r="H14" t="s">
        <v>119</v>
      </c>
      <c r="I14" s="1"/>
    </row>
    <row r="15" spans="1:9" ht="15.75">
      <c r="A15" s="14"/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16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112</v>
      </c>
      <c r="C17" s="16" t="s">
        <v>16</v>
      </c>
      <c r="D17" s="4" t="s">
        <v>17</v>
      </c>
      <c r="E17" s="21" t="s">
        <v>113</v>
      </c>
      <c r="F17" s="16" t="s">
        <v>18</v>
      </c>
      <c r="G17" s="4" t="s">
        <v>17</v>
      </c>
      <c r="H17" s="21" t="s">
        <v>113</v>
      </c>
      <c r="I17" s="4" t="s">
        <v>18</v>
      </c>
    </row>
    <row r="18" spans="1:9" ht="15.75">
      <c r="A18" s="14"/>
      <c r="B18" s="4" t="s">
        <v>19</v>
      </c>
      <c r="C18" s="26" t="s">
        <v>111</v>
      </c>
      <c r="D18" s="4" t="s">
        <v>84</v>
      </c>
      <c r="E18" s="1"/>
      <c r="F18" s="14"/>
      <c r="G18" s="4" t="s">
        <v>84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4579</v>
      </c>
      <c r="C20" s="29">
        <v>58772</v>
      </c>
      <c r="D20" s="28">
        <v>5321</v>
      </c>
      <c r="E20" s="28">
        <v>2608</v>
      </c>
      <c r="F20" s="29">
        <v>1946</v>
      </c>
      <c r="G20" s="28">
        <v>69918</v>
      </c>
      <c r="H20" s="28">
        <v>56621</v>
      </c>
      <c r="I20" s="28">
        <v>9018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17" t="s">
        <v>23</v>
      </c>
      <c r="B23" s="5">
        <v>725</v>
      </c>
      <c r="C23" s="18">
        <v>11883</v>
      </c>
      <c r="D23" s="5">
        <v>1035</v>
      </c>
      <c r="E23" s="5">
        <v>436</v>
      </c>
      <c r="F23" s="18">
        <v>297</v>
      </c>
      <c r="G23" s="5">
        <v>16479</v>
      </c>
      <c r="H23" s="5">
        <v>13059</v>
      </c>
      <c r="I23" s="5">
        <v>1739</v>
      </c>
    </row>
    <row r="24" spans="1:9" ht="15.75">
      <c r="A24" s="17" t="s">
        <v>24</v>
      </c>
      <c r="B24" s="5">
        <v>1139</v>
      </c>
      <c r="C24" s="18">
        <v>14322</v>
      </c>
      <c r="D24" s="5">
        <v>1497</v>
      </c>
      <c r="E24" s="5">
        <v>558</v>
      </c>
      <c r="F24" s="18">
        <v>750</v>
      </c>
      <c r="G24" s="5">
        <v>15076</v>
      </c>
      <c r="H24" s="5">
        <v>10946</v>
      </c>
      <c r="I24" s="5">
        <v>2947</v>
      </c>
    </row>
    <row r="25" spans="1:9" ht="15.75">
      <c r="A25" s="17" t="s">
        <v>25</v>
      </c>
      <c r="B25" s="5">
        <v>1750</v>
      </c>
      <c r="C25" s="18">
        <v>20830</v>
      </c>
      <c r="D25" s="5">
        <v>1684</v>
      </c>
      <c r="E25" s="5">
        <v>1027</v>
      </c>
      <c r="F25" s="18">
        <v>528</v>
      </c>
      <c r="G25" s="5">
        <v>22211</v>
      </c>
      <c r="H25" s="5">
        <v>19009</v>
      </c>
      <c r="I25" s="5">
        <v>2560</v>
      </c>
    </row>
    <row r="26" spans="1:9" ht="15.75">
      <c r="A26" s="17" t="s">
        <v>26</v>
      </c>
      <c r="B26" s="5">
        <v>964</v>
      </c>
      <c r="C26" s="18">
        <v>11736</v>
      </c>
      <c r="D26" s="5">
        <v>1106</v>
      </c>
      <c r="E26" s="5">
        <v>587</v>
      </c>
      <c r="F26" s="18">
        <v>371</v>
      </c>
      <c r="G26" s="5">
        <v>16152</v>
      </c>
      <c r="H26" s="5">
        <v>13607</v>
      </c>
      <c r="I26" s="5">
        <v>1772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63</v>
      </c>
      <c r="B29" s="5">
        <v>353</v>
      </c>
      <c r="C29" s="18">
        <v>3673</v>
      </c>
      <c r="D29" s="5">
        <v>292</v>
      </c>
      <c r="E29" s="5">
        <v>99</v>
      </c>
      <c r="F29" s="18">
        <v>135</v>
      </c>
      <c r="G29" s="5">
        <v>3310</v>
      </c>
      <c r="H29" s="5">
        <v>2290</v>
      </c>
      <c r="I29" s="5">
        <v>655</v>
      </c>
    </row>
    <row r="30" spans="1:9" ht="15.75">
      <c r="A30" s="17" t="s">
        <v>64</v>
      </c>
      <c r="B30" s="5">
        <v>562</v>
      </c>
      <c r="C30" s="18">
        <v>6710</v>
      </c>
      <c r="D30" s="5">
        <v>508</v>
      </c>
      <c r="E30" s="5">
        <v>173</v>
      </c>
      <c r="F30" s="18">
        <v>210</v>
      </c>
      <c r="G30" s="5">
        <v>5665</v>
      </c>
      <c r="H30" s="5">
        <v>4012</v>
      </c>
      <c r="I30" s="5">
        <v>966</v>
      </c>
    </row>
    <row r="31" spans="1:9" ht="15.75">
      <c r="A31" s="17" t="s">
        <v>65</v>
      </c>
      <c r="B31" s="5">
        <v>867</v>
      </c>
      <c r="C31" s="18">
        <v>9298</v>
      </c>
      <c r="D31" s="5">
        <v>826</v>
      </c>
      <c r="E31" s="5">
        <v>325</v>
      </c>
      <c r="F31" s="18">
        <v>391</v>
      </c>
      <c r="G31" s="5">
        <v>9813</v>
      </c>
      <c r="H31" s="5">
        <v>7395</v>
      </c>
      <c r="I31" s="5">
        <v>1796</v>
      </c>
    </row>
    <row r="32" spans="1:9" ht="15.75">
      <c r="A32" s="17" t="s">
        <v>66</v>
      </c>
      <c r="B32" s="5">
        <v>718</v>
      </c>
      <c r="C32" s="18">
        <v>10858</v>
      </c>
      <c r="D32" s="5">
        <v>1024</v>
      </c>
      <c r="E32" s="5">
        <v>472</v>
      </c>
      <c r="F32" s="18">
        <v>375</v>
      </c>
      <c r="G32" s="5">
        <v>13135</v>
      </c>
      <c r="H32" s="5">
        <v>10405</v>
      </c>
      <c r="I32" s="5">
        <v>1750</v>
      </c>
    </row>
    <row r="33" spans="1:9" ht="15.75">
      <c r="A33" s="17" t="s">
        <v>67</v>
      </c>
      <c r="B33" s="5">
        <v>813</v>
      </c>
      <c r="C33" s="18">
        <v>11333</v>
      </c>
      <c r="D33" s="5">
        <v>1125</v>
      </c>
      <c r="E33" s="5">
        <v>615</v>
      </c>
      <c r="F33" s="18">
        <v>393</v>
      </c>
      <c r="G33" s="5">
        <v>15366</v>
      </c>
      <c r="H33" s="5">
        <v>13005</v>
      </c>
      <c r="I33" s="5">
        <v>1695</v>
      </c>
    </row>
    <row r="34" spans="1:9" ht="15.75">
      <c r="A34" s="17" t="s">
        <v>68</v>
      </c>
      <c r="B34" s="5">
        <v>846</v>
      </c>
      <c r="C34" s="18">
        <v>12252</v>
      </c>
      <c r="D34" s="5">
        <v>1059</v>
      </c>
      <c r="E34" s="5">
        <v>648</v>
      </c>
      <c r="F34" s="18">
        <v>288</v>
      </c>
      <c r="G34" s="5">
        <v>15895</v>
      </c>
      <c r="H34" s="5">
        <v>13844</v>
      </c>
      <c r="I34" s="5">
        <v>1397</v>
      </c>
    </row>
    <row r="35" spans="1:9" ht="15.75">
      <c r="A35" s="17" t="s">
        <v>73</v>
      </c>
      <c r="B35" s="5">
        <v>218</v>
      </c>
      <c r="C35" s="18">
        <v>2590</v>
      </c>
      <c r="D35" s="5">
        <v>297</v>
      </c>
      <c r="E35" s="5">
        <v>163</v>
      </c>
      <c r="F35" s="18">
        <v>100</v>
      </c>
      <c r="G35" s="5">
        <v>4011</v>
      </c>
      <c r="H35" s="5">
        <v>3318</v>
      </c>
      <c r="I35" s="5">
        <v>510</v>
      </c>
    </row>
    <row r="36" spans="1:9" ht="15.75">
      <c r="A36" s="17" t="s">
        <v>74</v>
      </c>
      <c r="B36" s="5">
        <v>202</v>
      </c>
      <c r="C36" s="18">
        <v>2059</v>
      </c>
      <c r="D36" s="5">
        <v>190</v>
      </c>
      <c r="E36" s="5">
        <v>113</v>
      </c>
      <c r="F36" s="18">
        <v>54</v>
      </c>
      <c r="G36" s="5">
        <v>2722</v>
      </c>
      <c r="H36" s="5">
        <v>2353</v>
      </c>
      <c r="I36" s="5">
        <v>249</v>
      </c>
    </row>
    <row r="37" spans="1:9" ht="15.75">
      <c r="A37" s="17"/>
      <c r="B37" s="5"/>
      <c r="C37" s="18"/>
      <c r="D37" s="5"/>
      <c r="E37" s="5"/>
      <c r="F37" s="18"/>
      <c r="G37" s="5"/>
      <c r="H37" s="5"/>
      <c r="I37" s="5"/>
    </row>
    <row r="38" spans="1:9" ht="15.75">
      <c r="A38" s="17" t="s">
        <v>37</v>
      </c>
      <c r="B38" s="5"/>
      <c r="C38" s="18"/>
      <c r="D38" s="5"/>
      <c r="E38" s="5"/>
      <c r="F38" s="18"/>
      <c r="G38" s="5"/>
      <c r="H38" s="5"/>
      <c r="I38" s="5"/>
    </row>
    <row r="39" spans="1:9" ht="15.75">
      <c r="A39" s="17" t="s">
        <v>75</v>
      </c>
      <c r="B39" s="5">
        <f>326+87+269</f>
        <v>682</v>
      </c>
      <c r="C39" s="18">
        <f>3948+1271+2792</f>
        <v>8011</v>
      </c>
      <c r="D39" s="5">
        <f>449+124+104</f>
        <v>677</v>
      </c>
      <c r="E39" s="5">
        <f>170+49+33</f>
        <v>252</v>
      </c>
      <c r="F39" s="18">
        <f>142+33+57</f>
        <v>232</v>
      </c>
      <c r="G39" s="5">
        <f>4988+1551+1337</f>
        <v>7876</v>
      </c>
      <c r="H39" s="5">
        <f>3604+1131+953</f>
        <v>5688</v>
      </c>
      <c r="I39" s="5">
        <f>675+167+303</f>
        <v>1145</v>
      </c>
    </row>
    <row r="40" spans="1:9" ht="15.75">
      <c r="A40" s="17" t="s">
        <v>76</v>
      </c>
      <c r="B40" s="5">
        <v>326</v>
      </c>
      <c r="C40" s="18">
        <v>3948</v>
      </c>
      <c r="D40" s="5">
        <v>449</v>
      </c>
      <c r="E40" s="5">
        <v>170</v>
      </c>
      <c r="F40" s="18">
        <v>142</v>
      </c>
      <c r="G40" s="5">
        <v>4988</v>
      </c>
      <c r="H40" s="5">
        <v>3604</v>
      </c>
      <c r="I40" s="5">
        <v>675</v>
      </c>
    </row>
    <row r="41" spans="1:9" ht="15.75">
      <c r="A41" s="17" t="s">
        <v>77</v>
      </c>
      <c r="B41" s="5">
        <v>87</v>
      </c>
      <c r="C41" s="18">
        <v>1271</v>
      </c>
      <c r="D41" s="5">
        <v>124</v>
      </c>
      <c r="E41" s="5">
        <v>49</v>
      </c>
      <c r="F41" s="18">
        <v>33</v>
      </c>
      <c r="G41" s="5">
        <v>1551</v>
      </c>
      <c r="H41" s="5">
        <v>1131</v>
      </c>
      <c r="I41" s="5">
        <v>167</v>
      </c>
    </row>
    <row r="42" spans="1:9" ht="15.75">
      <c r="A42" s="17" t="s">
        <v>78</v>
      </c>
      <c r="B42" s="5">
        <v>269</v>
      </c>
      <c r="C42" s="18">
        <v>2792</v>
      </c>
      <c r="D42" s="5">
        <v>104</v>
      </c>
      <c r="E42" s="5">
        <v>33</v>
      </c>
      <c r="F42" s="18">
        <v>57</v>
      </c>
      <c r="G42" s="5">
        <v>1337</v>
      </c>
      <c r="H42" s="5">
        <v>953</v>
      </c>
      <c r="I42" s="5">
        <v>303</v>
      </c>
    </row>
    <row r="43" spans="1:9" ht="15.75">
      <c r="A43" s="17" t="s">
        <v>39</v>
      </c>
      <c r="B43" s="5">
        <v>309</v>
      </c>
      <c r="C43" s="18">
        <v>7740</v>
      </c>
      <c r="D43" s="5">
        <v>614</v>
      </c>
      <c r="E43" s="5">
        <v>221</v>
      </c>
      <c r="F43" s="18">
        <v>245</v>
      </c>
      <c r="G43" s="5">
        <v>7129</v>
      </c>
      <c r="H43" s="5">
        <v>5168</v>
      </c>
      <c r="I43" s="5">
        <v>1117</v>
      </c>
    </row>
    <row r="44" spans="1:9" ht="15.75">
      <c r="A44" s="17" t="s">
        <v>40</v>
      </c>
      <c r="B44" s="5">
        <v>137</v>
      </c>
      <c r="C44" s="18">
        <v>642</v>
      </c>
      <c r="D44" s="5">
        <v>137</v>
      </c>
      <c r="E44" s="5">
        <v>119</v>
      </c>
      <c r="F44" s="18">
        <v>18</v>
      </c>
      <c r="G44" s="5">
        <v>2634</v>
      </c>
      <c r="H44" s="5">
        <v>2532</v>
      </c>
      <c r="I44" s="5">
        <v>97</v>
      </c>
    </row>
    <row r="45" spans="1:9" ht="15.75">
      <c r="A45" s="17" t="s">
        <v>41</v>
      </c>
      <c r="B45" s="5">
        <v>285</v>
      </c>
      <c r="C45" s="18">
        <v>1353</v>
      </c>
      <c r="D45" s="5">
        <v>332</v>
      </c>
      <c r="E45" s="5">
        <v>166</v>
      </c>
      <c r="F45" s="18">
        <v>158</v>
      </c>
      <c r="G45" s="5">
        <v>4817</v>
      </c>
      <c r="H45" s="5">
        <v>3931</v>
      </c>
      <c r="I45" s="5">
        <v>851</v>
      </c>
    </row>
    <row r="46" spans="1:9" ht="15.75">
      <c r="A46" s="17" t="s">
        <v>42</v>
      </c>
      <c r="B46" s="5">
        <v>105</v>
      </c>
      <c r="C46" s="18">
        <v>2333</v>
      </c>
      <c r="D46" s="5">
        <v>561</v>
      </c>
      <c r="E46" s="5">
        <v>211</v>
      </c>
      <c r="F46" s="18">
        <v>258</v>
      </c>
      <c r="G46" s="5">
        <v>5261</v>
      </c>
      <c r="H46" s="5">
        <v>3901</v>
      </c>
      <c r="I46" s="5">
        <v>838</v>
      </c>
    </row>
    <row r="47" spans="1:9" ht="15.75">
      <c r="A47" s="17" t="s">
        <v>43</v>
      </c>
      <c r="B47" s="5">
        <v>158</v>
      </c>
      <c r="C47" s="18">
        <v>3618</v>
      </c>
      <c r="D47" s="5">
        <v>461</v>
      </c>
      <c r="E47" s="5">
        <v>187</v>
      </c>
      <c r="F47" s="18">
        <v>213</v>
      </c>
      <c r="G47" s="5">
        <v>5114</v>
      </c>
      <c r="H47" s="5">
        <v>3838</v>
      </c>
      <c r="I47" s="5">
        <v>966</v>
      </c>
    </row>
    <row r="48" spans="1:9" ht="15.75">
      <c r="A48" s="17" t="s">
        <v>44</v>
      </c>
      <c r="B48" s="5">
        <v>1289</v>
      </c>
      <c r="C48" s="18">
        <v>12728</v>
      </c>
      <c r="D48" s="5">
        <v>973</v>
      </c>
      <c r="E48" s="5">
        <v>508</v>
      </c>
      <c r="F48" s="18">
        <v>395</v>
      </c>
      <c r="G48" s="5">
        <v>14025</v>
      </c>
      <c r="H48" s="5">
        <v>11655</v>
      </c>
      <c r="I48" s="5">
        <v>1979</v>
      </c>
    </row>
    <row r="49" spans="1:9" ht="15.75">
      <c r="A49" s="17" t="s">
        <v>79</v>
      </c>
      <c r="B49" s="5">
        <v>705</v>
      </c>
      <c r="C49" s="18">
        <v>10478</v>
      </c>
      <c r="D49" s="5">
        <v>1019</v>
      </c>
      <c r="E49" s="5">
        <v>676</v>
      </c>
      <c r="F49" s="18">
        <v>239</v>
      </c>
      <c r="G49" s="5">
        <v>15849</v>
      </c>
      <c r="H49" s="5">
        <v>14020</v>
      </c>
      <c r="I49" s="5">
        <v>1150</v>
      </c>
    </row>
    <row r="50" spans="1:9" ht="15.75">
      <c r="A50" s="17" t="s">
        <v>46</v>
      </c>
      <c r="B50" s="5">
        <v>580</v>
      </c>
      <c r="C50" s="18">
        <v>8481</v>
      </c>
      <c r="D50" s="5">
        <v>325</v>
      </c>
      <c r="E50" s="5">
        <v>176</v>
      </c>
      <c r="F50" s="18">
        <v>106</v>
      </c>
      <c r="G50" s="5">
        <v>4709</v>
      </c>
      <c r="H50" s="5">
        <v>3934</v>
      </c>
      <c r="I50" s="5">
        <v>559</v>
      </c>
    </row>
    <row r="51" spans="1:9" ht="15.75">
      <c r="A51" s="17" t="s">
        <v>47</v>
      </c>
      <c r="B51" s="5">
        <v>67</v>
      </c>
      <c r="C51" s="18">
        <v>1004</v>
      </c>
      <c r="D51" s="5">
        <v>173</v>
      </c>
      <c r="E51" s="5">
        <v>75</v>
      </c>
      <c r="F51" s="18">
        <v>55</v>
      </c>
      <c r="G51" s="5">
        <v>1865</v>
      </c>
      <c r="H51" s="5">
        <v>1473</v>
      </c>
      <c r="I51" s="5">
        <v>197</v>
      </c>
    </row>
    <row r="52" spans="1:9" ht="15.75">
      <c r="A52" s="17" t="s">
        <v>48</v>
      </c>
      <c r="B52" s="5">
        <v>261</v>
      </c>
      <c r="C52" s="18">
        <v>2384</v>
      </c>
      <c r="D52" s="5">
        <v>51</v>
      </c>
      <c r="E52" s="5">
        <v>18</v>
      </c>
      <c r="F52" s="18">
        <v>26</v>
      </c>
      <c r="G52" s="5">
        <v>638</v>
      </c>
      <c r="H52" s="5">
        <v>481</v>
      </c>
      <c r="I52" s="5">
        <v>119</v>
      </c>
    </row>
    <row r="53" spans="1:9" ht="15.75">
      <c r="A53" s="17"/>
      <c r="B53" s="5"/>
      <c r="C53" s="18"/>
      <c r="D53" s="5"/>
      <c r="E53" s="5"/>
      <c r="F53" s="18"/>
      <c r="G53" s="5"/>
      <c r="H53" s="5"/>
      <c r="I53" s="5"/>
    </row>
    <row r="54" spans="1:9" ht="15.75">
      <c r="A54" s="17" t="s">
        <v>49</v>
      </c>
      <c r="B54" s="5"/>
      <c r="C54" s="18"/>
      <c r="D54" s="5"/>
      <c r="E54" s="5"/>
      <c r="F54" s="18"/>
      <c r="G54" s="5"/>
      <c r="H54" s="5"/>
      <c r="I54" s="5"/>
    </row>
    <row r="55" spans="1:9" ht="15.75">
      <c r="A55" s="17" t="s">
        <v>50</v>
      </c>
      <c r="B55" s="5">
        <v>2399</v>
      </c>
      <c r="C55" s="18">
        <v>6338</v>
      </c>
      <c r="D55" s="5">
        <v>708</v>
      </c>
      <c r="E55" s="5">
        <v>380</v>
      </c>
      <c r="F55" s="18">
        <v>264</v>
      </c>
      <c r="G55" s="5">
        <v>11577</v>
      </c>
      <c r="H55" s="5">
        <v>9696</v>
      </c>
      <c r="I55" s="5">
        <v>1483</v>
      </c>
    </row>
    <row r="56" spans="1:9" ht="15.75">
      <c r="A56" s="17" t="s">
        <v>51</v>
      </c>
      <c r="B56" s="5">
        <v>1035</v>
      </c>
      <c r="C56" s="18">
        <v>7530</v>
      </c>
      <c r="D56" s="5">
        <v>624</v>
      </c>
      <c r="E56" s="5">
        <v>238</v>
      </c>
      <c r="F56" s="18">
        <v>272</v>
      </c>
      <c r="G56" s="5">
        <v>8063</v>
      </c>
      <c r="H56" s="5">
        <v>6055</v>
      </c>
      <c r="I56" s="5">
        <v>1439</v>
      </c>
    </row>
    <row r="57" spans="1:9" ht="15.75">
      <c r="A57" s="17" t="s">
        <v>52</v>
      </c>
      <c r="B57" s="5">
        <v>745</v>
      </c>
      <c r="C57" s="18">
        <v>11617</v>
      </c>
      <c r="D57" s="5">
        <v>824</v>
      </c>
      <c r="E57" s="5">
        <v>384</v>
      </c>
      <c r="F57" s="18">
        <v>356</v>
      </c>
      <c r="G57" s="5">
        <v>11099</v>
      </c>
      <c r="H57" s="5">
        <v>8911</v>
      </c>
      <c r="I57" s="5">
        <v>1775</v>
      </c>
    </row>
    <row r="58" spans="1:9" ht="15.75">
      <c r="A58" s="17" t="s">
        <v>54</v>
      </c>
      <c r="B58" s="5">
        <v>115</v>
      </c>
      <c r="C58" s="18">
        <v>7968</v>
      </c>
      <c r="D58" s="5">
        <v>698</v>
      </c>
      <c r="E58" s="5">
        <v>363</v>
      </c>
      <c r="F58" s="18">
        <v>243</v>
      </c>
      <c r="G58" s="5">
        <v>8824</v>
      </c>
      <c r="H58" s="5">
        <v>7194</v>
      </c>
      <c r="I58" s="5">
        <v>1091</v>
      </c>
    </row>
    <row r="59" spans="1:9" ht="15.75">
      <c r="A59" s="17" t="s">
        <v>53</v>
      </c>
      <c r="B59" s="5">
        <v>213</v>
      </c>
      <c r="C59" s="18">
        <v>7676</v>
      </c>
      <c r="D59" s="5">
        <v>630</v>
      </c>
      <c r="E59" s="5">
        <v>316</v>
      </c>
      <c r="F59" s="18">
        <v>231</v>
      </c>
      <c r="G59" s="5">
        <v>8676</v>
      </c>
      <c r="H59" s="5">
        <v>7005</v>
      </c>
      <c r="I59" s="5">
        <v>1159</v>
      </c>
    </row>
    <row r="60" spans="1:9" ht="15.75">
      <c r="A60" s="17" t="s">
        <v>55</v>
      </c>
      <c r="B60" s="5">
        <v>48</v>
      </c>
      <c r="C60" s="18">
        <v>6776</v>
      </c>
      <c r="D60" s="5">
        <v>687</v>
      </c>
      <c r="E60" s="5">
        <v>337</v>
      </c>
      <c r="F60" s="18">
        <v>244</v>
      </c>
      <c r="G60" s="5">
        <v>7859</v>
      </c>
      <c r="H60" s="5">
        <v>6283</v>
      </c>
      <c r="I60" s="5">
        <v>958</v>
      </c>
    </row>
    <row r="61" spans="1:9" ht="15.75">
      <c r="A61" s="17" t="s">
        <v>81</v>
      </c>
      <c r="B61" s="5">
        <v>19</v>
      </c>
      <c r="C61" s="18">
        <v>5553</v>
      </c>
      <c r="D61" s="5">
        <v>636</v>
      </c>
      <c r="E61" s="5">
        <v>307</v>
      </c>
      <c r="F61" s="18">
        <v>211</v>
      </c>
      <c r="G61" s="5">
        <v>7291</v>
      </c>
      <c r="H61" s="5">
        <v>5908</v>
      </c>
      <c r="I61" s="5">
        <v>729</v>
      </c>
    </row>
    <row r="62" spans="1:9" ht="15.75">
      <c r="A62" s="25" t="s">
        <v>82</v>
      </c>
      <c r="B62" s="19">
        <v>6</v>
      </c>
      <c r="C62" s="20">
        <v>5313</v>
      </c>
      <c r="D62" s="19">
        <v>514</v>
      </c>
      <c r="E62" s="19">
        <v>282</v>
      </c>
      <c r="F62" s="20">
        <v>125</v>
      </c>
      <c r="G62" s="19">
        <v>6530</v>
      </c>
      <c r="H62" s="19">
        <v>5568</v>
      </c>
      <c r="I62" s="19">
        <v>385</v>
      </c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32" t="s">
        <v>116</v>
      </c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106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107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108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109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" t="s">
        <v>110</v>
      </c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 t="s">
        <v>118</v>
      </c>
      <c r="B72" s="2"/>
      <c r="C72" s="2"/>
      <c r="D72" s="2"/>
      <c r="E72" s="2"/>
      <c r="F72" s="2"/>
      <c r="G72" s="2"/>
      <c r="H72" s="2"/>
      <c r="I72" s="2"/>
    </row>
    <row r="73" spans="1:9" ht="15.75">
      <c r="A73" s="27" t="s">
        <v>117</v>
      </c>
      <c r="B73" s="2"/>
      <c r="C73" s="2"/>
      <c r="D73" s="2"/>
      <c r="E73" s="2"/>
      <c r="F73" s="2"/>
      <c r="G73" s="2"/>
      <c r="H73" s="2"/>
      <c r="I73" s="2"/>
    </row>
  </sheetData>
  <hyperlinks>
    <hyperlink ref="A73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GridLines="0" showOutlineSymbols="0" zoomScale="75" zoomScaleNormal="75" workbookViewId="0" topLeftCell="A1">
      <selection activeCell="A18" sqref="A18"/>
    </sheetView>
  </sheetViews>
  <sheetFormatPr defaultColWidth="8.796875" defaultRowHeight="15.75"/>
  <cols>
    <col min="1" max="1" width="37.69921875" style="0" customWidth="1"/>
    <col min="2" max="4" width="9.69921875" style="0" customWidth="1"/>
    <col min="5" max="5" width="12.296875" style="0" customWidth="1"/>
    <col min="6" max="7" width="9.69921875" style="0" customWidth="1"/>
    <col min="8" max="8" width="11.296875" style="0" customWidth="1"/>
    <col min="9" max="16384" width="9.69921875" style="0" customWidth="1"/>
  </cols>
  <sheetData>
    <row r="1" spans="1:9" ht="16.5">
      <c r="A1" s="9" t="s">
        <v>122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121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3"/>
      <c r="B10" s="3"/>
      <c r="C10" s="3"/>
      <c r="D10" s="3"/>
      <c r="E10" s="3"/>
      <c r="F10" s="3"/>
      <c r="G10" s="3"/>
      <c r="H10" s="3"/>
      <c r="I10" s="3"/>
    </row>
    <row r="11" spans="1:9" ht="15.75">
      <c r="A11" s="14"/>
      <c r="B11" s="1"/>
      <c r="C11" s="1"/>
      <c r="D11" s="1"/>
      <c r="E11" s="1" t="s">
        <v>72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3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114</v>
      </c>
      <c r="F14" s="14"/>
      <c r="G14" s="1"/>
      <c r="H14" t="s">
        <v>119</v>
      </c>
      <c r="I14" s="1"/>
    </row>
    <row r="15" spans="1:9" ht="15.75">
      <c r="A15" s="14"/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36" t="s">
        <v>14</v>
      </c>
      <c r="E16" s="36"/>
      <c r="F16" s="37" t="s">
        <v>15</v>
      </c>
      <c r="G16" s="36" t="s">
        <v>14</v>
      </c>
      <c r="H16" s="36"/>
      <c r="I16" s="36" t="s">
        <v>15</v>
      </c>
    </row>
    <row r="17" spans="1:9" ht="15.75">
      <c r="A17" s="14"/>
      <c r="B17" s="21" t="s">
        <v>112</v>
      </c>
      <c r="C17" s="16" t="s">
        <v>16</v>
      </c>
      <c r="D17" s="36" t="s">
        <v>17</v>
      </c>
      <c r="E17" s="38" t="s">
        <v>113</v>
      </c>
      <c r="F17" s="37" t="s">
        <v>18</v>
      </c>
      <c r="G17" s="36" t="s">
        <v>17</v>
      </c>
      <c r="H17" s="38" t="s">
        <v>113</v>
      </c>
      <c r="I17" s="36" t="s">
        <v>18</v>
      </c>
    </row>
    <row r="18" spans="1:9" ht="15.75">
      <c r="A18" s="14"/>
      <c r="B18" s="4" t="s">
        <v>19</v>
      </c>
      <c r="C18" s="26" t="s">
        <v>111</v>
      </c>
      <c r="D18" s="36" t="s">
        <v>20</v>
      </c>
      <c r="E18" s="36"/>
      <c r="F18" s="37"/>
      <c r="G18" s="36" t="s">
        <v>20</v>
      </c>
      <c r="H18" s="36"/>
      <c r="I18" s="36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4615</v>
      </c>
      <c r="C20" s="29">
        <v>66538</v>
      </c>
      <c r="D20" s="28">
        <v>5490</v>
      </c>
      <c r="E20" s="28">
        <v>2609</v>
      </c>
      <c r="F20" s="29">
        <v>2174</v>
      </c>
      <c r="G20" s="28">
        <v>71821</v>
      </c>
      <c r="H20" s="28">
        <v>57619</v>
      </c>
      <c r="I20" s="28">
        <v>9901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35" t="s">
        <v>23</v>
      </c>
      <c r="B23" s="5">
        <f aca="true" t="shared" si="0" ref="B23:I23">+B20-SUM(B24:B26)</f>
        <v>755</v>
      </c>
      <c r="C23" s="5">
        <f t="shared" si="0"/>
        <v>13235</v>
      </c>
      <c r="D23" s="5">
        <f t="shared" si="0"/>
        <v>1089</v>
      </c>
      <c r="E23" s="5">
        <f t="shared" si="0"/>
        <v>419</v>
      </c>
      <c r="F23" s="5">
        <f t="shared" si="0"/>
        <v>354</v>
      </c>
      <c r="G23" s="5">
        <f t="shared" si="0"/>
        <v>16226</v>
      </c>
      <c r="H23" s="5">
        <f t="shared" si="0"/>
        <v>12250</v>
      </c>
      <c r="I23" s="5">
        <f t="shared" si="0"/>
        <v>2014</v>
      </c>
    </row>
    <row r="24" spans="1:9" ht="15.75">
      <c r="A24" s="17" t="s">
        <v>24</v>
      </c>
      <c r="B24" s="5">
        <v>1141</v>
      </c>
      <c r="C24" s="18">
        <v>16909</v>
      </c>
      <c r="D24" s="5">
        <v>1578</v>
      </c>
      <c r="E24" s="5">
        <v>622</v>
      </c>
      <c r="F24" s="18">
        <v>747</v>
      </c>
      <c r="G24" s="5">
        <v>16957</v>
      </c>
      <c r="H24" s="5">
        <v>12745</v>
      </c>
      <c r="I24" s="5">
        <v>3011</v>
      </c>
    </row>
    <row r="25" spans="1:9" ht="15.75">
      <c r="A25" s="17" t="s">
        <v>25</v>
      </c>
      <c r="B25" s="5">
        <v>1874</v>
      </c>
      <c r="C25" s="18">
        <v>23979</v>
      </c>
      <c r="D25" s="5">
        <v>1825</v>
      </c>
      <c r="E25" s="5">
        <v>1002</v>
      </c>
      <c r="F25" s="18">
        <v>697</v>
      </c>
      <c r="G25" s="5">
        <v>22843</v>
      </c>
      <c r="H25" s="5">
        <v>19097</v>
      </c>
      <c r="I25" s="5">
        <v>2998</v>
      </c>
    </row>
    <row r="26" spans="1:9" ht="15.75">
      <c r="A26" s="17" t="s">
        <v>26</v>
      </c>
      <c r="B26" s="5">
        <v>845</v>
      </c>
      <c r="C26" s="18">
        <v>12415</v>
      </c>
      <c r="D26" s="5">
        <v>998</v>
      </c>
      <c r="E26" s="5">
        <v>566</v>
      </c>
      <c r="F26" s="18">
        <v>376</v>
      </c>
      <c r="G26" s="5">
        <v>15795</v>
      </c>
      <c r="H26" s="5">
        <v>13527</v>
      </c>
      <c r="I26" s="5">
        <v>1878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63</v>
      </c>
      <c r="B29" s="5">
        <v>169</v>
      </c>
      <c r="C29" s="18">
        <v>1721</v>
      </c>
      <c r="D29" s="5">
        <v>118</v>
      </c>
      <c r="E29" s="5">
        <v>38</v>
      </c>
      <c r="F29" s="18">
        <v>62</v>
      </c>
      <c r="G29" s="5">
        <v>1447</v>
      </c>
      <c r="H29" s="5">
        <v>1029</v>
      </c>
      <c r="I29" s="5">
        <v>281</v>
      </c>
    </row>
    <row r="30" spans="1:9" ht="15.75">
      <c r="A30" s="17" t="s">
        <v>64</v>
      </c>
      <c r="B30" s="5">
        <v>244</v>
      </c>
      <c r="C30" s="18">
        <v>3401</v>
      </c>
      <c r="D30" s="5">
        <v>213</v>
      </c>
      <c r="E30" s="5">
        <v>67</v>
      </c>
      <c r="F30" s="18">
        <v>102</v>
      </c>
      <c r="G30" s="5">
        <v>2516</v>
      </c>
      <c r="H30" s="5">
        <v>1711</v>
      </c>
      <c r="I30" s="5">
        <v>516</v>
      </c>
    </row>
    <row r="31" spans="1:9" ht="15.75">
      <c r="A31" s="17" t="s">
        <v>65</v>
      </c>
      <c r="B31" s="5">
        <v>681</v>
      </c>
      <c r="C31" s="18">
        <v>8385</v>
      </c>
      <c r="D31" s="5">
        <v>666</v>
      </c>
      <c r="E31" s="5">
        <v>217</v>
      </c>
      <c r="F31" s="18">
        <v>310</v>
      </c>
      <c r="G31" s="5">
        <v>7534</v>
      </c>
      <c r="H31" s="5">
        <v>5263</v>
      </c>
      <c r="I31" s="5">
        <v>1442</v>
      </c>
    </row>
    <row r="32" spans="1:9" ht="15.75">
      <c r="A32" s="17" t="s">
        <v>66</v>
      </c>
      <c r="B32" s="5">
        <v>839</v>
      </c>
      <c r="C32" s="18">
        <v>10135</v>
      </c>
      <c r="D32" s="5">
        <v>800</v>
      </c>
      <c r="E32" s="5">
        <v>332</v>
      </c>
      <c r="F32" s="18">
        <v>355</v>
      </c>
      <c r="G32" s="5">
        <v>9797</v>
      </c>
      <c r="H32" s="5">
        <v>7477</v>
      </c>
      <c r="I32" s="5">
        <v>1665</v>
      </c>
    </row>
    <row r="33" spans="1:9" ht="15.75">
      <c r="A33" s="17" t="s">
        <v>67</v>
      </c>
      <c r="B33" s="5">
        <v>757</v>
      </c>
      <c r="C33" s="18">
        <v>12473</v>
      </c>
      <c r="D33" s="5">
        <v>1125</v>
      </c>
      <c r="E33" s="5">
        <v>528</v>
      </c>
      <c r="F33" s="18">
        <v>426</v>
      </c>
      <c r="G33" s="5">
        <v>14532</v>
      </c>
      <c r="H33" s="5">
        <v>11617</v>
      </c>
      <c r="I33" s="5">
        <v>1903</v>
      </c>
    </row>
    <row r="34" spans="1:9" ht="15.75">
      <c r="A34" s="17" t="s">
        <v>68</v>
      </c>
      <c r="B34" s="5">
        <v>945</v>
      </c>
      <c r="C34" s="18">
        <v>13781</v>
      </c>
      <c r="D34" s="5">
        <v>1261</v>
      </c>
      <c r="E34" s="5">
        <v>629</v>
      </c>
      <c r="F34" s="18">
        <v>528</v>
      </c>
      <c r="G34" s="5">
        <v>16459</v>
      </c>
      <c r="H34" s="5">
        <v>13659</v>
      </c>
      <c r="I34" s="5">
        <v>2187</v>
      </c>
    </row>
    <row r="35" spans="1:9" ht="15.75">
      <c r="A35" s="17" t="s">
        <v>73</v>
      </c>
      <c r="B35" s="5">
        <v>855</v>
      </c>
      <c r="C35" s="18">
        <v>14153</v>
      </c>
      <c r="D35" s="5">
        <v>1133</v>
      </c>
      <c r="E35" s="5">
        <v>689</v>
      </c>
      <c r="F35" s="18">
        <v>345</v>
      </c>
      <c r="G35" s="5">
        <v>16834</v>
      </c>
      <c r="H35" s="5">
        <v>14510</v>
      </c>
      <c r="I35" s="5">
        <v>1668</v>
      </c>
    </row>
    <row r="36" spans="1:9" ht="15.75">
      <c r="A36" s="17" t="s">
        <v>74</v>
      </c>
      <c r="B36" s="5">
        <v>127</v>
      </c>
      <c r="C36" s="18">
        <v>2489</v>
      </c>
      <c r="D36" s="5">
        <v>173</v>
      </c>
      <c r="E36" s="5">
        <v>109</v>
      </c>
      <c r="F36" s="18">
        <v>48</v>
      </c>
      <c r="G36" s="5">
        <v>2702</v>
      </c>
      <c r="H36" s="5">
        <v>2354</v>
      </c>
      <c r="I36" s="5">
        <v>239</v>
      </c>
    </row>
    <row r="37" spans="1:9" ht="15.75">
      <c r="A37" s="17"/>
      <c r="B37" s="2"/>
      <c r="C37" s="17"/>
      <c r="D37" s="2"/>
      <c r="E37" s="2"/>
      <c r="F37" s="17"/>
      <c r="G37" s="2"/>
      <c r="H37" s="2"/>
      <c r="I37" s="2"/>
    </row>
    <row r="38" spans="1:9" ht="15.75">
      <c r="A38" s="17" t="s">
        <v>37</v>
      </c>
      <c r="B38" s="5"/>
      <c r="C38" s="18"/>
      <c r="D38" s="5"/>
      <c r="E38" s="5"/>
      <c r="F38" s="18"/>
      <c r="G38" s="5"/>
      <c r="H38" s="5"/>
      <c r="I38" s="5"/>
    </row>
    <row r="39" spans="1:9" ht="15.75">
      <c r="A39" s="17" t="s">
        <v>75</v>
      </c>
      <c r="B39" s="5">
        <v>704</v>
      </c>
      <c r="C39" s="18">
        <v>9123</v>
      </c>
      <c r="D39" s="5">
        <v>510</v>
      </c>
      <c r="E39" s="5">
        <v>233</v>
      </c>
      <c r="F39" s="18">
        <v>202</v>
      </c>
      <c r="G39" s="5">
        <v>6460</v>
      </c>
      <c r="H39" s="5">
        <v>4939</v>
      </c>
      <c r="I39" s="5">
        <v>995</v>
      </c>
    </row>
    <row r="40" spans="1:9" ht="15.75">
      <c r="A40" s="17" t="s">
        <v>76</v>
      </c>
      <c r="B40" s="2">
        <v>278</v>
      </c>
      <c r="C40" s="18">
        <v>4556</v>
      </c>
      <c r="D40" s="2">
        <v>310</v>
      </c>
      <c r="E40" s="2">
        <v>173</v>
      </c>
      <c r="F40" s="17">
        <v>100</v>
      </c>
      <c r="G40" s="5">
        <v>4163</v>
      </c>
      <c r="H40" s="5">
        <v>3430</v>
      </c>
      <c r="I40" s="2">
        <v>490</v>
      </c>
    </row>
    <row r="41" spans="1:9" ht="15.75">
      <c r="A41" s="17" t="s">
        <v>77</v>
      </c>
      <c r="B41" s="2">
        <v>60</v>
      </c>
      <c r="C41" s="18">
        <v>820</v>
      </c>
      <c r="D41" s="2">
        <v>91</v>
      </c>
      <c r="E41" s="2">
        <v>28</v>
      </c>
      <c r="F41" s="17">
        <v>37</v>
      </c>
      <c r="G41" s="5">
        <v>998</v>
      </c>
      <c r="H41" s="5">
        <v>619</v>
      </c>
      <c r="I41" s="2">
        <v>173</v>
      </c>
    </row>
    <row r="42" spans="1:9" ht="15.75">
      <c r="A42" s="17" t="s">
        <v>78</v>
      </c>
      <c r="B42" s="2">
        <v>366</v>
      </c>
      <c r="C42" s="18">
        <v>3747</v>
      </c>
      <c r="D42" s="2">
        <v>109</v>
      </c>
      <c r="E42" s="2">
        <v>32</v>
      </c>
      <c r="F42" s="17">
        <v>65</v>
      </c>
      <c r="G42" s="5">
        <v>1299</v>
      </c>
      <c r="H42" s="5">
        <v>890</v>
      </c>
      <c r="I42" s="2">
        <v>332</v>
      </c>
    </row>
    <row r="43" spans="1:9" ht="15.75">
      <c r="A43" s="17" t="s">
        <v>39</v>
      </c>
      <c r="B43" s="5">
        <v>301</v>
      </c>
      <c r="C43" s="18">
        <v>8470</v>
      </c>
      <c r="D43" s="5">
        <v>637</v>
      </c>
      <c r="E43" s="5">
        <v>235</v>
      </c>
      <c r="F43" s="18">
        <v>291</v>
      </c>
      <c r="G43" s="5">
        <v>7389</v>
      </c>
      <c r="H43" s="5">
        <v>5526</v>
      </c>
      <c r="I43" s="5">
        <v>1271</v>
      </c>
    </row>
    <row r="44" spans="1:9" ht="15.75">
      <c r="A44" s="17" t="s">
        <v>40</v>
      </c>
      <c r="B44" s="5">
        <v>390</v>
      </c>
      <c r="C44" s="18">
        <v>2248</v>
      </c>
      <c r="D44" s="5">
        <v>444</v>
      </c>
      <c r="E44" s="5">
        <v>251</v>
      </c>
      <c r="F44" s="18">
        <v>181</v>
      </c>
      <c r="G44" s="5">
        <v>6669</v>
      </c>
      <c r="H44" s="5">
        <v>5609</v>
      </c>
      <c r="I44" s="5">
        <v>952</v>
      </c>
    </row>
    <row r="45" spans="1:9" ht="15.75">
      <c r="A45" s="17" t="s">
        <v>41</v>
      </c>
      <c r="B45" s="5">
        <v>63</v>
      </c>
      <c r="C45" s="18">
        <v>1763</v>
      </c>
      <c r="D45" s="5">
        <v>403</v>
      </c>
      <c r="E45" s="5">
        <v>138</v>
      </c>
      <c r="F45" s="18">
        <v>189</v>
      </c>
      <c r="G45" s="5">
        <v>3733</v>
      </c>
      <c r="H45" s="5">
        <v>2640</v>
      </c>
      <c r="I45" s="5">
        <v>662</v>
      </c>
    </row>
    <row r="46" spans="1:9" ht="15.75">
      <c r="A46" s="17" t="s">
        <v>42</v>
      </c>
      <c r="B46" s="5">
        <v>154</v>
      </c>
      <c r="C46" s="18">
        <v>2891</v>
      </c>
      <c r="D46" s="5">
        <v>463</v>
      </c>
      <c r="E46" s="5">
        <v>189</v>
      </c>
      <c r="F46" s="18">
        <v>193</v>
      </c>
      <c r="G46" s="5">
        <v>5459</v>
      </c>
      <c r="H46" s="5">
        <v>4030</v>
      </c>
      <c r="I46" s="5">
        <v>929</v>
      </c>
    </row>
    <row r="47" spans="1:9" ht="15.75">
      <c r="A47" s="17" t="s">
        <v>43</v>
      </c>
      <c r="B47" s="5">
        <v>1270</v>
      </c>
      <c r="C47" s="18">
        <v>12399</v>
      </c>
      <c r="D47" s="5">
        <v>892</v>
      </c>
      <c r="E47" s="5">
        <v>444</v>
      </c>
      <c r="F47" s="18">
        <v>381</v>
      </c>
      <c r="G47" s="5">
        <v>12907</v>
      </c>
      <c r="H47" s="5">
        <v>10583</v>
      </c>
      <c r="I47" s="5">
        <v>1899</v>
      </c>
    </row>
    <row r="48" spans="1:9" ht="15.75">
      <c r="A48" s="17" t="s">
        <v>44</v>
      </c>
      <c r="B48" s="5">
        <v>749</v>
      </c>
      <c r="C48" s="18">
        <v>12319</v>
      </c>
      <c r="D48" s="5">
        <v>1247</v>
      </c>
      <c r="E48" s="5">
        <v>704</v>
      </c>
      <c r="F48" s="18">
        <v>388</v>
      </c>
      <c r="G48" s="5">
        <v>18102</v>
      </c>
      <c r="H48" s="5">
        <v>15511</v>
      </c>
      <c r="I48" s="5">
        <v>1618</v>
      </c>
    </row>
    <row r="49" spans="1:9" ht="15.75">
      <c r="A49" s="17" t="s">
        <v>79</v>
      </c>
      <c r="B49" s="5">
        <v>24</v>
      </c>
      <c r="C49" s="18">
        <v>1652</v>
      </c>
      <c r="D49" s="5">
        <v>52</v>
      </c>
      <c r="E49" s="6" t="s">
        <v>80</v>
      </c>
      <c r="F49" s="18">
        <v>9</v>
      </c>
      <c r="G49" s="5">
        <v>811</v>
      </c>
      <c r="H49" s="5">
        <v>743</v>
      </c>
      <c r="I49" s="5">
        <v>43</v>
      </c>
    </row>
    <row r="50" spans="1:9" ht="15.75">
      <c r="A50" s="17" t="s">
        <v>46</v>
      </c>
      <c r="B50" s="5">
        <v>685</v>
      </c>
      <c r="C50" s="18">
        <v>11179</v>
      </c>
      <c r="D50" s="5">
        <v>527</v>
      </c>
      <c r="E50" s="5">
        <v>253</v>
      </c>
      <c r="F50" s="18">
        <v>196</v>
      </c>
      <c r="G50" s="5">
        <v>6750</v>
      </c>
      <c r="H50" s="5">
        <v>5386</v>
      </c>
      <c r="I50" s="5">
        <v>939</v>
      </c>
    </row>
    <row r="51" spans="1:9" ht="15.75">
      <c r="A51" s="17" t="s">
        <v>47</v>
      </c>
      <c r="B51" s="5">
        <v>65</v>
      </c>
      <c r="C51" s="18">
        <v>1124</v>
      </c>
      <c r="D51" s="5">
        <v>184</v>
      </c>
      <c r="E51" s="5">
        <v>78</v>
      </c>
      <c r="F51" s="18">
        <v>84</v>
      </c>
      <c r="G51" s="5">
        <v>1954</v>
      </c>
      <c r="H51" s="5">
        <v>1479</v>
      </c>
      <c r="I51" s="5">
        <v>302</v>
      </c>
    </row>
    <row r="52" spans="1:9" ht="15.75">
      <c r="A52" s="17" t="s">
        <v>48</v>
      </c>
      <c r="B52" s="5">
        <v>210</v>
      </c>
      <c r="C52" s="18">
        <v>3371</v>
      </c>
      <c r="D52" s="5">
        <v>131</v>
      </c>
      <c r="E52" s="5">
        <v>47</v>
      </c>
      <c r="F52" s="18">
        <v>61</v>
      </c>
      <c r="G52" s="5">
        <v>1585</v>
      </c>
      <c r="H52" s="5">
        <v>1172</v>
      </c>
      <c r="I52" s="5">
        <v>290</v>
      </c>
    </row>
    <row r="53" spans="1:9" ht="15.75">
      <c r="A53" s="17"/>
      <c r="B53" s="5"/>
      <c r="C53" s="18"/>
      <c r="D53" s="5"/>
      <c r="E53" s="5"/>
      <c r="F53" s="18"/>
      <c r="G53" s="5"/>
      <c r="H53" s="5"/>
      <c r="I53" s="5"/>
    </row>
    <row r="54" spans="1:9" ht="15.75">
      <c r="A54" s="17" t="s">
        <v>49</v>
      </c>
      <c r="B54" s="5"/>
      <c r="C54" s="18"/>
      <c r="D54" s="5"/>
      <c r="E54" s="5"/>
      <c r="F54" s="18"/>
      <c r="G54" s="5"/>
      <c r="H54" s="5"/>
      <c r="I54" s="5"/>
    </row>
    <row r="55" spans="1:9" ht="15.75">
      <c r="A55" s="17" t="s">
        <v>50</v>
      </c>
      <c r="B55" s="5">
        <v>2539</v>
      </c>
      <c r="C55" s="18">
        <v>6995</v>
      </c>
      <c r="D55" s="5">
        <v>703</v>
      </c>
      <c r="E55" s="5">
        <v>334</v>
      </c>
      <c r="F55" s="18">
        <v>321</v>
      </c>
      <c r="G55" s="5">
        <v>10559</v>
      </c>
      <c r="H55" s="5">
        <v>8536</v>
      </c>
      <c r="I55" s="5">
        <v>1716</v>
      </c>
    </row>
    <row r="56" spans="1:9" ht="15.75">
      <c r="A56" s="17" t="s">
        <v>51</v>
      </c>
      <c r="B56" s="5">
        <v>954</v>
      </c>
      <c r="C56" s="18">
        <v>7057</v>
      </c>
      <c r="D56" s="5">
        <v>555</v>
      </c>
      <c r="E56" s="5">
        <v>251</v>
      </c>
      <c r="F56" s="18">
        <v>251</v>
      </c>
      <c r="G56" s="5">
        <v>7995</v>
      </c>
      <c r="H56" s="5">
        <v>6336</v>
      </c>
      <c r="I56" s="5">
        <v>1342</v>
      </c>
    </row>
    <row r="57" spans="1:9" ht="15.75">
      <c r="A57" s="17" t="s">
        <v>52</v>
      </c>
      <c r="B57" s="5">
        <v>628</v>
      </c>
      <c r="C57" s="18">
        <v>10097</v>
      </c>
      <c r="D57" s="5">
        <v>1865</v>
      </c>
      <c r="E57" s="5">
        <v>335</v>
      </c>
      <c r="F57" s="18">
        <v>438</v>
      </c>
      <c r="G57" s="5">
        <v>10126</v>
      </c>
      <c r="H57" s="5">
        <v>7758</v>
      </c>
      <c r="I57" s="5">
        <v>1882</v>
      </c>
    </row>
    <row r="58" spans="1:9" ht="15.75">
      <c r="A58" s="17" t="s">
        <v>53</v>
      </c>
      <c r="B58" s="5">
        <v>275</v>
      </c>
      <c r="C58" s="18">
        <v>9856</v>
      </c>
      <c r="D58" s="5">
        <v>794</v>
      </c>
      <c r="E58" s="5">
        <v>347</v>
      </c>
      <c r="F58" s="18">
        <v>324</v>
      </c>
      <c r="G58" s="5">
        <v>9864</v>
      </c>
      <c r="H58" s="5">
        <v>7619</v>
      </c>
      <c r="I58" s="5">
        <v>1559</v>
      </c>
    </row>
    <row r="59" spans="1:9" ht="15.75">
      <c r="A59" s="17" t="s">
        <v>54</v>
      </c>
      <c r="B59" s="5">
        <v>114</v>
      </c>
      <c r="C59" s="18">
        <v>7926</v>
      </c>
      <c r="D59" s="5">
        <v>642</v>
      </c>
      <c r="E59" s="5">
        <v>308</v>
      </c>
      <c r="F59" s="18">
        <v>255</v>
      </c>
      <c r="G59" s="5">
        <v>8483</v>
      </c>
      <c r="H59" s="5">
        <v>6806</v>
      </c>
      <c r="I59" s="5">
        <v>1184</v>
      </c>
    </row>
    <row r="60" spans="1:9" ht="15.75">
      <c r="A60" s="17" t="s">
        <v>55</v>
      </c>
      <c r="B60" s="5">
        <v>70</v>
      </c>
      <c r="C60" s="18">
        <v>9658</v>
      </c>
      <c r="D60" s="5">
        <v>640</v>
      </c>
      <c r="E60" s="5">
        <v>347</v>
      </c>
      <c r="F60" s="18">
        <v>206</v>
      </c>
      <c r="G60" s="5">
        <v>8413</v>
      </c>
      <c r="H60" s="5">
        <v>6935</v>
      </c>
      <c r="I60" s="5">
        <v>893</v>
      </c>
    </row>
    <row r="61" spans="1:9" ht="15.75">
      <c r="A61" s="17" t="s">
        <v>81</v>
      </c>
      <c r="B61" s="5">
        <v>25</v>
      </c>
      <c r="C61" s="18">
        <v>7678</v>
      </c>
      <c r="D61" s="5">
        <v>711</v>
      </c>
      <c r="E61" s="5">
        <v>361</v>
      </c>
      <c r="F61" s="18">
        <v>215</v>
      </c>
      <c r="G61" s="5">
        <v>8457</v>
      </c>
      <c r="H61" s="5">
        <v>6847</v>
      </c>
      <c r="I61" s="5">
        <v>742</v>
      </c>
    </row>
    <row r="62" spans="1:9" ht="15.75">
      <c r="A62" s="25" t="s">
        <v>82</v>
      </c>
      <c r="B62" s="19">
        <v>9</v>
      </c>
      <c r="C62" s="20">
        <v>7271</v>
      </c>
      <c r="D62" s="19">
        <v>581</v>
      </c>
      <c r="E62" s="19">
        <v>325</v>
      </c>
      <c r="F62" s="20">
        <v>165</v>
      </c>
      <c r="G62" s="19">
        <v>7924</v>
      </c>
      <c r="H62" s="19">
        <v>6783</v>
      </c>
      <c r="I62" s="19">
        <v>582</v>
      </c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32" t="s">
        <v>116</v>
      </c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106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107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108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109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" t="s">
        <v>110</v>
      </c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 t="s">
        <v>118</v>
      </c>
      <c r="B72" s="2"/>
      <c r="C72" s="2"/>
      <c r="D72" s="2"/>
      <c r="E72" s="2"/>
      <c r="F72" s="2"/>
      <c r="G72" s="2"/>
      <c r="H72" s="2"/>
      <c r="I72" s="2"/>
    </row>
    <row r="73" spans="1:9" ht="15.75">
      <c r="A73" s="27" t="s">
        <v>117</v>
      </c>
      <c r="B73" s="2"/>
      <c r="C73" s="2"/>
      <c r="D73" s="2"/>
      <c r="E73" s="2"/>
      <c r="F73" s="2"/>
      <c r="G73" s="2"/>
      <c r="H73" s="2"/>
      <c r="I73" s="2"/>
    </row>
  </sheetData>
  <hyperlinks>
    <hyperlink ref="A73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showGridLines="0" showOutlineSymbols="0" zoomScale="75" zoomScaleNormal="75" workbookViewId="0" topLeftCell="A1">
      <selection activeCell="A3" sqref="A3"/>
    </sheetView>
  </sheetViews>
  <sheetFormatPr defaultColWidth="8.796875" defaultRowHeight="15.75"/>
  <cols>
    <col min="1" max="1" width="37.69921875" style="0" customWidth="1"/>
    <col min="2" max="4" width="9.69921875" style="0" customWidth="1"/>
    <col min="5" max="5" width="11.8984375" style="0" customWidth="1"/>
    <col min="6" max="7" width="9.69921875" style="0" customWidth="1"/>
    <col min="8" max="8" width="11.3984375" style="0" customWidth="1"/>
    <col min="9" max="16384" width="9.69921875" style="0" customWidth="1"/>
  </cols>
  <sheetData>
    <row r="1" spans="1:9" ht="16.5">
      <c r="A1" s="9" t="s">
        <v>115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142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9" ht="15.75">
      <c r="A10" s="33"/>
      <c r="B10" s="3"/>
      <c r="C10" s="3"/>
      <c r="D10" s="3"/>
      <c r="E10" s="3"/>
      <c r="F10" s="3"/>
      <c r="G10" s="3"/>
      <c r="H10" s="3"/>
      <c r="I10" s="3"/>
    </row>
    <row r="11" spans="1:9" ht="15.75">
      <c r="A11" s="14"/>
      <c r="B11" s="1"/>
      <c r="C11" s="1"/>
      <c r="D11" s="1"/>
      <c r="E11" s="1" t="s">
        <v>57</v>
      </c>
      <c r="F11" s="1"/>
      <c r="G11" s="1"/>
      <c r="H11" s="1"/>
      <c r="I11" s="1"/>
    </row>
    <row r="12" spans="1:9" ht="15.75">
      <c r="A12" s="14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58</v>
      </c>
      <c r="C13" s="13"/>
      <c r="D13" s="1"/>
      <c r="E13" s="1" t="s">
        <v>59</v>
      </c>
      <c r="F13" s="13"/>
      <c r="G13" s="1"/>
      <c r="H13" s="1" t="s">
        <v>60</v>
      </c>
      <c r="I13" s="1"/>
    </row>
    <row r="14" spans="1:9" ht="15.75">
      <c r="A14" s="16" t="s">
        <v>61</v>
      </c>
      <c r="B14" s="1" t="s">
        <v>62</v>
      </c>
      <c r="C14" s="14"/>
      <c r="D14" s="1"/>
      <c r="E14" t="s">
        <v>114</v>
      </c>
      <c r="F14" s="14"/>
      <c r="G14" s="1"/>
      <c r="H14" t="s">
        <v>119</v>
      </c>
      <c r="I14" s="1"/>
    </row>
    <row r="15" spans="1:9" ht="15.75">
      <c r="A15" s="14"/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16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112</v>
      </c>
      <c r="C17" s="16" t="s">
        <v>16</v>
      </c>
      <c r="D17" s="4" t="s">
        <v>17</v>
      </c>
      <c r="E17" s="21" t="s">
        <v>113</v>
      </c>
      <c r="F17" s="16" t="s">
        <v>18</v>
      </c>
      <c r="G17" s="4" t="s">
        <v>17</v>
      </c>
      <c r="H17" s="21" t="s">
        <v>113</v>
      </c>
      <c r="I17" s="4" t="s">
        <v>18</v>
      </c>
    </row>
    <row r="18" spans="1:9" ht="15.75">
      <c r="A18" s="14"/>
      <c r="B18" s="4" t="s">
        <v>19</v>
      </c>
      <c r="C18" s="26" t="s">
        <v>111</v>
      </c>
      <c r="D18" s="4" t="s">
        <v>20</v>
      </c>
      <c r="E18" s="1"/>
      <c r="F18" s="14"/>
      <c r="G18" s="4" t="s">
        <v>20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9" s="9" customFormat="1" ht="16.5">
      <c r="A20" s="34" t="s">
        <v>21</v>
      </c>
      <c r="B20" s="28">
        <v>4528</v>
      </c>
      <c r="C20" s="29">
        <v>63184</v>
      </c>
      <c r="D20" s="28">
        <v>5788</v>
      </c>
      <c r="E20" s="28">
        <v>2773</v>
      </c>
      <c r="F20" s="29">
        <v>2073</v>
      </c>
      <c r="G20" s="28">
        <v>70826</v>
      </c>
      <c r="H20" s="28">
        <v>55943</v>
      </c>
      <c r="I20" s="28">
        <v>9204</v>
      </c>
    </row>
    <row r="21" spans="1:9" ht="15.75">
      <c r="A21" s="17" t="s">
        <v>6</v>
      </c>
      <c r="B21" s="5"/>
      <c r="C21" s="18"/>
      <c r="D21" s="5"/>
      <c r="E21" s="5"/>
      <c r="F21" s="18"/>
      <c r="G21" s="5"/>
      <c r="H21" s="5"/>
      <c r="I21" s="5"/>
    </row>
    <row r="22" spans="1:9" ht="15.75">
      <c r="A22" s="17" t="s">
        <v>22</v>
      </c>
      <c r="B22" s="5"/>
      <c r="C22" s="18"/>
      <c r="D22" s="5"/>
      <c r="E22" s="5"/>
      <c r="F22" s="18"/>
      <c r="G22" s="5"/>
      <c r="H22" s="5"/>
      <c r="I22" s="5"/>
    </row>
    <row r="23" spans="1:9" ht="15.75">
      <c r="A23" s="17" t="s">
        <v>23</v>
      </c>
      <c r="B23" s="5">
        <v>783</v>
      </c>
      <c r="C23" s="18">
        <v>13569</v>
      </c>
      <c r="D23" s="5">
        <v>1354</v>
      </c>
      <c r="E23" s="5">
        <v>586</v>
      </c>
      <c r="F23" s="18">
        <v>353</v>
      </c>
      <c r="G23" s="5">
        <v>17505</v>
      </c>
      <c r="H23" s="5">
        <v>13188</v>
      </c>
      <c r="I23" s="5">
        <v>1807</v>
      </c>
    </row>
    <row r="24" spans="1:9" ht="15.75">
      <c r="A24" s="17" t="s">
        <v>24</v>
      </c>
      <c r="B24" s="5">
        <v>1046</v>
      </c>
      <c r="C24" s="18">
        <v>15955</v>
      </c>
      <c r="D24" s="5">
        <v>1659</v>
      </c>
      <c r="E24" s="5">
        <v>609</v>
      </c>
      <c r="F24" s="18">
        <v>831</v>
      </c>
      <c r="G24" s="5">
        <v>16468</v>
      </c>
      <c r="H24" s="5">
        <v>11697</v>
      </c>
      <c r="I24" s="5">
        <v>3381</v>
      </c>
    </row>
    <row r="25" spans="1:9" ht="15.75">
      <c r="A25" s="17" t="s">
        <v>25</v>
      </c>
      <c r="B25" s="5">
        <v>1847</v>
      </c>
      <c r="C25" s="18">
        <v>22039</v>
      </c>
      <c r="D25" s="5">
        <v>1648</v>
      </c>
      <c r="E25" s="5">
        <v>975</v>
      </c>
      <c r="F25" s="18">
        <v>498</v>
      </c>
      <c r="G25" s="5">
        <v>21759</v>
      </c>
      <c r="H25" s="5">
        <v>18409</v>
      </c>
      <c r="I25" s="5">
        <v>2293</v>
      </c>
    </row>
    <row r="26" spans="1:9" ht="15.75">
      <c r="A26" s="17" t="s">
        <v>26</v>
      </c>
      <c r="B26" s="5">
        <v>851</v>
      </c>
      <c r="C26" s="18">
        <v>11620</v>
      </c>
      <c r="D26" s="5">
        <v>1126</v>
      </c>
      <c r="E26" s="5">
        <v>604</v>
      </c>
      <c r="F26" s="18">
        <v>391</v>
      </c>
      <c r="G26" s="5">
        <v>15093</v>
      </c>
      <c r="H26" s="5">
        <v>12649</v>
      </c>
      <c r="I26" s="5">
        <v>1724</v>
      </c>
    </row>
    <row r="27" spans="1:9" ht="15.75">
      <c r="A27" s="17"/>
      <c r="B27" s="5"/>
      <c r="C27" s="18"/>
      <c r="D27" s="5"/>
      <c r="E27" s="5"/>
      <c r="F27" s="18"/>
      <c r="G27" s="5"/>
      <c r="H27" s="5"/>
      <c r="I27" s="5"/>
    </row>
    <row r="28" spans="1:9" ht="15.75">
      <c r="A28" s="17" t="s">
        <v>27</v>
      </c>
      <c r="B28" s="5"/>
      <c r="C28" s="18"/>
      <c r="D28" s="5"/>
      <c r="E28" s="5"/>
      <c r="F28" s="18"/>
      <c r="G28" s="5"/>
      <c r="H28" s="5"/>
      <c r="I28" s="5"/>
    </row>
    <row r="29" spans="1:9" ht="15.75">
      <c r="A29" s="17" t="s">
        <v>63</v>
      </c>
      <c r="B29" s="5">
        <v>172</v>
      </c>
      <c r="C29" s="18">
        <v>1654</v>
      </c>
      <c r="D29" s="5">
        <v>128</v>
      </c>
      <c r="E29" s="5">
        <v>25</v>
      </c>
      <c r="F29" s="18">
        <v>53</v>
      </c>
      <c r="G29" s="5">
        <v>1214</v>
      </c>
      <c r="H29" s="5">
        <v>603</v>
      </c>
      <c r="I29" s="5">
        <v>270</v>
      </c>
    </row>
    <row r="30" spans="1:9" ht="15.75">
      <c r="A30" s="17" t="s">
        <v>64</v>
      </c>
      <c r="B30" s="5">
        <v>242</v>
      </c>
      <c r="C30" s="18">
        <v>4245</v>
      </c>
      <c r="D30" s="5">
        <v>239</v>
      </c>
      <c r="E30" s="5">
        <v>75</v>
      </c>
      <c r="F30" s="18">
        <v>123</v>
      </c>
      <c r="G30" s="5">
        <v>2448</v>
      </c>
      <c r="H30" s="5">
        <v>1676</v>
      </c>
      <c r="I30" s="5">
        <v>527</v>
      </c>
    </row>
    <row r="31" spans="1:9" ht="15.75">
      <c r="A31" s="17" t="s">
        <v>65</v>
      </c>
      <c r="B31" s="5">
        <v>680</v>
      </c>
      <c r="C31" s="18">
        <v>8098</v>
      </c>
      <c r="D31" s="5">
        <v>636</v>
      </c>
      <c r="E31" s="5">
        <v>211</v>
      </c>
      <c r="F31" s="18">
        <v>244</v>
      </c>
      <c r="G31" s="5">
        <v>7033</v>
      </c>
      <c r="H31" s="5">
        <v>4772</v>
      </c>
      <c r="I31" s="5">
        <v>1135</v>
      </c>
    </row>
    <row r="32" spans="1:9" ht="15.75">
      <c r="A32" s="17" t="s">
        <v>66</v>
      </c>
      <c r="B32" s="5">
        <v>868</v>
      </c>
      <c r="C32" s="18">
        <v>10511</v>
      </c>
      <c r="D32" s="5">
        <v>988</v>
      </c>
      <c r="E32" s="5">
        <v>379</v>
      </c>
      <c r="F32" s="18">
        <v>411</v>
      </c>
      <c r="G32" s="5">
        <v>10334</v>
      </c>
      <c r="H32" s="5">
        <v>7333</v>
      </c>
      <c r="I32" s="5">
        <v>1809</v>
      </c>
    </row>
    <row r="33" spans="1:9" ht="15.75">
      <c r="A33" s="17" t="s">
        <v>67</v>
      </c>
      <c r="B33" s="5">
        <v>821</v>
      </c>
      <c r="C33" s="18">
        <v>12167</v>
      </c>
      <c r="D33" s="5">
        <v>1275</v>
      </c>
      <c r="E33" s="5">
        <v>589</v>
      </c>
      <c r="F33" s="18">
        <v>458</v>
      </c>
      <c r="G33" s="5">
        <v>14894</v>
      </c>
      <c r="H33" s="5">
        <v>11667</v>
      </c>
      <c r="I33" s="5">
        <v>1975</v>
      </c>
    </row>
    <row r="34" spans="1:9" ht="15.75">
      <c r="A34" s="17" t="s">
        <v>68</v>
      </c>
      <c r="B34" s="5">
        <v>884</v>
      </c>
      <c r="C34" s="18">
        <v>13329</v>
      </c>
      <c r="D34" s="5">
        <v>1342</v>
      </c>
      <c r="E34" s="5">
        <v>730</v>
      </c>
      <c r="F34" s="18">
        <v>441</v>
      </c>
      <c r="G34" s="5">
        <v>17807</v>
      </c>
      <c r="H34" s="5">
        <v>14815</v>
      </c>
      <c r="I34" s="5">
        <v>1939</v>
      </c>
    </row>
    <row r="35" spans="1:9" ht="15.75">
      <c r="A35" s="17" t="s">
        <v>35</v>
      </c>
      <c r="B35" s="5">
        <v>317</v>
      </c>
      <c r="C35" s="18">
        <v>4274</v>
      </c>
      <c r="D35" s="5">
        <v>432</v>
      </c>
      <c r="E35" s="5">
        <v>295</v>
      </c>
      <c r="F35" s="18">
        <v>117</v>
      </c>
      <c r="G35" s="5">
        <v>6194</v>
      </c>
      <c r="H35" s="5">
        <v>5570</v>
      </c>
      <c r="I35" s="5">
        <v>502</v>
      </c>
    </row>
    <row r="36" spans="1:9" ht="15.75">
      <c r="A36" s="17" t="s">
        <v>36</v>
      </c>
      <c r="B36" s="5">
        <v>329</v>
      </c>
      <c r="C36" s="18">
        <v>5670</v>
      </c>
      <c r="D36" s="5">
        <v>464</v>
      </c>
      <c r="E36" s="5">
        <v>303</v>
      </c>
      <c r="F36" s="18">
        <v>141</v>
      </c>
      <c r="G36" s="5">
        <v>7184</v>
      </c>
      <c r="H36" s="5">
        <v>6363</v>
      </c>
      <c r="I36" s="5">
        <v>665</v>
      </c>
    </row>
    <row r="37" spans="1:9" ht="15.75">
      <c r="A37" s="17" t="s">
        <v>69</v>
      </c>
      <c r="B37" s="5">
        <v>215</v>
      </c>
      <c r="C37" s="18">
        <v>3235</v>
      </c>
      <c r="D37" s="5">
        <v>284</v>
      </c>
      <c r="E37" s="5">
        <v>167</v>
      </c>
      <c r="F37" s="18">
        <v>85</v>
      </c>
      <c r="G37" s="5">
        <v>3718</v>
      </c>
      <c r="H37" s="5">
        <v>3143</v>
      </c>
      <c r="I37" s="5">
        <v>382</v>
      </c>
    </row>
    <row r="38" spans="1:9" ht="15.75">
      <c r="A38" s="17"/>
      <c r="B38" s="2"/>
      <c r="C38" s="17"/>
      <c r="D38" s="2"/>
      <c r="E38" s="2"/>
      <c r="F38" s="17"/>
      <c r="G38" s="2"/>
      <c r="H38" s="2"/>
      <c r="I38" s="2"/>
    </row>
    <row r="39" spans="1:9" ht="15.75">
      <c r="A39" s="17" t="s">
        <v>37</v>
      </c>
      <c r="B39" s="5"/>
      <c r="C39" s="18"/>
      <c r="D39" s="5"/>
      <c r="E39" s="5"/>
      <c r="F39" s="18"/>
      <c r="G39" s="5"/>
      <c r="H39" s="5"/>
      <c r="I39" s="5"/>
    </row>
    <row r="40" spans="1:9" ht="15.75">
      <c r="A40" s="17" t="s">
        <v>38</v>
      </c>
      <c r="B40" s="5">
        <v>617</v>
      </c>
      <c r="C40" s="18">
        <v>6909</v>
      </c>
      <c r="D40" s="5">
        <v>441</v>
      </c>
      <c r="E40" s="5">
        <v>186</v>
      </c>
      <c r="F40" s="18">
        <v>174</v>
      </c>
      <c r="G40" s="5">
        <v>5986</v>
      </c>
      <c r="H40" s="5">
        <v>4648</v>
      </c>
      <c r="I40" s="5">
        <v>809</v>
      </c>
    </row>
    <row r="41" spans="1:9" ht="15.75">
      <c r="A41" s="17" t="s">
        <v>39</v>
      </c>
      <c r="B41" s="5">
        <v>282</v>
      </c>
      <c r="C41" s="18">
        <v>8076</v>
      </c>
      <c r="D41" s="5">
        <v>704</v>
      </c>
      <c r="E41" s="5">
        <v>217</v>
      </c>
      <c r="F41" s="18">
        <v>323</v>
      </c>
      <c r="G41" s="5">
        <v>6589</v>
      </c>
      <c r="H41" s="5">
        <v>4391</v>
      </c>
      <c r="I41" s="5">
        <v>1309</v>
      </c>
    </row>
    <row r="42" spans="1:9" ht="15.75">
      <c r="A42" s="17" t="s">
        <v>40</v>
      </c>
      <c r="B42" s="5">
        <v>343</v>
      </c>
      <c r="C42" s="18">
        <v>1959</v>
      </c>
      <c r="D42" s="5">
        <v>394</v>
      </c>
      <c r="E42" s="5">
        <v>218</v>
      </c>
      <c r="F42" s="18">
        <v>155</v>
      </c>
      <c r="G42" s="5">
        <v>5445</v>
      </c>
      <c r="H42" s="5">
        <v>4512</v>
      </c>
      <c r="I42" s="5">
        <v>812</v>
      </c>
    </row>
    <row r="43" spans="1:9" ht="15.75">
      <c r="A43" s="17" t="s">
        <v>41</v>
      </c>
      <c r="B43" s="5">
        <v>80</v>
      </c>
      <c r="C43" s="18">
        <v>2054</v>
      </c>
      <c r="D43" s="5">
        <v>449</v>
      </c>
      <c r="E43" s="5">
        <v>154</v>
      </c>
      <c r="F43" s="18">
        <v>186</v>
      </c>
      <c r="G43" s="5">
        <v>4052</v>
      </c>
      <c r="H43" s="5">
        <v>2670</v>
      </c>
      <c r="I43" s="5">
        <v>712</v>
      </c>
    </row>
    <row r="44" spans="1:9" ht="15.75">
      <c r="A44" s="17" t="s">
        <v>42</v>
      </c>
      <c r="B44" s="5">
        <v>140</v>
      </c>
      <c r="C44" s="18">
        <v>3476</v>
      </c>
      <c r="D44" s="5">
        <v>425</v>
      </c>
      <c r="E44" s="5">
        <v>138</v>
      </c>
      <c r="F44" s="18">
        <v>187</v>
      </c>
      <c r="G44" s="5">
        <v>4014</v>
      </c>
      <c r="H44" s="5">
        <v>2593</v>
      </c>
      <c r="I44" s="5">
        <v>818</v>
      </c>
    </row>
    <row r="45" spans="1:9" ht="15.75">
      <c r="A45" s="17" t="s">
        <v>43</v>
      </c>
      <c r="B45" s="5">
        <v>1278</v>
      </c>
      <c r="C45" s="18">
        <v>12365</v>
      </c>
      <c r="D45" s="5">
        <v>1048</v>
      </c>
      <c r="E45" s="5">
        <v>550</v>
      </c>
      <c r="F45" s="18">
        <v>417</v>
      </c>
      <c r="G45" s="5">
        <v>13527</v>
      </c>
      <c r="H45" s="5">
        <v>11116</v>
      </c>
      <c r="I45" s="5">
        <v>1931</v>
      </c>
    </row>
    <row r="46" spans="1:9" ht="15.75">
      <c r="A46" s="17" t="s">
        <v>44</v>
      </c>
      <c r="B46" s="5">
        <v>679</v>
      </c>
      <c r="C46" s="18">
        <v>11802</v>
      </c>
      <c r="D46" s="5">
        <v>1230</v>
      </c>
      <c r="E46" s="5">
        <v>781</v>
      </c>
      <c r="F46" s="18">
        <v>238</v>
      </c>
      <c r="G46" s="5">
        <v>18323</v>
      </c>
      <c r="H46" s="5">
        <v>15757</v>
      </c>
      <c r="I46" s="5">
        <v>1128</v>
      </c>
    </row>
    <row r="47" spans="1:9" ht="15.75">
      <c r="A47" s="17" t="s">
        <v>45</v>
      </c>
      <c r="B47" s="5">
        <v>50</v>
      </c>
      <c r="C47" s="18">
        <v>616</v>
      </c>
      <c r="D47" s="5">
        <v>78</v>
      </c>
      <c r="E47" s="5">
        <v>29</v>
      </c>
      <c r="F47" s="18">
        <v>25</v>
      </c>
      <c r="G47" s="5">
        <v>875</v>
      </c>
      <c r="H47" s="5">
        <v>582</v>
      </c>
      <c r="I47" s="5">
        <v>120</v>
      </c>
    </row>
    <row r="48" spans="1:9" ht="15.75">
      <c r="A48" s="17" t="s">
        <v>46</v>
      </c>
      <c r="B48" s="5">
        <v>618</v>
      </c>
      <c r="C48" s="18">
        <v>9253</v>
      </c>
      <c r="D48" s="5">
        <v>536</v>
      </c>
      <c r="E48" s="5">
        <v>243</v>
      </c>
      <c r="F48" s="18">
        <v>206</v>
      </c>
      <c r="G48" s="5">
        <v>6085</v>
      </c>
      <c r="H48" s="5">
        <v>4836</v>
      </c>
      <c r="I48" s="5">
        <v>853</v>
      </c>
    </row>
    <row r="49" spans="1:9" ht="15.75">
      <c r="A49" s="17" t="s">
        <v>47</v>
      </c>
      <c r="B49" s="5">
        <v>62</v>
      </c>
      <c r="C49" s="18">
        <v>1529</v>
      </c>
      <c r="D49" s="5">
        <v>344</v>
      </c>
      <c r="E49" s="5">
        <v>201</v>
      </c>
      <c r="F49" s="18">
        <v>102</v>
      </c>
      <c r="G49" s="5">
        <v>4224</v>
      </c>
      <c r="H49" s="5">
        <v>3558</v>
      </c>
      <c r="I49" s="5">
        <v>420</v>
      </c>
    </row>
    <row r="50" spans="1:9" ht="15.75">
      <c r="A50" s="17" t="s">
        <v>48</v>
      </c>
      <c r="B50" s="5">
        <v>333</v>
      </c>
      <c r="C50" s="18">
        <v>4161</v>
      </c>
      <c r="D50" s="5">
        <v>98</v>
      </c>
      <c r="E50" s="5">
        <v>39</v>
      </c>
      <c r="F50" s="18">
        <v>49</v>
      </c>
      <c r="G50" s="5">
        <v>1218</v>
      </c>
      <c r="H50" s="5">
        <v>924</v>
      </c>
      <c r="I50" s="5">
        <v>237</v>
      </c>
    </row>
    <row r="51" spans="1:9" ht="15.75">
      <c r="A51" s="17"/>
      <c r="B51" s="5"/>
      <c r="C51" s="18"/>
      <c r="D51" s="5"/>
      <c r="E51" s="5"/>
      <c r="F51" s="18"/>
      <c r="G51" s="5"/>
      <c r="H51" s="5"/>
      <c r="I51" s="5"/>
    </row>
    <row r="52" spans="1:9" ht="15.75">
      <c r="A52" s="17" t="s">
        <v>49</v>
      </c>
      <c r="B52" s="5"/>
      <c r="C52" s="18"/>
      <c r="D52" s="5"/>
      <c r="E52" s="5"/>
      <c r="F52" s="18"/>
      <c r="G52" s="5"/>
      <c r="H52" s="5"/>
      <c r="I52" s="5"/>
    </row>
    <row r="53" spans="1:9" ht="15.75">
      <c r="A53" s="17" t="s">
        <v>50</v>
      </c>
      <c r="B53" s="5">
        <v>2529</v>
      </c>
      <c r="C53" s="18">
        <v>6790</v>
      </c>
      <c r="D53" s="5">
        <v>692</v>
      </c>
      <c r="E53" s="5">
        <v>326</v>
      </c>
      <c r="F53" s="18">
        <v>302</v>
      </c>
      <c r="G53" s="5">
        <v>9601</v>
      </c>
      <c r="H53" s="5">
        <v>7592</v>
      </c>
      <c r="I53" s="5">
        <v>1620</v>
      </c>
    </row>
    <row r="54" spans="1:9" ht="15.75">
      <c r="A54" s="17" t="s">
        <v>51</v>
      </c>
      <c r="B54" s="5">
        <v>890</v>
      </c>
      <c r="C54" s="18">
        <v>6532</v>
      </c>
      <c r="D54" s="5">
        <v>567</v>
      </c>
      <c r="E54" s="5">
        <v>246</v>
      </c>
      <c r="F54" s="18">
        <v>265</v>
      </c>
      <c r="G54" s="5">
        <v>7870</v>
      </c>
      <c r="H54" s="5">
        <v>6232</v>
      </c>
      <c r="I54" s="5">
        <v>1304</v>
      </c>
    </row>
    <row r="55" spans="1:9" ht="15.75">
      <c r="A55" s="17" t="s">
        <v>52</v>
      </c>
      <c r="B55" s="5">
        <v>644</v>
      </c>
      <c r="C55" s="18">
        <v>10393</v>
      </c>
      <c r="D55" s="5">
        <v>791</v>
      </c>
      <c r="E55" s="5">
        <v>381</v>
      </c>
      <c r="F55" s="18">
        <v>278</v>
      </c>
      <c r="G55" s="5">
        <v>9869</v>
      </c>
      <c r="H55" s="5">
        <v>7809</v>
      </c>
      <c r="I55" s="5">
        <v>1348</v>
      </c>
    </row>
    <row r="56" spans="1:9" ht="15.75">
      <c r="A56" s="17" t="s">
        <v>53</v>
      </c>
      <c r="B56" s="5">
        <v>247</v>
      </c>
      <c r="C56" s="18">
        <v>8801</v>
      </c>
      <c r="D56" s="5">
        <v>756</v>
      </c>
      <c r="E56" s="5">
        <v>331</v>
      </c>
      <c r="F56" s="18">
        <v>309</v>
      </c>
      <c r="G56" s="5">
        <v>8950</v>
      </c>
      <c r="H56" s="5">
        <v>6919</v>
      </c>
      <c r="I56" s="5">
        <v>1318</v>
      </c>
    </row>
    <row r="57" spans="1:9" ht="15.75">
      <c r="A57" s="17" t="s">
        <v>54</v>
      </c>
      <c r="B57" s="5">
        <v>127</v>
      </c>
      <c r="C57" s="18">
        <v>9130</v>
      </c>
      <c r="D57" s="5">
        <v>855</v>
      </c>
      <c r="E57" s="5">
        <v>433</v>
      </c>
      <c r="F57" s="18">
        <v>249</v>
      </c>
      <c r="G57" s="5">
        <v>10124</v>
      </c>
      <c r="H57" s="5">
        <v>8042</v>
      </c>
      <c r="I57" s="5">
        <v>1094</v>
      </c>
    </row>
    <row r="58" spans="1:9" ht="15.75">
      <c r="A58" s="17" t="s">
        <v>55</v>
      </c>
      <c r="B58" s="5">
        <v>61</v>
      </c>
      <c r="C58" s="18">
        <v>8277</v>
      </c>
      <c r="D58" s="5">
        <v>777</v>
      </c>
      <c r="E58" s="5">
        <v>387</v>
      </c>
      <c r="F58" s="18">
        <v>238</v>
      </c>
      <c r="G58" s="5">
        <v>9265</v>
      </c>
      <c r="H58" s="5">
        <v>7410</v>
      </c>
      <c r="I58" s="5">
        <v>1016</v>
      </c>
    </row>
    <row r="59" spans="1:9" ht="15.75">
      <c r="A59" s="17" t="s">
        <v>70</v>
      </c>
      <c r="B59" s="5">
        <v>23</v>
      </c>
      <c r="C59" s="18">
        <v>7022</v>
      </c>
      <c r="D59" s="5">
        <v>698</v>
      </c>
      <c r="E59" s="5">
        <v>366</v>
      </c>
      <c r="F59" s="18">
        <v>228</v>
      </c>
      <c r="G59" s="5">
        <v>7853</v>
      </c>
      <c r="H59" s="5">
        <v>6326</v>
      </c>
      <c r="I59" s="5">
        <v>836</v>
      </c>
    </row>
    <row r="60" spans="1:9" ht="15.75">
      <c r="A60" s="25" t="s">
        <v>71</v>
      </c>
      <c r="B60" s="19">
        <v>7</v>
      </c>
      <c r="C60" s="20">
        <v>6239</v>
      </c>
      <c r="D60" s="19">
        <v>652</v>
      </c>
      <c r="E60" s="19">
        <v>303</v>
      </c>
      <c r="F60" s="20">
        <v>203</v>
      </c>
      <c r="G60" s="19">
        <v>7293</v>
      </c>
      <c r="H60" s="19">
        <v>5613</v>
      </c>
      <c r="I60" s="19">
        <v>668</v>
      </c>
    </row>
    <row r="61" spans="1:9" ht="15.75">
      <c r="A61" s="23"/>
      <c r="B61" s="24"/>
      <c r="C61" s="24"/>
      <c r="D61" s="24"/>
      <c r="E61" s="24"/>
      <c r="F61" s="24"/>
      <c r="G61" s="24"/>
      <c r="H61" s="24"/>
      <c r="I61" s="24"/>
    </row>
    <row r="62" spans="1:9" ht="15.75">
      <c r="A62" s="32" t="s">
        <v>116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" t="s">
        <v>106</v>
      </c>
      <c r="B63" s="2"/>
      <c r="C63" s="2"/>
      <c r="D63" s="2"/>
      <c r="E63" s="2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107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 t="s">
        <v>108</v>
      </c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109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 t="s">
        <v>110</v>
      </c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2" t="s">
        <v>118</v>
      </c>
      <c r="B70" s="2"/>
      <c r="C70" s="2"/>
      <c r="D70" s="2"/>
      <c r="E70" s="2"/>
      <c r="F70" s="2"/>
      <c r="G70" s="2"/>
      <c r="H70" s="2"/>
      <c r="I70" s="2"/>
    </row>
    <row r="71" spans="1:9" ht="15.75">
      <c r="A71" s="27" t="s">
        <v>117</v>
      </c>
      <c r="B71" s="2"/>
      <c r="C71" s="2"/>
      <c r="D71" s="2"/>
      <c r="E71" s="2"/>
      <c r="F71" s="2"/>
      <c r="G71" s="2"/>
      <c r="H71" s="2"/>
      <c r="I71" s="2"/>
    </row>
  </sheetData>
  <hyperlinks>
    <hyperlink ref="A71" r:id="rId1" display="http://www.eia.doe.gov/emeu/cbecs/pdf/alltables.pdf"/>
  </hyperlinks>
  <printOptions/>
  <pageMargins left="0.5" right="0.5" top="0.5" bottom="0.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showGridLines="0" showOutlineSymbols="0" zoomScale="75" zoomScaleNormal="75" workbookViewId="0" topLeftCell="A1">
      <selection activeCell="A18" sqref="A18"/>
    </sheetView>
  </sheetViews>
  <sheetFormatPr defaultColWidth="8.796875" defaultRowHeight="15.75"/>
  <cols>
    <col min="1" max="1" width="38.69921875" style="0" customWidth="1"/>
    <col min="2" max="4" width="9.69921875" style="0" customWidth="1"/>
    <col min="5" max="5" width="10.59765625" style="0" customWidth="1"/>
    <col min="6" max="7" width="9.69921875" style="0" customWidth="1"/>
    <col min="8" max="8" width="11" style="0" customWidth="1"/>
    <col min="9" max="16384" width="9.69921875" style="0" customWidth="1"/>
  </cols>
  <sheetData>
    <row r="1" spans="1:9" ht="16.5">
      <c r="A1" s="9" t="s">
        <v>126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8" t="s">
        <v>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15" ht="16.5">
      <c r="A10" s="33"/>
      <c r="B10" s="39"/>
      <c r="C10" s="39"/>
      <c r="D10" s="39"/>
      <c r="E10" s="39"/>
      <c r="F10" s="39"/>
      <c r="G10" s="39"/>
      <c r="H10" s="39"/>
      <c r="I10" s="39"/>
      <c r="J10" s="9"/>
      <c r="K10" s="9"/>
      <c r="L10" s="9"/>
      <c r="M10" s="9"/>
      <c r="N10" s="9"/>
      <c r="O10" s="9"/>
    </row>
    <row r="11" spans="1:15" ht="16.5">
      <c r="A11" s="14"/>
      <c r="B11" s="9" t="s">
        <v>7</v>
      </c>
      <c r="C11" s="9"/>
      <c r="D11" s="9"/>
      <c r="E11" s="9" t="s">
        <v>7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9" ht="15.75">
      <c r="A12" s="14"/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4"/>
      <c r="B13" s="1" t="s">
        <v>8</v>
      </c>
      <c r="C13" s="13"/>
      <c r="D13" s="1"/>
      <c r="E13" s="1" t="s">
        <v>9</v>
      </c>
      <c r="F13" s="13"/>
      <c r="G13" s="1"/>
      <c r="H13" s="1" t="s">
        <v>10</v>
      </c>
      <c r="I13" s="1"/>
    </row>
    <row r="14" spans="1:9" ht="15.75">
      <c r="A14" s="14"/>
      <c r="B14" s="1" t="s">
        <v>11</v>
      </c>
      <c r="C14" s="14"/>
      <c r="D14" s="1"/>
      <c r="E14" t="s">
        <v>114</v>
      </c>
      <c r="F14" s="14"/>
      <c r="G14" s="1"/>
      <c r="H14" t="s">
        <v>119</v>
      </c>
      <c r="I14" s="1"/>
    </row>
    <row r="15" spans="1:9" ht="15.75">
      <c r="A15" s="16" t="s">
        <v>12</v>
      </c>
      <c r="B15" s="11"/>
      <c r="C15" s="15"/>
      <c r="D15" s="12"/>
      <c r="E15" s="11"/>
      <c r="F15" s="15"/>
      <c r="G15" s="12"/>
      <c r="H15" s="11"/>
      <c r="I15" s="11"/>
    </row>
    <row r="16" spans="1:9" ht="15.75">
      <c r="A16" s="14"/>
      <c r="B16" s="4"/>
      <c r="C16" s="16" t="s">
        <v>13</v>
      </c>
      <c r="D16" s="4" t="s">
        <v>14</v>
      </c>
      <c r="E16" s="4"/>
      <c r="F16" s="16" t="s">
        <v>15</v>
      </c>
      <c r="G16" s="4" t="s">
        <v>14</v>
      </c>
      <c r="H16" s="4"/>
      <c r="I16" s="4" t="s">
        <v>15</v>
      </c>
    </row>
    <row r="17" spans="1:9" ht="15.75">
      <c r="A17" s="14"/>
      <c r="B17" s="21" t="s">
        <v>112</v>
      </c>
      <c r="C17" s="16" t="s">
        <v>16</v>
      </c>
      <c r="D17" s="4" t="s">
        <v>17</v>
      </c>
      <c r="E17" s="21" t="s">
        <v>113</v>
      </c>
      <c r="F17" s="16" t="s">
        <v>18</v>
      </c>
      <c r="G17" s="4" t="s">
        <v>17</v>
      </c>
      <c r="H17" s="21" t="s">
        <v>113</v>
      </c>
      <c r="I17" s="4" t="s">
        <v>18</v>
      </c>
    </row>
    <row r="18" spans="1:9" ht="15.75">
      <c r="A18" s="14"/>
      <c r="B18" s="4" t="s">
        <v>19</v>
      </c>
      <c r="C18" s="26" t="s">
        <v>111</v>
      </c>
      <c r="D18" s="4" t="s">
        <v>20</v>
      </c>
      <c r="E18" s="1"/>
      <c r="F18" s="14"/>
      <c r="G18" s="4" t="s">
        <v>20</v>
      </c>
      <c r="H18" s="1"/>
      <c r="I18" s="1"/>
    </row>
    <row r="19" spans="1:9" ht="15.75">
      <c r="A19" s="15"/>
      <c r="B19" s="11"/>
      <c r="C19" s="15"/>
      <c r="D19" s="11"/>
      <c r="E19" s="11"/>
      <c r="F19" s="15"/>
      <c r="G19" s="11"/>
      <c r="H19" s="11"/>
      <c r="I19" s="11"/>
    </row>
    <row r="20" spans="1:17" ht="16.5">
      <c r="A20" s="34" t="s">
        <v>21</v>
      </c>
      <c r="B20" s="28">
        <v>3992</v>
      </c>
      <c r="C20" s="29">
        <v>56825</v>
      </c>
      <c r="D20" s="28">
        <v>5040</v>
      </c>
      <c r="E20" s="28">
        <v>2390</v>
      </c>
      <c r="F20" s="29">
        <v>1723</v>
      </c>
      <c r="G20" s="28">
        <v>60762</v>
      </c>
      <c r="H20" s="28">
        <v>47186</v>
      </c>
      <c r="I20" s="28">
        <v>8355</v>
      </c>
      <c r="J20" s="9"/>
      <c r="K20" s="9"/>
      <c r="L20" s="9"/>
      <c r="M20" s="9"/>
      <c r="N20" s="9"/>
      <c r="O20" s="9"/>
      <c r="P20" s="9"/>
      <c r="Q20" s="9"/>
    </row>
    <row r="21" spans="1:9" ht="15.75">
      <c r="A21" s="17" t="s">
        <v>6</v>
      </c>
      <c r="B21" s="2"/>
      <c r="C21" s="17"/>
      <c r="D21" s="2"/>
      <c r="E21" s="2"/>
      <c r="F21" s="17"/>
      <c r="G21" s="2"/>
      <c r="H21" s="2"/>
      <c r="I21" s="2"/>
    </row>
    <row r="22" spans="1:9" ht="15.75">
      <c r="A22" s="17" t="s">
        <v>22</v>
      </c>
      <c r="B22" s="2"/>
      <c r="C22" s="17"/>
      <c r="D22" s="2"/>
      <c r="E22" s="2"/>
      <c r="F22" s="17"/>
      <c r="G22" s="2"/>
      <c r="H22" s="2"/>
      <c r="I22" s="2"/>
    </row>
    <row r="23" spans="1:9" ht="15.75">
      <c r="A23" s="17" t="s">
        <v>23</v>
      </c>
      <c r="B23" s="5">
        <v>639</v>
      </c>
      <c r="C23" s="18">
        <v>11506</v>
      </c>
      <c r="D23" s="5">
        <v>1046</v>
      </c>
      <c r="E23" s="5">
        <v>430</v>
      </c>
      <c r="F23" s="18">
        <v>244</v>
      </c>
      <c r="G23" s="5">
        <v>14362</v>
      </c>
      <c r="H23" s="5">
        <v>10886</v>
      </c>
      <c r="I23" s="5">
        <v>1472</v>
      </c>
    </row>
    <row r="24" spans="1:9" ht="15.75">
      <c r="A24" s="17" t="s">
        <v>24</v>
      </c>
      <c r="B24" s="5">
        <v>1036</v>
      </c>
      <c r="C24" s="18">
        <v>15728</v>
      </c>
      <c r="D24" s="5">
        <v>1603</v>
      </c>
      <c r="E24" s="5">
        <v>584</v>
      </c>
      <c r="F24" s="18">
        <v>742</v>
      </c>
      <c r="G24" s="5">
        <v>15848</v>
      </c>
      <c r="H24" s="5">
        <v>10869</v>
      </c>
      <c r="I24" s="5">
        <v>3400</v>
      </c>
    </row>
    <row r="25" spans="1:9" ht="15.75">
      <c r="A25" s="17" t="s">
        <v>25</v>
      </c>
      <c r="B25" s="5">
        <v>1517</v>
      </c>
      <c r="C25" s="18">
        <v>18882</v>
      </c>
      <c r="D25" s="5">
        <v>1485</v>
      </c>
      <c r="E25" s="5">
        <v>867</v>
      </c>
      <c r="F25" s="18">
        <v>426</v>
      </c>
      <c r="G25" s="5">
        <v>17945</v>
      </c>
      <c r="H25" s="5">
        <v>14856</v>
      </c>
      <c r="I25" s="5">
        <v>1958</v>
      </c>
    </row>
    <row r="26" spans="1:9" ht="15.75">
      <c r="A26" s="17" t="s">
        <v>26</v>
      </c>
      <c r="B26" s="5">
        <v>800</v>
      </c>
      <c r="C26" s="18">
        <v>10708</v>
      </c>
      <c r="D26" s="5">
        <v>906</v>
      </c>
      <c r="E26" s="5">
        <v>510</v>
      </c>
      <c r="F26" s="18">
        <v>311</v>
      </c>
      <c r="G26" s="5">
        <v>12607</v>
      </c>
      <c r="H26" s="5">
        <v>10575</v>
      </c>
      <c r="I26" s="5">
        <v>1524</v>
      </c>
    </row>
    <row r="27" spans="1:9" ht="15.75">
      <c r="A27" s="17"/>
      <c r="B27" s="2"/>
      <c r="C27" s="17"/>
      <c r="D27" s="2"/>
      <c r="E27" s="2"/>
      <c r="F27" s="17"/>
      <c r="G27" s="2"/>
      <c r="H27" s="2"/>
      <c r="I27" s="2"/>
    </row>
    <row r="28" spans="1:9" ht="15.75">
      <c r="A28" s="17" t="s">
        <v>27</v>
      </c>
      <c r="B28" s="2"/>
      <c r="C28" s="17"/>
      <c r="D28" s="2"/>
      <c r="E28" s="2"/>
      <c r="F28" s="17"/>
      <c r="G28" s="2"/>
      <c r="H28" s="2"/>
      <c r="I28" s="2"/>
    </row>
    <row r="29" spans="1:9" ht="15.75">
      <c r="A29" s="17" t="s">
        <v>28</v>
      </c>
      <c r="B29" s="5">
        <v>179</v>
      </c>
      <c r="C29" s="18">
        <v>2294</v>
      </c>
      <c r="D29" s="5">
        <v>129</v>
      </c>
      <c r="E29" s="5">
        <v>42</v>
      </c>
      <c r="F29" s="18">
        <v>54</v>
      </c>
      <c r="G29" s="5">
        <v>1376</v>
      </c>
      <c r="H29" s="5">
        <v>891</v>
      </c>
      <c r="I29" s="5">
        <v>278</v>
      </c>
    </row>
    <row r="30" spans="1:9" ht="15.75">
      <c r="A30" s="17" t="s">
        <v>29</v>
      </c>
      <c r="B30" s="5">
        <v>237</v>
      </c>
      <c r="C30" s="18">
        <v>3520</v>
      </c>
      <c r="D30" s="5">
        <v>274</v>
      </c>
      <c r="E30" s="5">
        <v>96</v>
      </c>
      <c r="F30" s="18">
        <v>109</v>
      </c>
      <c r="G30" s="5">
        <v>3559</v>
      </c>
      <c r="H30" s="5">
        <v>2597</v>
      </c>
      <c r="I30" s="5">
        <v>521</v>
      </c>
    </row>
    <row r="31" spans="1:9" ht="15.75">
      <c r="A31" s="17" t="s">
        <v>30</v>
      </c>
      <c r="B31" s="5">
        <v>596</v>
      </c>
      <c r="C31" s="18">
        <v>8077</v>
      </c>
      <c r="D31" s="5">
        <v>666</v>
      </c>
      <c r="E31" s="5">
        <v>201</v>
      </c>
      <c r="F31" s="18">
        <v>254</v>
      </c>
      <c r="G31" s="5">
        <v>6698</v>
      </c>
      <c r="H31" s="5">
        <v>4233</v>
      </c>
      <c r="I31" s="5">
        <v>1324</v>
      </c>
    </row>
    <row r="32" spans="1:9" ht="15.75">
      <c r="A32" s="17" t="s">
        <v>31</v>
      </c>
      <c r="B32" s="5">
        <v>843</v>
      </c>
      <c r="C32" s="18">
        <v>9410</v>
      </c>
      <c r="D32" s="5">
        <v>754</v>
      </c>
      <c r="E32" s="5">
        <v>302</v>
      </c>
      <c r="F32" s="18">
        <v>308</v>
      </c>
      <c r="G32" s="5">
        <v>8717</v>
      </c>
      <c r="H32" s="5">
        <v>6428</v>
      </c>
      <c r="I32" s="5">
        <v>1495</v>
      </c>
    </row>
    <row r="33" spans="1:9" ht="15.75">
      <c r="A33" s="17" t="s">
        <v>32</v>
      </c>
      <c r="B33" s="5">
        <v>715</v>
      </c>
      <c r="C33" s="18">
        <v>11352</v>
      </c>
      <c r="D33" s="5">
        <v>1252</v>
      </c>
      <c r="E33" s="5">
        <v>615</v>
      </c>
      <c r="F33" s="18">
        <v>435</v>
      </c>
      <c r="G33" s="5">
        <v>14741</v>
      </c>
      <c r="H33" s="5">
        <v>11574</v>
      </c>
      <c r="I33" s="5">
        <v>2038</v>
      </c>
    </row>
    <row r="34" spans="1:9" ht="15.75">
      <c r="A34" s="17" t="s">
        <v>33</v>
      </c>
      <c r="B34" s="5">
        <v>238</v>
      </c>
      <c r="C34" s="18">
        <v>4290</v>
      </c>
      <c r="D34" s="5">
        <v>474</v>
      </c>
      <c r="E34" s="5">
        <v>226</v>
      </c>
      <c r="F34" s="18">
        <v>158</v>
      </c>
      <c r="G34" s="5">
        <v>5418</v>
      </c>
      <c r="H34" s="5">
        <v>4175</v>
      </c>
      <c r="I34" s="5">
        <v>755</v>
      </c>
    </row>
    <row r="35" spans="1:9" ht="15.75">
      <c r="A35" s="17" t="s">
        <v>34</v>
      </c>
      <c r="B35" s="5">
        <v>557</v>
      </c>
      <c r="C35" s="18">
        <v>8186</v>
      </c>
      <c r="D35" s="5">
        <v>739</v>
      </c>
      <c r="E35" s="5">
        <v>438</v>
      </c>
      <c r="F35" s="18">
        <v>196</v>
      </c>
      <c r="G35" s="5">
        <v>9837</v>
      </c>
      <c r="H35" s="5">
        <v>8326</v>
      </c>
      <c r="I35" s="5">
        <v>912</v>
      </c>
    </row>
    <row r="36" spans="1:9" ht="15.75">
      <c r="A36" s="17" t="s">
        <v>35</v>
      </c>
      <c r="B36" s="5">
        <v>342</v>
      </c>
      <c r="C36" s="18">
        <v>5179</v>
      </c>
      <c r="D36" s="5">
        <v>398</v>
      </c>
      <c r="E36" s="5">
        <v>254</v>
      </c>
      <c r="F36" s="18">
        <v>102</v>
      </c>
      <c r="G36" s="5">
        <v>5632</v>
      </c>
      <c r="H36" s="5">
        <v>4862</v>
      </c>
      <c r="I36" s="5">
        <v>520</v>
      </c>
    </row>
    <row r="37" spans="1:9" ht="15.75">
      <c r="A37" s="17" t="s">
        <v>36</v>
      </c>
      <c r="B37" s="5">
        <v>286</v>
      </c>
      <c r="C37" s="18">
        <v>4517</v>
      </c>
      <c r="D37" s="5">
        <v>354</v>
      </c>
      <c r="E37" s="5">
        <v>216</v>
      </c>
      <c r="F37" s="18">
        <v>106</v>
      </c>
      <c r="G37" s="5">
        <v>4783</v>
      </c>
      <c r="H37" s="5">
        <v>4100</v>
      </c>
      <c r="I37" s="5">
        <v>510</v>
      </c>
    </row>
    <row r="38" spans="1:9" ht="15.75">
      <c r="A38" s="17" t="s">
        <v>6</v>
      </c>
      <c r="B38" s="2"/>
      <c r="C38" s="17"/>
      <c r="D38" s="2"/>
      <c r="E38" s="2"/>
      <c r="F38" s="17"/>
      <c r="G38" s="2"/>
      <c r="H38" s="2"/>
      <c r="I38" s="2"/>
    </row>
    <row r="39" spans="1:9" ht="15.75">
      <c r="A39" s="17" t="s">
        <v>37</v>
      </c>
      <c r="B39" s="2"/>
      <c r="C39" s="17"/>
      <c r="D39" s="2"/>
      <c r="E39" s="2"/>
      <c r="F39" s="17"/>
      <c r="G39" s="2"/>
      <c r="H39" s="2"/>
      <c r="I39" s="2"/>
    </row>
    <row r="40" spans="1:9" ht="15.75">
      <c r="A40" s="17" t="s">
        <v>38</v>
      </c>
      <c r="B40" s="5">
        <v>572</v>
      </c>
      <c r="C40" s="18">
        <v>7305</v>
      </c>
      <c r="D40" s="5">
        <v>401</v>
      </c>
      <c r="E40" s="5">
        <v>164</v>
      </c>
      <c r="F40" s="18">
        <v>157</v>
      </c>
      <c r="G40" s="5">
        <v>5009</v>
      </c>
      <c r="H40" s="5">
        <v>3707</v>
      </c>
      <c r="I40" s="5">
        <v>811</v>
      </c>
    </row>
    <row r="41" spans="1:9" ht="15.75">
      <c r="A41" s="17" t="s">
        <v>39</v>
      </c>
      <c r="B41" s="5">
        <v>241</v>
      </c>
      <c r="C41" s="18">
        <v>7292</v>
      </c>
      <c r="D41" s="5">
        <v>635</v>
      </c>
      <c r="E41" s="5">
        <v>179</v>
      </c>
      <c r="F41" s="18">
        <v>254</v>
      </c>
      <c r="G41" s="5">
        <v>5782</v>
      </c>
      <c r="H41" s="5">
        <v>3606</v>
      </c>
      <c r="I41" s="5">
        <v>1189</v>
      </c>
    </row>
    <row r="42" spans="1:9" ht="15.75">
      <c r="A42" s="17" t="s">
        <v>40</v>
      </c>
      <c r="B42" s="5">
        <v>303</v>
      </c>
      <c r="C42" s="18">
        <v>1993</v>
      </c>
      <c r="D42" s="5">
        <v>411</v>
      </c>
      <c r="E42" s="5">
        <f>99+121</f>
        <v>220</v>
      </c>
      <c r="F42" s="18">
        <v>159</v>
      </c>
      <c r="G42" s="5">
        <v>5417</v>
      </c>
      <c r="H42" s="5">
        <v>4374</v>
      </c>
      <c r="I42" s="5">
        <v>805</v>
      </c>
    </row>
    <row r="43" spans="1:9" ht="15.75">
      <c r="A43" s="17" t="s">
        <v>41</v>
      </c>
      <c r="B43" s="5">
        <v>52</v>
      </c>
      <c r="C43" s="18">
        <v>2107</v>
      </c>
      <c r="D43" s="5">
        <v>457</v>
      </c>
      <c r="E43" s="5">
        <v>132</v>
      </c>
      <c r="F43" s="18">
        <v>205</v>
      </c>
      <c r="G43" s="5">
        <v>3824</v>
      </c>
      <c r="H43" s="5">
        <v>2287</v>
      </c>
      <c r="I43" s="5">
        <v>884</v>
      </c>
    </row>
    <row r="44" spans="1:9" ht="15.75">
      <c r="A44" s="17" t="s">
        <v>42</v>
      </c>
      <c r="B44" s="5">
        <v>137</v>
      </c>
      <c r="C44" s="18">
        <v>2785</v>
      </c>
      <c r="D44" s="5">
        <v>311</v>
      </c>
      <c r="E44" s="5">
        <v>120</v>
      </c>
      <c r="F44" s="18">
        <v>105</v>
      </c>
      <c r="G44" s="5">
        <v>3330</v>
      </c>
      <c r="H44" s="5">
        <v>2251</v>
      </c>
      <c r="I44" s="5">
        <v>523</v>
      </c>
    </row>
    <row r="45" spans="1:9" ht="15.75">
      <c r="A45" s="17" t="s">
        <v>43</v>
      </c>
      <c r="B45" s="5">
        <v>1280</v>
      </c>
      <c r="C45" s="18">
        <v>12781</v>
      </c>
      <c r="D45" s="5">
        <v>1002</v>
      </c>
      <c r="E45" s="5">
        <v>536</v>
      </c>
      <c r="F45" s="18">
        <v>332</v>
      </c>
      <c r="G45" s="5">
        <v>13231</v>
      </c>
      <c r="H45" s="5">
        <v>10781</v>
      </c>
      <c r="I45" s="5">
        <v>1706</v>
      </c>
    </row>
    <row r="46" spans="1:9" ht="15.75">
      <c r="A46" s="17" t="s">
        <v>44</v>
      </c>
      <c r="B46" s="5">
        <v>610</v>
      </c>
      <c r="C46" s="18">
        <v>9532</v>
      </c>
      <c r="D46" s="5">
        <v>1010</v>
      </c>
      <c r="E46" s="5">
        <v>641</v>
      </c>
      <c r="F46" s="18">
        <v>258</v>
      </c>
      <c r="G46" s="5">
        <v>14777</v>
      </c>
      <c r="H46" s="5">
        <v>12884</v>
      </c>
      <c r="I46" s="5">
        <v>1178</v>
      </c>
    </row>
    <row r="47" spans="1:9" ht="15.75">
      <c r="A47" s="17" t="s">
        <v>45</v>
      </c>
      <c r="B47" s="5">
        <v>53</v>
      </c>
      <c r="C47" s="18">
        <v>678</v>
      </c>
      <c r="D47" s="5">
        <v>86</v>
      </c>
      <c r="E47" s="5">
        <v>30</v>
      </c>
      <c r="F47" s="18">
        <v>25</v>
      </c>
      <c r="G47" s="5">
        <v>720</v>
      </c>
      <c r="H47" s="5">
        <v>475</v>
      </c>
      <c r="I47" s="5">
        <v>133</v>
      </c>
    </row>
    <row r="48" spans="1:9" ht="15.75">
      <c r="A48" s="17" t="s">
        <v>46</v>
      </c>
      <c r="B48" s="5">
        <v>491</v>
      </c>
      <c r="C48" s="18">
        <v>8558</v>
      </c>
      <c r="D48" s="5">
        <v>466</v>
      </c>
      <c r="E48" s="5">
        <v>252</v>
      </c>
      <c r="F48" s="18">
        <v>143</v>
      </c>
      <c r="G48" s="5">
        <v>5620</v>
      </c>
      <c r="H48" s="5">
        <v>4537</v>
      </c>
      <c r="I48" s="5">
        <v>722</v>
      </c>
    </row>
    <row r="49" spans="1:9" ht="15.75">
      <c r="A49" s="17" t="s">
        <v>47</v>
      </c>
      <c r="B49" s="5">
        <v>94</v>
      </c>
      <c r="C49" s="18">
        <v>1704</v>
      </c>
      <c r="D49" s="5">
        <v>169</v>
      </c>
      <c r="E49" s="5">
        <v>83</v>
      </c>
      <c r="F49" s="18">
        <v>46</v>
      </c>
      <c r="G49" s="5">
        <v>2013</v>
      </c>
      <c r="H49" s="5">
        <v>1568</v>
      </c>
      <c r="I49" s="5">
        <v>204</v>
      </c>
    </row>
    <row r="50" spans="1:9" ht="15.75">
      <c r="A50" s="17" t="s">
        <v>48</v>
      </c>
      <c r="B50" s="5">
        <v>160</v>
      </c>
      <c r="C50" s="18">
        <v>2090</v>
      </c>
      <c r="D50" s="5">
        <v>92</v>
      </c>
      <c r="E50" s="5">
        <v>35</v>
      </c>
      <c r="F50" s="18">
        <v>38</v>
      </c>
      <c r="G50" s="5">
        <v>1040</v>
      </c>
      <c r="H50" s="5">
        <v>715</v>
      </c>
      <c r="I50" s="5">
        <v>200</v>
      </c>
    </row>
    <row r="51" spans="1:9" ht="15.75">
      <c r="A51" s="17"/>
      <c r="B51" s="2"/>
      <c r="C51" s="17"/>
      <c r="D51" s="2"/>
      <c r="E51" s="2"/>
      <c r="F51" s="17"/>
      <c r="G51" s="2"/>
      <c r="H51" s="2"/>
      <c r="I51" s="2"/>
    </row>
    <row r="52" spans="1:9" ht="15.75">
      <c r="A52" s="17" t="s">
        <v>49</v>
      </c>
      <c r="B52" s="2"/>
      <c r="C52" s="17"/>
      <c r="D52" s="2"/>
      <c r="E52" s="2"/>
      <c r="F52" s="17"/>
      <c r="G52" s="2"/>
      <c r="H52" s="2"/>
      <c r="I52" s="2"/>
    </row>
    <row r="53" spans="1:9" ht="15.75">
      <c r="A53" s="17" t="s">
        <v>50</v>
      </c>
      <c r="B53" s="5">
        <v>2113</v>
      </c>
      <c r="C53" s="18">
        <v>5943</v>
      </c>
      <c r="D53" s="5">
        <v>719</v>
      </c>
      <c r="E53" s="5">
        <v>376</v>
      </c>
      <c r="F53" s="18">
        <v>248</v>
      </c>
      <c r="G53" s="5">
        <v>10133</v>
      </c>
      <c r="H53" s="5">
        <v>8175</v>
      </c>
      <c r="I53" s="5">
        <v>1316</v>
      </c>
    </row>
    <row r="54" spans="1:9" ht="15.75">
      <c r="A54" s="17" t="s">
        <v>51</v>
      </c>
      <c r="B54" s="5">
        <v>901</v>
      </c>
      <c r="C54" s="18">
        <v>6638</v>
      </c>
      <c r="D54" s="5">
        <v>598</v>
      </c>
      <c r="E54" s="5">
        <v>278</v>
      </c>
      <c r="F54" s="18">
        <v>236</v>
      </c>
      <c r="G54" s="5">
        <v>7647</v>
      </c>
      <c r="H54" s="5">
        <v>5962</v>
      </c>
      <c r="I54" s="5">
        <v>1206</v>
      </c>
    </row>
    <row r="55" spans="1:9" ht="15.75">
      <c r="A55" s="17" t="s">
        <v>52</v>
      </c>
      <c r="B55" s="5">
        <v>541</v>
      </c>
      <c r="C55" s="18">
        <v>8873</v>
      </c>
      <c r="D55" s="5">
        <v>724</v>
      </c>
      <c r="E55" s="5">
        <v>312</v>
      </c>
      <c r="F55" s="18">
        <v>305</v>
      </c>
      <c r="G55" s="5">
        <v>8374</v>
      </c>
      <c r="H55" s="5">
        <v>6265</v>
      </c>
      <c r="I55" s="5">
        <v>1519</v>
      </c>
    </row>
    <row r="56" spans="1:9" ht="15.75">
      <c r="A56" s="17" t="s">
        <v>53</v>
      </c>
      <c r="B56" s="5">
        <v>239</v>
      </c>
      <c r="C56" s="18">
        <v>8551</v>
      </c>
      <c r="D56" s="5">
        <v>662</v>
      </c>
      <c r="E56" s="5">
        <v>312</v>
      </c>
      <c r="F56" s="18">
        <v>191</v>
      </c>
      <c r="G56" s="5">
        <v>7856</v>
      </c>
      <c r="H56" s="5">
        <v>6060</v>
      </c>
      <c r="I56" s="5">
        <v>967</v>
      </c>
    </row>
    <row r="57" spans="1:9" ht="15.75">
      <c r="A57" s="17" t="s">
        <v>54</v>
      </c>
      <c r="B57" s="5">
        <v>118</v>
      </c>
      <c r="C57" s="18">
        <v>8217</v>
      </c>
      <c r="D57" s="5">
        <v>640</v>
      </c>
      <c r="E57" s="5">
        <v>303</v>
      </c>
      <c r="F57" s="18">
        <v>220</v>
      </c>
      <c r="G57" s="5">
        <v>7445</v>
      </c>
      <c r="H57" s="5">
        <v>5720</v>
      </c>
      <c r="I57" s="5">
        <v>1057</v>
      </c>
    </row>
    <row r="58" spans="1:9" ht="15.75">
      <c r="A58" s="17" t="s">
        <v>55</v>
      </c>
      <c r="B58" s="5">
        <v>51</v>
      </c>
      <c r="C58" s="18">
        <v>7128</v>
      </c>
      <c r="D58" s="5">
        <v>577</v>
      </c>
      <c r="E58" s="5">
        <v>249</v>
      </c>
      <c r="F58" s="18">
        <v>180</v>
      </c>
      <c r="G58" s="5">
        <v>6153</v>
      </c>
      <c r="H58" s="5">
        <v>4514</v>
      </c>
      <c r="I58" s="5">
        <v>848</v>
      </c>
    </row>
    <row r="59" spans="1:9" ht="15.75">
      <c r="A59" s="25" t="s">
        <v>56</v>
      </c>
      <c r="B59" s="19">
        <v>29</v>
      </c>
      <c r="C59" s="20">
        <v>11475</v>
      </c>
      <c r="D59" s="19">
        <v>1120</v>
      </c>
      <c r="E59" s="19">
        <v>560</v>
      </c>
      <c r="F59" s="20">
        <v>343</v>
      </c>
      <c r="G59" s="19">
        <v>13154</v>
      </c>
      <c r="H59" s="19">
        <v>10489</v>
      </c>
      <c r="I59" s="19">
        <v>1441</v>
      </c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 t="s">
        <v>116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" t="s">
        <v>106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2" t="s">
        <v>107</v>
      </c>
      <c r="B64" s="2"/>
      <c r="C64" s="2"/>
      <c r="D64" s="2"/>
      <c r="E64" s="2"/>
      <c r="F64" s="2"/>
      <c r="G64" s="2"/>
      <c r="H64" s="2"/>
      <c r="I64" s="2"/>
    </row>
    <row r="65" spans="1:9" ht="15.75">
      <c r="A65" s="2" t="s">
        <v>108</v>
      </c>
      <c r="B65" s="2"/>
      <c r="C65" s="2"/>
      <c r="D65" s="2"/>
      <c r="E65" s="2"/>
      <c r="F65" s="2"/>
      <c r="G65" s="2"/>
      <c r="H65" s="2"/>
      <c r="I65" s="2"/>
    </row>
    <row r="66" spans="1:9" ht="15.75">
      <c r="A66" s="2" t="s">
        <v>109</v>
      </c>
      <c r="B66" s="2"/>
      <c r="C66" s="2"/>
      <c r="D66" s="2"/>
      <c r="E66" s="2"/>
      <c r="F66" s="2"/>
      <c r="G66" s="2"/>
      <c r="H66" s="2"/>
      <c r="I66" s="2"/>
    </row>
    <row r="67" spans="1:9" ht="15.75">
      <c r="A67" s="2" t="s">
        <v>110</v>
      </c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 t="s">
        <v>118</v>
      </c>
      <c r="B69" s="2"/>
      <c r="C69" s="2"/>
      <c r="D69" s="2"/>
      <c r="E69" s="2"/>
      <c r="F69" s="2"/>
      <c r="G69" s="2"/>
      <c r="H69" s="2"/>
      <c r="I69" s="2"/>
    </row>
    <row r="70" spans="1:9" ht="15.75">
      <c r="A70" s="27" t="s">
        <v>117</v>
      </c>
      <c r="B70" s="2"/>
      <c r="C70" s="2"/>
      <c r="D70" s="2"/>
      <c r="E70" s="2"/>
      <c r="F70" s="2"/>
      <c r="G70" s="2"/>
      <c r="H70" s="2"/>
      <c r="I70" s="2"/>
    </row>
  </sheetData>
  <hyperlinks>
    <hyperlink ref="A70" r:id="rId1" display="http://www.eia.doe.gov/emeu/cbecs/pdf/alltables.pdf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Buildings--Energy Consumption and Expenditures</dc:title>
  <dc:subject/>
  <dc:creator>US Census Bureau</dc:creator>
  <cp:keywords/>
  <dc:description/>
  <cp:lastModifiedBy>mulli320</cp:lastModifiedBy>
  <cp:lastPrinted>2008-06-30T15:57:58Z</cp:lastPrinted>
  <dcterms:modified xsi:type="dcterms:W3CDTF">2008-11-07T13:13:03Z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