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260" windowWidth="12120" windowHeight="6165" activeTab="0"/>
  </bookViews>
  <sheets>
    <sheet name="Data" sheetId="1" r:id="rId1"/>
    <sheet name="Notes" sheetId="2" r:id="rId2"/>
    <sheet name="2000" sheetId="3" r:id="rId3"/>
  </sheets>
  <definedNames>
    <definedName name="_xlnm.Print_Area" localSheetId="0">'Data'!$B$1:$J$121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<sst xmlns="http://schemas.openxmlformats.org/spreadsheetml/2006/main" count="407" uniqueCount="75">
  <si>
    <t>A firm is an aggregation of all establishments owned by a parent company (within a</t>
  </si>
  <si>
    <t>geographic location and/or industry) with some annual payroll. A firm may be a single location or it can</t>
  </si>
  <si>
    <t xml:space="preserve">include multiple locations. </t>
  </si>
  <si>
    <t>Employment is measured in March and</t>
  </si>
  <si>
    <t>payroll is annual leading to some firms with zero employment.</t>
  </si>
  <si>
    <t>see text, this section]</t>
  </si>
  <si>
    <t>-</t>
  </si>
  <si>
    <t>All industries employment size of enterprise</t>
  </si>
  <si>
    <t>Industry</t>
  </si>
  <si>
    <t xml:space="preserve">and </t>
  </si>
  <si>
    <t>Unit</t>
  </si>
  <si>
    <t>Less than</t>
  </si>
  <si>
    <t>More than</t>
  </si>
  <si>
    <t>item</t>
  </si>
  <si>
    <t>Total</t>
  </si>
  <si>
    <t>1 to 4</t>
  </si>
  <si>
    <t>5 to 9</t>
  </si>
  <si>
    <t>10 to 19</t>
  </si>
  <si>
    <t>20 to 99</t>
  </si>
  <si>
    <t>100 to 499</t>
  </si>
  <si>
    <t xml:space="preserve"> 500</t>
  </si>
  <si>
    <t>500</t>
  </si>
  <si>
    <t xml:space="preserve">All industries: </t>
  </si>
  <si>
    <t xml:space="preserve">  Firms</t>
  </si>
  <si>
    <t>1,000</t>
  </si>
  <si>
    <t xml:space="preserve">  Employment</t>
  </si>
  <si>
    <t xml:space="preserve">  Annual payroll</t>
  </si>
  <si>
    <t>Bil. dol</t>
  </si>
  <si>
    <t>Agriculture, forestry, fishing &amp; hunting (11):</t>
  </si>
  <si>
    <t>Mining (21):</t>
  </si>
  <si>
    <t>Utilities (22):</t>
  </si>
  <si>
    <t>Construction (23):</t>
  </si>
  <si>
    <t>Manufacturing (31-33):</t>
  </si>
  <si>
    <t>Wholesale trade (42):</t>
  </si>
  <si>
    <t>Retail trade (44-45):</t>
  </si>
  <si>
    <t>Transportation &amp; warehousing (48-49):</t>
  </si>
  <si>
    <t>Information (51):</t>
  </si>
  <si>
    <t>Finance &amp; insurance (52):</t>
  </si>
  <si>
    <t>Real estate &amp; rental &amp; leasing (53):</t>
  </si>
  <si>
    <t>Professional, scientific &amp; technical services (54):</t>
  </si>
  <si>
    <t>Management of companies &amp; enterprises (55):</t>
  </si>
  <si>
    <t>(Z)</t>
  </si>
  <si>
    <t>Administrative/support waste management/remediation services (56):</t>
  </si>
  <si>
    <t>Educational services (61):</t>
  </si>
  <si>
    <t>Health care and social assistance (62):</t>
  </si>
  <si>
    <t>Arts, entertainment &amp; recreation (71):</t>
  </si>
  <si>
    <t>Accommodation &amp; food services (72):</t>
  </si>
  <si>
    <t>Other services (except public administration) (81):</t>
  </si>
  <si>
    <t>Auxiliaries:</t>
  </si>
  <si>
    <t>Unclassified:</t>
  </si>
  <si>
    <t>D Data withheld to avoid disclosure.</t>
  </si>
  <si>
    <t>NA Not available.</t>
  </si>
  <si>
    <t>Source: U.S. Small Business Administration, Office of Advocacy,</t>
  </si>
  <si>
    <t>(NA)</t>
  </si>
  <si>
    <t>(D)</t>
  </si>
  <si>
    <t>Billion dollars</t>
  </si>
  <si>
    <t>and data type</t>
  </si>
  <si>
    <t>SYMBOLS</t>
  </si>
  <si>
    <t>http://www.sba.gov/advo/research/data.html</t>
  </si>
  <si>
    <t>&lt;http://www.sba.gov/advo/research/data.html&gt;;</t>
  </si>
  <si>
    <t>500 or more</t>
  </si>
  <si>
    <t>Less than 500</t>
  </si>
  <si>
    <t>All industries--employment size of enterprise</t>
  </si>
  <si>
    <t>Numbers in parentheses represent North American Industry Classification System codes, 2002; data before 2003 are based on NAICS 1997.</t>
  </si>
  <si>
    <t>"Statistics of U.S. Businesses";</t>
  </si>
  <si>
    <t xml:space="preserve"> by Enterprise Size and Industry: 2005</t>
  </si>
  <si>
    <t>accessed 28 January 2008.</t>
  </si>
  <si>
    <t>0 to 4</t>
  </si>
  <si>
    <t>[5,984 represents 5,984,000.</t>
  </si>
  <si>
    <r>
      <t xml:space="preserve">Table 740. </t>
    </r>
    <r>
      <rPr>
        <b/>
        <sz val="12"/>
        <rFont val="Courier New"/>
        <family val="3"/>
      </rPr>
      <t>Employer Firms, Employment, and Annual Payroll</t>
    </r>
  </si>
  <si>
    <t>HEADNOTE</t>
  </si>
  <si>
    <t>Back to data</t>
  </si>
  <si>
    <t>For more information:</t>
  </si>
  <si>
    <t>[See notes]</t>
  </si>
  <si>
    <t xml:space="preserve"> by Enterprise Size and Industry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</si>
</sst>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_-;\-* #,##0.0_-;_-* &quot;-&quot;??_-;_-@_-"/>
    <numFmt numFmtId="174" formatCode="_-* #,##0_-;\-* #,##0_-;_-* &quot;-&quot;??_-;_-@_-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  <numFmt numFmtId="184" formatCode="#,##0.000000"/>
    <numFmt numFmtId="185" formatCode="#,##0.0"/>
  </numFmts>
  <fonts count="6">
    <font>
      <sz val="12"/>
      <name val="Courier New"/>
      <family val="0"/>
    </font>
    <font>
      <sz val="12"/>
      <color indexed="8"/>
      <name val="Courier New"/>
      <family val="3"/>
    </font>
    <font>
      <u val="single"/>
      <sz val="9"/>
      <color indexed="12"/>
      <name val="Courier New"/>
      <family val="0"/>
    </font>
    <font>
      <u val="single"/>
      <sz val="9"/>
      <color indexed="36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fill"/>
      <protection/>
    </xf>
    <xf numFmtId="0" fontId="4" fillId="0" borderId="0" xfId="0" applyFont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3" fontId="0" fillId="0" borderId="0" xfId="15" applyNumberFormat="1" applyFont="1" applyFill="1" applyBorder="1" applyAlignment="1">
      <alignment/>
    </xf>
    <xf numFmtId="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15" applyNumberFormat="1" applyFont="1" applyFill="1" applyBorder="1" applyAlignment="1">
      <alignment horizontal="right"/>
    </xf>
    <xf numFmtId="3" fontId="0" fillId="0" borderId="0" xfId="15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" xfId="0" applyFont="1" applyFill="1" applyBorder="1" applyAlignment="1" applyProtection="1">
      <alignment horizontal="fill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fill"/>
      <protection/>
    </xf>
    <xf numFmtId="0" fontId="5" fillId="0" borderId="0" xfId="0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15" applyNumberFormat="1" applyFont="1" applyFill="1" applyAlignment="1" applyProtection="1">
      <alignment horizontal="right"/>
      <protection/>
    </xf>
    <xf numFmtId="183" fontId="0" fillId="0" borderId="0" xfId="0" applyNumberFormat="1" applyFont="1" applyFill="1" applyAlignment="1" applyProtection="1">
      <alignment/>
      <protection/>
    </xf>
    <xf numFmtId="183" fontId="0" fillId="0" borderId="1" xfId="0" applyNumberFormat="1" applyFont="1" applyFill="1" applyBorder="1" applyAlignment="1" applyProtection="1">
      <alignment horizontal="fill"/>
      <protection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Border="1" applyAlignment="1" applyProtection="1">
      <alignment horizontal="right"/>
      <protection/>
    </xf>
    <xf numFmtId="183" fontId="0" fillId="0" borderId="2" xfId="0" applyNumberFormat="1" applyFont="1" applyFill="1" applyBorder="1" applyAlignment="1" applyProtection="1">
      <alignment horizontal="fill"/>
      <protection/>
    </xf>
    <xf numFmtId="184" fontId="0" fillId="0" borderId="0" xfId="0" applyNumberFormat="1" applyFont="1" applyFill="1" applyAlignment="1" applyProtection="1">
      <alignment/>
      <protection/>
    </xf>
    <xf numFmtId="184" fontId="0" fillId="0" borderId="0" xfId="0" applyNumberFormat="1" applyFont="1" applyFill="1" applyAlignment="1">
      <alignment/>
    </xf>
    <xf numFmtId="0" fontId="2" fillId="0" borderId="0" xfId="20" applyFill="1" applyAlignment="1" applyProtection="1">
      <alignment/>
      <protection/>
    </xf>
    <xf numFmtId="49" fontId="2" fillId="0" borderId="0" xfId="20" applyNumberFormat="1" applyFill="1" applyAlignment="1" applyProtection="1">
      <alignment/>
      <protection/>
    </xf>
    <xf numFmtId="183" fontId="0" fillId="0" borderId="2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 applyProtection="1">
      <alignment horizontal="right" wrapText="1"/>
      <protection/>
    </xf>
    <xf numFmtId="183" fontId="0" fillId="0" borderId="0" xfId="0" applyNumberFormat="1" applyFont="1" applyFill="1" applyAlignment="1" applyProtection="1">
      <alignment horizontal="right" wrapText="1"/>
      <protection/>
    </xf>
    <xf numFmtId="183" fontId="0" fillId="0" borderId="0" xfId="0" applyNumberFormat="1" applyFont="1" applyFill="1" applyAlignment="1">
      <alignment horizontal="right" wrapText="1"/>
    </xf>
    <xf numFmtId="183" fontId="0" fillId="0" borderId="0" xfId="0" applyNumberFormat="1" applyFont="1" applyFill="1" applyAlignment="1" applyProtection="1">
      <alignment horizontal="right"/>
      <protection/>
    </xf>
    <xf numFmtId="183" fontId="0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ba.gov/advo/research/data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="75" zoomScaleNormal="75" workbookViewId="0" topLeftCell="A1">
      <selection activeCell="A1" sqref="A1"/>
    </sheetView>
  </sheetViews>
  <sheetFormatPr defaultColWidth="8.69921875" defaultRowHeight="15.75"/>
  <cols>
    <col min="1" max="1" width="19.296875" style="11" customWidth="1"/>
    <col min="2" max="2" width="16.3984375" style="11" customWidth="1"/>
    <col min="3" max="10" width="10.69921875" style="24" customWidth="1"/>
    <col min="11" max="16384" width="10.69921875" style="11" customWidth="1"/>
  </cols>
  <sheetData>
    <row r="1" spans="1:10" ht="16.5">
      <c r="A1" s="14" t="s">
        <v>69</v>
      </c>
      <c r="B1" s="14"/>
      <c r="C1" s="22"/>
      <c r="D1" s="22"/>
      <c r="E1" s="22"/>
      <c r="F1" s="22"/>
      <c r="G1" s="22"/>
      <c r="H1" s="22"/>
      <c r="I1" s="22"/>
      <c r="J1" s="22"/>
    </row>
    <row r="2" spans="1:10" ht="16.5">
      <c r="A2" s="8" t="s">
        <v>74</v>
      </c>
      <c r="B2" s="14"/>
      <c r="C2" s="22"/>
      <c r="D2" s="22"/>
      <c r="E2" s="22"/>
      <c r="F2" s="22"/>
      <c r="G2" s="22"/>
      <c r="H2" s="22"/>
      <c r="I2" s="22"/>
      <c r="J2" s="22"/>
    </row>
    <row r="3" spans="1:10" ht="15.75">
      <c r="A3" s="14"/>
      <c r="B3" s="14"/>
      <c r="C3" s="22"/>
      <c r="D3" s="22"/>
      <c r="E3" s="22"/>
      <c r="F3" s="22"/>
      <c r="G3" s="22"/>
      <c r="H3" s="22"/>
      <c r="I3" s="22"/>
      <c r="J3" s="22"/>
    </row>
    <row r="4" spans="1:10" ht="15.75">
      <c r="A4" s="29" t="s">
        <v>73</v>
      </c>
      <c r="B4" s="14"/>
      <c r="C4" s="22"/>
      <c r="D4" s="22"/>
      <c r="E4" s="22"/>
      <c r="F4" s="22"/>
      <c r="G4" s="22"/>
      <c r="H4" s="22"/>
      <c r="I4" s="22"/>
      <c r="J4" s="22"/>
    </row>
    <row r="5" spans="1:10" ht="15.75">
      <c r="A5" s="14"/>
      <c r="B5" s="14"/>
      <c r="C5" s="22"/>
      <c r="D5" s="22"/>
      <c r="E5" s="22"/>
      <c r="F5" s="22"/>
      <c r="G5" s="22"/>
      <c r="H5" s="22"/>
      <c r="I5" s="22"/>
      <c r="J5" s="22"/>
    </row>
    <row r="6" spans="1:10" ht="15.75">
      <c r="A6" s="15"/>
      <c r="B6" s="15"/>
      <c r="C6" s="23"/>
      <c r="D6" s="23"/>
      <c r="E6" s="23"/>
      <c r="F6" s="23"/>
      <c r="G6" s="23"/>
      <c r="H6" s="23"/>
      <c r="I6" s="23"/>
      <c r="J6" s="23"/>
    </row>
    <row r="7" spans="1:10" ht="15.75">
      <c r="A7" s="14"/>
      <c r="B7" s="14"/>
      <c r="C7" s="22"/>
      <c r="D7" s="31" t="s">
        <v>62</v>
      </c>
      <c r="E7" s="31"/>
      <c r="F7" s="31"/>
      <c r="G7" s="31"/>
      <c r="H7" s="31"/>
      <c r="I7" s="31"/>
      <c r="J7" s="31"/>
    </row>
    <row r="8" spans="1:10" ht="15.75" customHeight="1">
      <c r="A8" s="16" t="s">
        <v>8</v>
      </c>
      <c r="B8" s="16" t="s">
        <v>10</v>
      </c>
      <c r="C8" s="35"/>
      <c r="D8" s="25"/>
      <c r="E8" s="35"/>
      <c r="F8" s="36"/>
      <c r="G8" s="36"/>
      <c r="H8" s="36"/>
      <c r="I8" s="32" t="s">
        <v>61</v>
      </c>
      <c r="J8" s="32" t="s">
        <v>60</v>
      </c>
    </row>
    <row r="9" spans="1:10" ht="15.75">
      <c r="A9" s="16" t="s">
        <v>56</v>
      </c>
      <c r="B9" s="14"/>
      <c r="C9" s="35" t="s">
        <v>14</v>
      </c>
      <c r="D9" s="25" t="s">
        <v>67</v>
      </c>
      <c r="E9" s="25" t="s">
        <v>16</v>
      </c>
      <c r="F9" s="25" t="s">
        <v>17</v>
      </c>
      <c r="G9" s="25" t="s">
        <v>18</v>
      </c>
      <c r="H9" s="25" t="s">
        <v>19</v>
      </c>
      <c r="I9" s="33"/>
      <c r="J9" s="34"/>
    </row>
    <row r="10" spans="1:10" ht="15.75">
      <c r="A10" s="17"/>
      <c r="B10" s="17"/>
      <c r="C10" s="26"/>
      <c r="D10" s="26"/>
      <c r="E10" s="26"/>
      <c r="F10" s="26"/>
      <c r="G10" s="26"/>
      <c r="H10" s="26"/>
      <c r="I10" s="26"/>
      <c r="J10" s="26"/>
    </row>
    <row r="11" spans="1:10" ht="16.5">
      <c r="A11" s="18">
        <v>2005</v>
      </c>
      <c r="B11" s="14"/>
      <c r="C11" s="22"/>
      <c r="D11" s="22"/>
      <c r="E11" s="22"/>
      <c r="F11" s="22"/>
      <c r="G11" s="22"/>
      <c r="H11" s="22"/>
      <c r="I11" s="22"/>
      <c r="J11" s="22"/>
    </row>
    <row r="12" spans="1:10" ht="15.75">
      <c r="A12" s="14" t="s">
        <v>22</v>
      </c>
      <c r="B12" s="14"/>
      <c r="D12" s="22"/>
      <c r="E12" s="22"/>
      <c r="F12" s="22"/>
      <c r="G12" s="22"/>
      <c r="H12" s="22"/>
      <c r="I12" s="22"/>
      <c r="J12" s="22"/>
    </row>
    <row r="13" spans="1:10" ht="15.75">
      <c r="A13" s="14" t="s">
        <v>23</v>
      </c>
      <c r="B13" s="19" t="s">
        <v>24</v>
      </c>
      <c r="C13" s="13">
        <v>5983.546</v>
      </c>
      <c r="D13" s="13">
        <v>3677.879</v>
      </c>
      <c r="E13" s="13">
        <v>1050.062</v>
      </c>
      <c r="F13" s="13">
        <v>629.946</v>
      </c>
      <c r="G13" s="13">
        <v>520.897</v>
      </c>
      <c r="H13" s="13">
        <v>87.285</v>
      </c>
      <c r="I13" s="13">
        <v>5966.069</v>
      </c>
      <c r="J13" s="13">
        <v>17.477</v>
      </c>
    </row>
    <row r="14" spans="1:10" ht="15.75">
      <c r="A14" s="14" t="s">
        <v>25</v>
      </c>
      <c r="B14" s="19" t="s">
        <v>24</v>
      </c>
      <c r="C14" s="13">
        <v>116317.003</v>
      </c>
      <c r="D14" s="13">
        <v>5936.859</v>
      </c>
      <c r="E14" s="13">
        <v>6898.483</v>
      </c>
      <c r="F14" s="13">
        <v>8453.854</v>
      </c>
      <c r="G14" s="13">
        <v>20444.349</v>
      </c>
      <c r="H14" s="13">
        <v>16911.04</v>
      </c>
      <c r="I14" s="13">
        <v>58644.585</v>
      </c>
      <c r="J14" s="13">
        <v>57672.418</v>
      </c>
    </row>
    <row r="15" spans="1:10" s="28" customFormat="1" ht="15.75">
      <c r="A15" s="27" t="s">
        <v>26</v>
      </c>
      <c r="B15" s="27" t="s">
        <v>55</v>
      </c>
      <c r="C15" s="13">
        <v>4482.722481</v>
      </c>
      <c r="D15" s="13">
        <v>220.009104</v>
      </c>
      <c r="E15" s="13">
        <v>206.178084</v>
      </c>
      <c r="F15" s="13">
        <v>269.416918</v>
      </c>
      <c r="G15" s="13">
        <v>700.453403</v>
      </c>
      <c r="H15" s="13">
        <v>616.524232</v>
      </c>
      <c r="I15" s="13">
        <v>2012.581741</v>
      </c>
      <c r="J15" s="13">
        <v>2470.14074</v>
      </c>
    </row>
    <row r="16" spans="1:10" ht="15.75">
      <c r="A16" s="14"/>
      <c r="B16" s="14"/>
      <c r="C16" s="9"/>
      <c r="D16" s="9"/>
      <c r="E16" s="9"/>
      <c r="F16" s="9"/>
      <c r="G16" s="9"/>
      <c r="H16" s="9"/>
      <c r="I16" s="9"/>
      <c r="J16" s="9"/>
    </row>
    <row r="17" spans="1:10" ht="15.75">
      <c r="A17" s="14" t="s">
        <v>28</v>
      </c>
      <c r="B17" s="14"/>
      <c r="C17" s="10"/>
      <c r="D17" s="10"/>
      <c r="E17" s="10"/>
      <c r="F17" s="10"/>
      <c r="G17" s="10"/>
      <c r="H17" s="10"/>
      <c r="I17" s="10"/>
      <c r="J17" s="10"/>
    </row>
    <row r="18" spans="1:10" ht="15.75">
      <c r="A18" s="14" t="s">
        <v>23</v>
      </c>
      <c r="B18" s="19" t="s">
        <v>24</v>
      </c>
      <c r="C18" s="13">
        <v>23.477</v>
      </c>
      <c r="D18" s="13">
        <v>16.06</v>
      </c>
      <c r="E18" s="13">
        <v>3.876</v>
      </c>
      <c r="F18" s="13">
        <v>2.021</v>
      </c>
      <c r="G18" s="13">
        <v>1.19</v>
      </c>
      <c r="H18" s="13">
        <v>0.205</v>
      </c>
      <c r="I18" s="13">
        <v>23.352</v>
      </c>
      <c r="J18" s="13">
        <v>0.095</v>
      </c>
    </row>
    <row r="19" spans="1:10" ht="15.75">
      <c r="A19" s="14" t="s">
        <v>25</v>
      </c>
      <c r="B19" s="19" t="s">
        <v>24</v>
      </c>
      <c r="C19" s="13">
        <v>168.744</v>
      </c>
      <c r="D19" s="13">
        <v>23.407</v>
      </c>
      <c r="E19" s="13">
        <v>25.486</v>
      </c>
      <c r="F19" s="13">
        <v>26.736</v>
      </c>
      <c r="G19" s="7" t="s">
        <v>53</v>
      </c>
      <c r="H19" s="7" t="s">
        <v>53</v>
      </c>
      <c r="I19" s="21">
        <v>142.615</v>
      </c>
      <c r="J19" s="21">
        <v>26.129</v>
      </c>
    </row>
    <row r="20" spans="1:10" s="28" customFormat="1" ht="15.75">
      <c r="A20" s="27" t="s">
        <v>26</v>
      </c>
      <c r="B20" s="27" t="s">
        <v>55</v>
      </c>
      <c r="C20" s="13">
        <v>5.095741</v>
      </c>
      <c r="D20" s="13">
        <v>0.742548</v>
      </c>
      <c r="E20" s="13">
        <v>0.690521</v>
      </c>
      <c r="F20" s="13">
        <v>0.788642</v>
      </c>
      <c r="G20" s="21" t="s">
        <v>54</v>
      </c>
      <c r="H20" s="21" t="s">
        <v>54</v>
      </c>
      <c r="I20" s="21">
        <v>4.162097</v>
      </c>
      <c r="J20" s="21">
        <v>0.933644</v>
      </c>
    </row>
    <row r="21" spans="1:10" ht="15.75">
      <c r="A21" s="14"/>
      <c r="B21" s="14"/>
      <c r="C21" s="9"/>
      <c r="D21" s="9"/>
      <c r="E21" s="9"/>
      <c r="F21" s="9"/>
      <c r="G21" s="9"/>
      <c r="H21" s="9"/>
      <c r="I21" s="9"/>
      <c r="J21" s="9"/>
    </row>
    <row r="22" spans="1:10" ht="15.75">
      <c r="A22" s="14" t="s">
        <v>29</v>
      </c>
      <c r="B22" s="14"/>
      <c r="C22" s="20"/>
      <c r="D22" s="20"/>
      <c r="E22" s="20"/>
      <c r="F22" s="20"/>
      <c r="G22" s="9"/>
      <c r="H22" s="9"/>
      <c r="I22" s="9"/>
      <c r="J22" s="9"/>
    </row>
    <row r="23" spans="1:10" ht="15.75">
      <c r="A23" s="14" t="s">
        <v>23</v>
      </c>
      <c r="B23" s="19" t="s">
        <v>24</v>
      </c>
      <c r="C23" s="13">
        <v>19.406</v>
      </c>
      <c r="D23" s="13">
        <v>11.04</v>
      </c>
      <c r="E23" s="13">
        <v>2.993</v>
      </c>
      <c r="F23" s="13">
        <v>2.275</v>
      </c>
      <c r="G23" s="13">
        <v>2.288</v>
      </c>
      <c r="H23" s="13">
        <v>0.495</v>
      </c>
      <c r="I23" s="13">
        <v>19.091</v>
      </c>
      <c r="J23" s="13">
        <v>0.315</v>
      </c>
    </row>
    <row r="24" spans="1:10" ht="15.75">
      <c r="A24" s="14" t="s">
        <v>25</v>
      </c>
      <c r="B24" s="19" t="s">
        <v>24</v>
      </c>
      <c r="C24" s="13">
        <v>497.272</v>
      </c>
      <c r="D24" s="13">
        <v>17.125</v>
      </c>
      <c r="E24" s="13">
        <v>19.761</v>
      </c>
      <c r="F24" s="13">
        <v>30.599</v>
      </c>
      <c r="G24" s="13">
        <v>85.381</v>
      </c>
      <c r="H24" s="13">
        <v>66.869</v>
      </c>
      <c r="I24" s="13">
        <v>219.735</v>
      </c>
      <c r="J24" s="13">
        <v>277.537</v>
      </c>
    </row>
    <row r="25" spans="1:10" s="28" customFormat="1" ht="15.75">
      <c r="A25" s="27" t="s">
        <v>26</v>
      </c>
      <c r="B25" s="27" t="s">
        <v>55</v>
      </c>
      <c r="C25" s="13">
        <v>30.823272</v>
      </c>
      <c r="D25" s="13">
        <v>1.069178</v>
      </c>
      <c r="E25" s="13">
        <v>0.882599</v>
      </c>
      <c r="F25" s="13">
        <v>1.430229</v>
      </c>
      <c r="G25" s="13">
        <v>4.414204</v>
      </c>
      <c r="H25" s="13">
        <v>4.182392</v>
      </c>
      <c r="I25" s="13">
        <v>11.978602</v>
      </c>
      <c r="J25" s="13">
        <v>18.84467</v>
      </c>
    </row>
    <row r="26" spans="1:10" ht="15.75">
      <c r="A26" s="14"/>
      <c r="B26" s="14"/>
      <c r="C26" s="9"/>
      <c r="D26" s="9"/>
      <c r="E26" s="9"/>
      <c r="F26" s="9"/>
      <c r="G26" s="9"/>
      <c r="H26" s="9"/>
      <c r="I26" s="9"/>
      <c r="J26" s="9"/>
    </row>
    <row r="27" spans="1:10" ht="15.75">
      <c r="A27" s="14" t="s">
        <v>30</v>
      </c>
      <c r="B27" s="14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4" t="s">
        <v>23</v>
      </c>
      <c r="B28" s="19" t="s">
        <v>24</v>
      </c>
      <c r="C28" s="13">
        <v>6.66</v>
      </c>
      <c r="D28" s="13">
        <v>3.589</v>
      </c>
      <c r="E28" s="13">
        <v>1.198</v>
      </c>
      <c r="F28" s="13">
        <v>0.514</v>
      </c>
      <c r="G28" s="13">
        <v>0.864</v>
      </c>
      <c r="H28" s="13">
        <v>0.294</v>
      </c>
      <c r="I28" s="13">
        <v>6.459</v>
      </c>
      <c r="J28" s="13">
        <v>0.201</v>
      </c>
    </row>
    <row r="29" spans="1:10" ht="15.75">
      <c r="A29" s="14" t="s">
        <v>25</v>
      </c>
      <c r="B29" s="19" t="s">
        <v>24</v>
      </c>
      <c r="C29" s="13">
        <v>633.106</v>
      </c>
      <c r="D29" s="13">
        <v>7.06</v>
      </c>
      <c r="E29" s="13">
        <v>7.401</v>
      </c>
      <c r="F29" s="13">
        <v>6.848</v>
      </c>
      <c r="G29" s="13">
        <v>38.258</v>
      </c>
      <c r="H29" s="13">
        <v>49.608</v>
      </c>
      <c r="I29" s="13">
        <v>109.175</v>
      </c>
      <c r="J29" s="13">
        <v>523.931</v>
      </c>
    </row>
    <row r="30" spans="1:10" s="28" customFormat="1" ht="15.75">
      <c r="A30" s="27" t="s">
        <v>26</v>
      </c>
      <c r="B30" s="27" t="s">
        <v>55</v>
      </c>
      <c r="C30" s="13">
        <v>46.292766</v>
      </c>
      <c r="D30" s="13">
        <v>0.208434</v>
      </c>
      <c r="E30" s="13">
        <v>0.221403</v>
      </c>
      <c r="F30" s="13">
        <v>0.30662</v>
      </c>
      <c r="G30" s="13">
        <v>2.072871</v>
      </c>
      <c r="H30" s="13">
        <v>2.955196</v>
      </c>
      <c r="I30" s="13">
        <v>5.764524</v>
      </c>
      <c r="J30" s="13">
        <v>40.528242</v>
      </c>
    </row>
    <row r="31" spans="1:10" ht="15.75">
      <c r="A31" s="14"/>
      <c r="B31" s="14"/>
      <c r="C31" s="9"/>
      <c r="D31" s="9"/>
      <c r="E31" s="9"/>
      <c r="F31" s="9"/>
      <c r="G31" s="9"/>
      <c r="H31" s="9"/>
      <c r="I31" s="12"/>
      <c r="J31" s="12"/>
    </row>
    <row r="32" spans="1:10" ht="15.75">
      <c r="A32" s="14" t="s">
        <v>31</v>
      </c>
      <c r="B32" s="14"/>
      <c r="C32" s="9"/>
      <c r="D32" s="9"/>
      <c r="E32" s="9"/>
      <c r="F32" s="9"/>
      <c r="G32" s="9"/>
      <c r="H32" s="9"/>
      <c r="I32" s="9"/>
      <c r="J32" s="9"/>
    </row>
    <row r="33" spans="1:10" ht="15.75">
      <c r="A33" s="14" t="s">
        <v>23</v>
      </c>
      <c r="B33" s="19" t="s">
        <v>24</v>
      </c>
      <c r="C33" s="13">
        <v>777.664</v>
      </c>
      <c r="D33" s="13">
        <v>510.965</v>
      </c>
      <c r="E33" s="13">
        <v>129.132</v>
      </c>
      <c r="F33" s="13">
        <v>74.344</v>
      </c>
      <c r="G33" s="13">
        <v>55.58</v>
      </c>
      <c r="H33" s="13">
        <v>6.642</v>
      </c>
      <c r="I33" s="13">
        <v>776.663</v>
      </c>
      <c r="J33" s="13">
        <v>1.001</v>
      </c>
    </row>
    <row r="34" spans="1:10" ht="15.75">
      <c r="A34" s="14" t="s">
        <v>25</v>
      </c>
      <c r="B34" s="19" t="s">
        <v>24</v>
      </c>
      <c r="C34" s="13">
        <v>6781.327</v>
      </c>
      <c r="D34" s="13">
        <v>778.312</v>
      </c>
      <c r="E34" s="13">
        <v>845.399</v>
      </c>
      <c r="F34" s="13">
        <v>992.871</v>
      </c>
      <c r="G34" s="13">
        <v>2092.298</v>
      </c>
      <c r="H34" s="13">
        <v>1132.871</v>
      </c>
      <c r="I34" s="13">
        <v>5841.751</v>
      </c>
      <c r="J34" s="13">
        <v>939.576</v>
      </c>
    </row>
    <row r="35" spans="1:10" s="28" customFormat="1" ht="15.75">
      <c r="A35" s="27" t="s">
        <v>26</v>
      </c>
      <c r="B35" s="27" t="s">
        <v>55</v>
      </c>
      <c r="C35" s="13">
        <v>292.519343</v>
      </c>
      <c r="D35" s="13">
        <v>29.909643</v>
      </c>
      <c r="E35" s="13">
        <v>27.962693</v>
      </c>
      <c r="F35" s="13">
        <v>37.530081</v>
      </c>
      <c r="G35" s="13">
        <v>91.469713</v>
      </c>
      <c r="H35" s="13">
        <v>54.205099</v>
      </c>
      <c r="I35" s="13">
        <v>241.077229</v>
      </c>
      <c r="J35" s="13">
        <v>51.442114</v>
      </c>
    </row>
    <row r="36" spans="1:10" ht="15.75">
      <c r="A36" s="14"/>
      <c r="B36" s="14"/>
      <c r="C36" s="9"/>
      <c r="D36" s="9"/>
      <c r="E36" s="9"/>
      <c r="F36" s="9"/>
      <c r="G36" s="9"/>
      <c r="H36" s="9"/>
      <c r="I36" s="9"/>
      <c r="J36" s="9"/>
    </row>
    <row r="37" spans="1:10" ht="15.75">
      <c r="A37" s="14" t="s">
        <v>32</v>
      </c>
      <c r="B37" s="14"/>
      <c r="C37" s="10"/>
      <c r="D37" s="10"/>
      <c r="E37" s="10"/>
      <c r="F37" s="10"/>
      <c r="G37" s="10"/>
      <c r="H37" s="10"/>
      <c r="I37" s="10"/>
      <c r="J37" s="10"/>
    </row>
    <row r="38" spans="1:10" ht="15.75">
      <c r="A38" s="14" t="s">
        <v>23</v>
      </c>
      <c r="B38" s="19" t="s">
        <v>24</v>
      </c>
      <c r="C38" s="13">
        <v>288.568</v>
      </c>
      <c r="D38" s="13">
        <v>114.265</v>
      </c>
      <c r="E38" s="13">
        <v>53.745</v>
      </c>
      <c r="F38" s="13">
        <v>45.642</v>
      </c>
      <c r="G38" s="13">
        <v>56.712</v>
      </c>
      <c r="H38" s="13">
        <v>14.172</v>
      </c>
      <c r="I38" s="13">
        <v>284.536</v>
      </c>
      <c r="J38" s="13">
        <v>4.032</v>
      </c>
    </row>
    <row r="39" spans="1:10" ht="15.75">
      <c r="A39" s="14" t="s">
        <v>25</v>
      </c>
      <c r="B39" s="19" t="s">
        <v>24</v>
      </c>
      <c r="C39" s="13">
        <v>13667.337</v>
      </c>
      <c r="D39" s="13">
        <v>211.016</v>
      </c>
      <c r="E39" s="13">
        <v>359.796</v>
      </c>
      <c r="F39" s="13">
        <v>622.74</v>
      </c>
      <c r="G39" s="13">
        <v>2330.803</v>
      </c>
      <c r="H39" s="13">
        <v>2514.437</v>
      </c>
      <c r="I39" s="13">
        <v>6038.792</v>
      </c>
      <c r="J39" s="13">
        <v>7628.545</v>
      </c>
    </row>
    <row r="40" spans="1:10" s="28" customFormat="1" ht="15.75">
      <c r="A40" s="27" t="s">
        <v>26</v>
      </c>
      <c r="B40" s="27" t="s">
        <v>55</v>
      </c>
      <c r="C40" s="13">
        <v>600.696305</v>
      </c>
      <c r="D40" s="13">
        <v>7.966183</v>
      </c>
      <c r="E40" s="13">
        <v>10.914817</v>
      </c>
      <c r="F40" s="13">
        <v>21.054096</v>
      </c>
      <c r="G40" s="13">
        <v>87.231735</v>
      </c>
      <c r="H40" s="13">
        <v>100.041037</v>
      </c>
      <c r="I40" s="13">
        <v>227.207868</v>
      </c>
      <c r="J40" s="13">
        <v>373.488437</v>
      </c>
    </row>
    <row r="41" spans="1:10" ht="15.75">
      <c r="A41" s="14"/>
      <c r="B41" s="14"/>
      <c r="C41" s="9"/>
      <c r="D41" s="9"/>
      <c r="E41" s="9"/>
      <c r="F41" s="9"/>
      <c r="G41" s="9"/>
      <c r="H41" s="9"/>
      <c r="I41" s="9"/>
      <c r="J41" s="9"/>
    </row>
    <row r="42" spans="1:10" ht="15.75">
      <c r="A42" s="14" t="s">
        <v>33</v>
      </c>
      <c r="B42" s="14"/>
      <c r="C42" s="9"/>
      <c r="D42" s="9"/>
      <c r="E42" s="9"/>
      <c r="F42" s="9"/>
      <c r="G42" s="9"/>
      <c r="H42" s="9"/>
      <c r="I42" s="9"/>
      <c r="J42" s="9"/>
    </row>
    <row r="43" spans="1:10" ht="15.75">
      <c r="A43" s="14" t="s">
        <v>23</v>
      </c>
      <c r="B43" s="19" t="s">
        <v>24</v>
      </c>
      <c r="C43" s="13">
        <v>336.736</v>
      </c>
      <c r="D43" s="13">
        <v>190.516</v>
      </c>
      <c r="E43" s="13">
        <v>58.54</v>
      </c>
      <c r="F43" s="13">
        <v>39.772</v>
      </c>
      <c r="G43" s="13">
        <v>37.026</v>
      </c>
      <c r="H43" s="13">
        <v>7.852</v>
      </c>
      <c r="I43" s="13">
        <v>333.706</v>
      </c>
      <c r="J43" s="13">
        <v>3.03</v>
      </c>
    </row>
    <row r="44" spans="1:10" ht="15.75">
      <c r="A44" s="14" t="s">
        <v>25</v>
      </c>
      <c r="B44" s="19" t="s">
        <v>24</v>
      </c>
      <c r="C44" s="13">
        <v>5968.929</v>
      </c>
      <c r="D44" s="13">
        <v>322.373</v>
      </c>
      <c r="E44" s="13">
        <v>385.003</v>
      </c>
      <c r="F44" s="13">
        <v>530.877</v>
      </c>
      <c r="G44" s="13">
        <v>1374.948</v>
      </c>
      <c r="H44" s="13">
        <v>1024.028</v>
      </c>
      <c r="I44" s="13">
        <v>3637.229</v>
      </c>
      <c r="J44" s="13">
        <v>2331.7</v>
      </c>
    </row>
    <row r="45" spans="1:10" s="28" customFormat="1" ht="15.75">
      <c r="A45" s="27" t="s">
        <v>26</v>
      </c>
      <c r="B45" s="27" t="s">
        <v>55</v>
      </c>
      <c r="C45" s="13">
        <v>308.918023</v>
      </c>
      <c r="D45" s="13">
        <v>14.851254</v>
      </c>
      <c r="E45" s="13">
        <v>16.051874</v>
      </c>
      <c r="F45" s="13">
        <v>23.291848</v>
      </c>
      <c r="G45" s="13">
        <v>63.624154</v>
      </c>
      <c r="H45" s="13">
        <v>49.423513</v>
      </c>
      <c r="I45" s="13">
        <v>167.242643</v>
      </c>
      <c r="J45" s="13">
        <v>141.67538</v>
      </c>
    </row>
    <row r="46" spans="1:10" ht="15.75">
      <c r="A46" s="14"/>
      <c r="B46" s="14"/>
      <c r="C46" s="9"/>
      <c r="D46" s="9"/>
      <c r="E46" s="9"/>
      <c r="F46" s="9"/>
      <c r="G46" s="9"/>
      <c r="H46" s="9"/>
      <c r="I46" s="9"/>
      <c r="J46" s="9"/>
    </row>
    <row r="47" spans="1:10" ht="15.75">
      <c r="A47" s="14" t="s">
        <v>34</v>
      </c>
      <c r="B47" s="14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14" t="s">
        <v>23</v>
      </c>
      <c r="B48" s="19" t="s">
        <v>24</v>
      </c>
      <c r="C48" s="13">
        <v>736.94</v>
      </c>
      <c r="D48" s="13">
        <v>434.707</v>
      </c>
      <c r="E48" s="13">
        <v>150.79</v>
      </c>
      <c r="F48" s="13">
        <v>82.458</v>
      </c>
      <c r="G48" s="13">
        <v>57.926</v>
      </c>
      <c r="H48" s="13">
        <v>8.755</v>
      </c>
      <c r="I48" s="13">
        <v>734.636</v>
      </c>
      <c r="J48" s="13">
        <v>2.304</v>
      </c>
    </row>
    <row r="49" spans="1:10" ht="15.75">
      <c r="A49" s="14" t="s">
        <v>25</v>
      </c>
      <c r="B49" s="19" t="s">
        <v>24</v>
      </c>
      <c r="C49" s="13">
        <v>15338.672</v>
      </c>
      <c r="D49" s="13">
        <v>776.568</v>
      </c>
      <c r="E49" s="13">
        <v>987.866</v>
      </c>
      <c r="F49" s="13">
        <v>1084.705</v>
      </c>
      <c r="G49" s="13">
        <v>2170.511</v>
      </c>
      <c r="H49" s="13">
        <v>1288.328</v>
      </c>
      <c r="I49" s="13">
        <v>6307.978</v>
      </c>
      <c r="J49" s="13">
        <v>9030.694</v>
      </c>
    </row>
    <row r="50" spans="1:10" s="28" customFormat="1" ht="15.75">
      <c r="A50" s="27" t="s">
        <v>26</v>
      </c>
      <c r="B50" s="27" t="s">
        <v>55</v>
      </c>
      <c r="C50" s="13">
        <v>348.047012</v>
      </c>
      <c r="D50" s="13">
        <v>17.522696</v>
      </c>
      <c r="E50" s="13">
        <v>20.199644</v>
      </c>
      <c r="F50" s="13">
        <v>24.918732</v>
      </c>
      <c r="G50" s="13">
        <v>62.450677</v>
      </c>
      <c r="H50" s="13">
        <v>39.50011</v>
      </c>
      <c r="I50" s="13">
        <v>164.591859</v>
      </c>
      <c r="J50" s="13">
        <v>183.455153</v>
      </c>
    </row>
    <row r="51" spans="1:10" ht="15.75">
      <c r="A51" s="14"/>
      <c r="B51" s="14"/>
      <c r="C51" s="9"/>
      <c r="D51" s="9"/>
      <c r="E51" s="9"/>
      <c r="F51" s="9"/>
      <c r="G51" s="9"/>
      <c r="H51" s="9"/>
      <c r="I51" s="9"/>
      <c r="J51" s="9"/>
    </row>
    <row r="52" spans="1:10" ht="15.75">
      <c r="A52" s="14" t="s">
        <v>35</v>
      </c>
      <c r="B52" s="14"/>
      <c r="C52" s="10"/>
      <c r="D52" s="10"/>
      <c r="E52" s="10"/>
      <c r="F52" s="10"/>
      <c r="G52" s="10"/>
      <c r="H52" s="10"/>
      <c r="I52" s="10"/>
      <c r="J52" s="10"/>
    </row>
    <row r="53" spans="1:10" ht="15.75">
      <c r="A53" s="14" t="s">
        <v>23</v>
      </c>
      <c r="B53" s="19" t="s">
        <v>24</v>
      </c>
      <c r="C53" s="13">
        <v>169.086</v>
      </c>
      <c r="D53" s="13">
        <v>108.339</v>
      </c>
      <c r="E53" s="13">
        <v>24.103</v>
      </c>
      <c r="F53" s="13">
        <v>15.944</v>
      </c>
      <c r="G53" s="13">
        <v>15.027</v>
      </c>
      <c r="H53" s="13">
        <v>3.533</v>
      </c>
      <c r="I53" s="13">
        <v>166.946</v>
      </c>
      <c r="J53" s="13">
        <v>2.14</v>
      </c>
    </row>
    <row r="54" spans="1:10" ht="15.75">
      <c r="A54" s="14" t="s">
        <v>25</v>
      </c>
      <c r="B54" s="19" t="s">
        <v>24</v>
      </c>
      <c r="C54" s="13">
        <v>4168.016</v>
      </c>
      <c r="D54" s="13">
        <v>156.898</v>
      </c>
      <c r="E54" s="13">
        <v>158.157</v>
      </c>
      <c r="F54" s="13">
        <v>213.949</v>
      </c>
      <c r="G54" s="13">
        <v>565.308</v>
      </c>
      <c r="H54" s="13">
        <v>492.189</v>
      </c>
      <c r="I54" s="13">
        <v>1586.501</v>
      </c>
      <c r="J54" s="13">
        <v>2581.515</v>
      </c>
    </row>
    <row r="55" spans="1:10" s="28" customFormat="1" ht="15.75">
      <c r="A55" s="27" t="s">
        <v>26</v>
      </c>
      <c r="B55" s="27" t="s">
        <v>55</v>
      </c>
      <c r="C55" s="13">
        <v>154.375938</v>
      </c>
      <c r="D55" s="13">
        <v>5.369014</v>
      </c>
      <c r="E55" s="13">
        <v>4.65147</v>
      </c>
      <c r="F55" s="13">
        <v>6.664696</v>
      </c>
      <c r="G55" s="13">
        <v>18.630971</v>
      </c>
      <c r="H55" s="13">
        <v>17.105467</v>
      </c>
      <c r="I55" s="13">
        <v>52.421618</v>
      </c>
      <c r="J55" s="13">
        <v>101.95432</v>
      </c>
    </row>
    <row r="56" spans="1:10" ht="15.75">
      <c r="A56" s="14"/>
      <c r="B56" s="14"/>
      <c r="C56" s="9"/>
      <c r="D56" s="9"/>
      <c r="E56" s="9"/>
      <c r="F56" s="9"/>
      <c r="G56" s="9"/>
      <c r="H56" s="9"/>
      <c r="I56" s="9"/>
      <c r="J56" s="9"/>
    </row>
    <row r="57" spans="1:10" ht="15.75">
      <c r="A57" s="14" t="s">
        <v>36</v>
      </c>
      <c r="B57" s="14"/>
      <c r="C57" s="9"/>
      <c r="D57" s="9"/>
      <c r="E57" s="9"/>
      <c r="F57" s="9"/>
      <c r="G57" s="9"/>
      <c r="H57" s="9"/>
      <c r="I57" s="9"/>
      <c r="J57" s="9"/>
    </row>
    <row r="58" spans="1:10" ht="15.75">
      <c r="A58" s="14" t="s">
        <v>23</v>
      </c>
      <c r="B58" s="19" t="s">
        <v>24</v>
      </c>
      <c r="C58" s="13">
        <v>75.261</v>
      </c>
      <c r="D58" s="13">
        <v>44.693</v>
      </c>
      <c r="E58" s="13">
        <v>11.274</v>
      </c>
      <c r="F58" s="13">
        <v>8.003</v>
      </c>
      <c r="G58" s="13">
        <v>8.276</v>
      </c>
      <c r="H58" s="13">
        <v>1.901</v>
      </c>
      <c r="I58" s="13">
        <v>74.147</v>
      </c>
      <c r="J58" s="13">
        <v>1.114</v>
      </c>
    </row>
    <row r="59" spans="1:10" ht="15.75">
      <c r="A59" s="14" t="s">
        <v>25</v>
      </c>
      <c r="B59" s="19" t="s">
        <v>24</v>
      </c>
      <c r="C59" s="13">
        <v>3402.599</v>
      </c>
      <c r="D59" s="13">
        <v>65.358</v>
      </c>
      <c r="E59" s="13">
        <v>74.682</v>
      </c>
      <c r="F59" s="13">
        <v>108.086</v>
      </c>
      <c r="G59" s="13">
        <v>320.888</v>
      </c>
      <c r="H59" s="13">
        <v>321.275</v>
      </c>
      <c r="I59" s="13">
        <v>890.289</v>
      </c>
      <c r="J59" s="13">
        <v>2512.31</v>
      </c>
    </row>
    <row r="60" spans="1:10" s="28" customFormat="1" ht="15.75">
      <c r="A60" s="27" t="s">
        <v>26</v>
      </c>
      <c r="B60" s="27" t="s">
        <v>55</v>
      </c>
      <c r="C60" s="13">
        <v>203.129725</v>
      </c>
      <c r="D60" s="13">
        <v>4.438891</v>
      </c>
      <c r="E60" s="13">
        <v>3.042584</v>
      </c>
      <c r="F60" s="13">
        <v>4.678126</v>
      </c>
      <c r="G60" s="13">
        <v>16.204829</v>
      </c>
      <c r="H60" s="13">
        <v>18.201168</v>
      </c>
      <c r="I60" s="13">
        <v>46.565598</v>
      </c>
      <c r="J60" s="13">
        <v>156.564127</v>
      </c>
    </row>
    <row r="61" spans="1:10" ht="15.75">
      <c r="A61" s="14"/>
      <c r="B61" s="14"/>
      <c r="C61" s="9"/>
      <c r="D61" s="9"/>
      <c r="E61" s="9"/>
      <c r="F61" s="9"/>
      <c r="G61" s="9"/>
      <c r="H61" s="9"/>
      <c r="I61" s="9"/>
      <c r="J61" s="9"/>
    </row>
    <row r="62" spans="1:10" ht="15.75">
      <c r="A62" s="14" t="s">
        <v>37</v>
      </c>
      <c r="B62" s="14"/>
      <c r="C62" s="10"/>
      <c r="D62" s="10"/>
      <c r="E62" s="10"/>
      <c r="F62" s="10"/>
      <c r="G62" s="10"/>
      <c r="H62" s="10"/>
      <c r="I62" s="10"/>
      <c r="J62" s="10"/>
    </row>
    <row r="63" spans="1:10" ht="15.75">
      <c r="A63" s="14" t="s">
        <v>23</v>
      </c>
      <c r="B63" s="19" t="s">
        <v>24</v>
      </c>
      <c r="C63" s="13">
        <v>259.983</v>
      </c>
      <c r="D63" s="13">
        <v>184.094</v>
      </c>
      <c r="E63" s="13">
        <v>37.393</v>
      </c>
      <c r="F63" s="13">
        <v>16.946</v>
      </c>
      <c r="G63" s="13">
        <v>15.805</v>
      </c>
      <c r="H63" s="13">
        <v>4.072</v>
      </c>
      <c r="I63" s="13">
        <v>258.31</v>
      </c>
      <c r="J63" s="13">
        <v>1.673</v>
      </c>
    </row>
    <row r="64" spans="1:10" ht="15.75">
      <c r="A64" s="14" t="s">
        <v>25</v>
      </c>
      <c r="B64" s="19" t="s">
        <v>24</v>
      </c>
      <c r="C64" s="13">
        <v>6431.837</v>
      </c>
      <c r="D64" s="13">
        <v>308.066</v>
      </c>
      <c r="E64" s="13">
        <v>238.606</v>
      </c>
      <c r="F64" s="13">
        <v>225.048</v>
      </c>
      <c r="G64" s="13">
        <v>637.336</v>
      </c>
      <c r="H64" s="13">
        <v>719.812</v>
      </c>
      <c r="I64" s="13">
        <v>2128.868</v>
      </c>
      <c r="J64" s="13">
        <v>4302.969</v>
      </c>
    </row>
    <row r="65" spans="1:10" s="28" customFormat="1" ht="15.75">
      <c r="A65" s="27" t="s">
        <v>26</v>
      </c>
      <c r="B65" s="27" t="s">
        <v>55</v>
      </c>
      <c r="C65" s="13">
        <v>446.739512</v>
      </c>
      <c r="D65" s="13">
        <v>13.700464</v>
      </c>
      <c r="E65" s="13">
        <v>11.548728</v>
      </c>
      <c r="F65" s="13">
        <v>13.906735</v>
      </c>
      <c r="G65" s="13">
        <v>40.598254</v>
      </c>
      <c r="H65" s="13">
        <v>44.533781</v>
      </c>
      <c r="I65" s="13">
        <v>124.287962</v>
      </c>
      <c r="J65" s="13">
        <v>322.45155</v>
      </c>
    </row>
    <row r="66" spans="1:10" ht="15.75">
      <c r="A66" s="14"/>
      <c r="B66" s="14"/>
      <c r="C66" s="9"/>
      <c r="D66" s="9"/>
      <c r="E66" s="9"/>
      <c r="F66" s="9"/>
      <c r="G66" s="9"/>
      <c r="H66" s="9"/>
      <c r="I66" s="9"/>
      <c r="J66" s="9"/>
    </row>
    <row r="67" spans="1:10" ht="15.75">
      <c r="A67" s="14" t="s">
        <v>38</v>
      </c>
      <c r="B67" s="14"/>
      <c r="C67" s="10"/>
      <c r="D67" s="10"/>
      <c r="E67" s="10"/>
      <c r="F67" s="10"/>
      <c r="G67" s="10"/>
      <c r="H67" s="10"/>
      <c r="I67" s="10"/>
      <c r="J67" s="10"/>
    </row>
    <row r="68" spans="1:10" ht="15.75">
      <c r="A68" s="14" t="s">
        <v>23</v>
      </c>
      <c r="B68" s="19" t="s">
        <v>24</v>
      </c>
      <c r="C68" s="13">
        <v>300.525</v>
      </c>
      <c r="D68" s="13">
        <v>235.283</v>
      </c>
      <c r="E68" s="13">
        <v>34.924</v>
      </c>
      <c r="F68" s="13">
        <v>15.646</v>
      </c>
      <c r="G68" s="13">
        <v>11.002</v>
      </c>
      <c r="H68" s="13">
        <v>2.447</v>
      </c>
      <c r="I68" s="13">
        <v>299.302</v>
      </c>
      <c r="J68" s="13">
        <v>1.223</v>
      </c>
    </row>
    <row r="69" spans="1:10" ht="15.75">
      <c r="A69" s="14" t="s">
        <v>25</v>
      </c>
      <c r="B69" s="19" t="s">
        <v>24</v>
      </c>
      <c r="C69" s="13">
        <v>2144.077</v>
      </c>
      <c r="D69" s="13">
        <v>330.748</v>
      </c>
      <c r="E69" s="13">
        <v>224.494</v>
      </c>
      <c r="F69" s="13">
        <v>204.385</v>
      </c>
      <c r="G69" s="13">
        <v>393.256</v>
      </c>
      <c r="H69" s="13">
        <v>310.177</v>
      </c>
      <c r="I69" s="13">
        <v>1463.06</v>
      </c>
      <c r="J69" s="13">
        <v>681.017</v>
      </c>
    </row>
    <row r="70" spans="1:10" s="28" customFormat="1" ht="15.75">
      <c r="A70" s="27" t="s">
        <v>26</v>
      </c>
      <c r="B70" s="27" t="s">
        <v>55</v>
      </c>
      <c r="C70" s="13">
        <v>81.790239</v>
      </c>
      <c r="D70" s="13">
        <v>12.476556</v>
      </c>
      <c r="E70" s="13">
        <v>7.157564</v>
      </c>
      <c r="F70" s="13">
        <v>7.225794</v>
      </c>
      <c r="G70" s="13">
        <v>14.772443</v>
      </c>
      <c r="H70" s="13">
        <v>11.871601</v>
      </c>
      <c r="I70" s="13">
        <v>53.503958</v>
      </c>
      <c r="J70" s="13">
        <v>28.286281</v>
      </c>
    </row>
    <row r="71" spans="1:10" ht="15.75">
      <c r="A71" s="14"/>
      <c r="B71" s="14"/>
      <c r="C71" s="9"/>
      <c r="D71" s="9"/>
      <c r="E71" s="9"/>
      <c r="F71" s="9"/>
      <c r="G71" s="9"/>
      <c r="H71" s="9"/>
      <c r="I71" s="9"/>
      <c r="J71" s="9"/>
    </row>
    <row r="72" spans="1:10" ht="15.75">
      <c r="A72" s="14" t="s">
        <v>39</v>
      </c>
      <c r="B72" s="14"/>
      <c r="C72" s="20"/>
      <c r="D72" s="20"/>
      <c r="E72" s="20"/>
      <c r="F72" s="20"/>
      <c r="G72" s="20"/>
      <c r="H72" s="20"/>
      <c r="I72" s="20"/>
      <c r="J72" s="20"/>
    </row>
    <row r="73" spans="1:10" ht="15.75">
      <c r="A73" s="14" t="s">
        <v>23</v>
      </c>
      <c r="B73" s="19" t="s">
        <v>24</v>
      </c>
      <c r="C73" s="13">
        <v>757.174</v>
      </c>
      <c r="D73" s="13">
        <v>549.175</v>
      </c>
      <c r="E73" s="13">
        <v>103.584</v>
      </c>
      <c r="F73" s="13">
        <v>56.013</v>
      </c>
      <c r="G73" s="13">
        <v>38.767</v>
      </c>
      <c r="H73" s="13">
        <v>6.735</v>
      </c>
      <c r="I73" s="13">
        <v>754.274</v>
      </c>
      <c r="J73" s="13">
        <v>2.9</v>
      </c>
    </row>
    <row r="74" spans="1:10" ht="15.75">
      <c r="A74" s="14" t="s">
        <v>25</v>
      </c>
      <c r="B74" s="19" t="s">
        <v>24</v>
      </c>
      <c r="C74" s="13">
        <v>7689.366</v>
      </c>
      <c r="D74" s="13">
        <v>802.286</v>
      </c>
      <c r="E74" s="13">
        <v>674.991</v>
      </c>
      <c r="F74" s="13">
        <v>743.696</v>
      </c>
      <c r="G74" s="13">
        <v>1444.021</v>
      </c>
      <c r="H74" s="13">
        <v>1076.332</v>
      </c>
      <c r="I74" s="13">
        <v>4741.326</v>
      </c>
      <c r="J74" s="13">
        <v>2948.04</v>
      </c>
    </row>
    <row r="75" spans="1:10" s="28" customFormat="1" ht="15.75">
      <c r="A75" s="27" t="s">
        <v>26</v>
      </c>
      <c r="B75" s="27" t="s">
        <v>55</v>
      </c>
      <c r="C75" s="13">
        <v>456.455965</v>
      </c>
      <c r="D75" s="13">
        <v>39.634276</v>
      </c>
      <c r="E75" s="13">
        <v>30.278413</v>
      </c>
      <c r="F75" s="13">
        <v>38.112649</v>
      </c>
      <c r="G75" s="13">
        <v>86.98766</v>
      </c>
      <c r="H75" s="13">
        <v>67.500456</v>
      </c>
      <c r="I75" s="13">
        <v>262.513454</v>
      </c>
      <c r="J75" s="13">
        <v>193.942511</v>
      </c>
    </row>
    <row r="76" spans="1:10" ht="15.75">
      <c r="A76" s="14"/>
      <c r="B76" s="14"/>
      <c r="C76" s="10"/>
      <c r="D76" s="10"/>
      <c r="E76" s="10"/>
      <c r="F76" s="10"/>
      <c r="G76" s="10"/>
      <c r="H76" s="10"/>
      <c r="I76" s="10"/>
      <c r="J76" s="10"/>
    </row>
    <row r="77" spans="1:10" ht="15.75">
      <c r="A77" s="14" t="s">
        <v>40</v>
      </c>
      <c r="B77" s="14"/>
      <c r="C77" s="10"/>
      <c r="D77" s="10"/>
      <c r="E77" s="10"/>
      <c r="F77" s="10"/>
      <c r="G77" s="10"/>
      <c r="H77" s="10"/>
      <c r="I77" s="10"/>
      <c r="J77" s="10"/>
    </row>
    <row r="78" spans="1:10" ht="15.75">
      <c r="A78" s="14" t="s">
        <v>23</v>
      </c>
      <c r="B78" s="19" t="s">
        <v>24</v>
      </c>
      <c r="C78" s="13">
        <v>26.513</v>
      </c>
      <c r="D78" s="13">
        <v>4.056</v>
      </c>
      <c r="E78" s="13">
        <v>0.769</v>
      </c>
      <c r="F78" s="13">
        <v>1.035</v>
      </c>
      <c r="G78" s="13">
        <v>5.482</v>
      </c>
      <c r="H78" s="13">
        <v>8.198</v>
      </c>
      <c r="I78" s="13">
        <v>19.54</v>
      </c>
      <c r="J78" s="13">
        <v>6.973</v>
      </c>
    </row>
    <row r="79" spans="1:10" ht="15.75">
      <c r="A79" s="14" t="s">
        <v>25</v>
      </c>
      <c r="B79" s="19" t="s">
        <v>24</v>
      </c>
      <c r="C79" s="13">
        <v>2856.418</v>
      </c>
      <c r="D79" s="13">
        <v>5.27</v>
      </c>
      <c r="E79" s="13">
        <v>3.522</v>
      </c>
      <c r="F79" s="13">
        <v>6.62</v>
      </c>
      <c r="G79" s="13">
        <v>67.261</v>
      </c>
      <c r="H79" s="13">
        <v>255.308</v>
      </c>
      <c r="I79" s="13">
        <v>337.981</v>
      </c>
      <c r="J79" s="13">
        <v>2518.437</v>
      </c>
    </row>
    <row r="80" spans="1:10" s="28" customFormat="1" ht="15.75">
      <c r="A80" s="27" t="s">
        <v>26</v>
      </c>
      <c r="B80" s="27" t="s">
        <v>55</v>
      </c>
      <c r="C80" s="13">
        <v>243.267191</v>
      </c>
      <c r="D80" s="13">
        <v>0.460282</v>
      </c>
      <c r="E80" s="13">
        <v>0.273191</v>
      </c>
      <c r="F80" s="13">
        <v>0.460987</v>
      </c>
      <c r="G80" s="13">
        <v>3.935438</v>
      </c>
      <c r="H80" s="13">
        <v>15.914618</v>
      </c>
      <c r="I80" s="13">
        <v>21.044516</v>
      </c>
      <c r="J80" s="13">
        <v>222.222675</v>
      </c>
    </row>
    <row r="81" spans="1:10" ht="15.75">
      <c r="A81" s="14"/>
      <c r="B81" s="14"/>
      <c r="C81" s="9"/>
      <c r="D81" s="9"/>
      <c r="E81" s="9"/>
      <c r="F81" s="9"/>
      <c r="G81" s="9"/>
      <c r="H81" s="9"/>
      <c r="I81" s="9"/>
      <c r="J81" s="9"/>
    </row>
    <row r="82" spans="1:10" ht="15.75">
      <c r="A82" s="14" t="s">
        <v>42</v>
      </c>
      <c r="B82" s="14"/>
      <c r="C82" s="10"/>
      <c r="D82" s="10"/>
      <c r="E82" s="10"/>
      <c r="F82" s="10"/>
      <c r="G82" s="10"/>
      <c r="H82" s="10"/>
      <c r="I82" s="10"/>
      <c r="J82" s="10"/>
    </row>
    <row r="83" spans="1:10" ht="15.75">
      <c r="A83" s="14" t="s">
        <v>23</v>
      </c>
      <c r="B83" s="19" t="s">
        <v>24</v>
      </c>
      <c r="C83" s="13">
        <v>320.252</v>
      </c>
      <c r="D83" s="13">
        <v>203.934</v>
      </c>
      <c r="E83" s="13">
        <v>47.661</v>
      </c>
      <c r="F83" s="13">
        <v>29.126</v>
      </c>
      <c r="G83" s="13">
        <v>27.628</v>
      </c>
      <c r="H83" s="13">
        <v>8.417</v>
      </c>
      <c r="I83" s="13">
        <v>316.766</v>
      </c>
      <c r="J83" s="13">
        <v>3.486</v>
      </c>
    </row>
    <row r="84" spans="1:10" ht="15.75">
      <c r="A84" s="14" t="s">
        <v>25</v>
      </c>
      <c r="B84" s="19" t="s">
        <v>24</v>
      </c>
      <c r="C84" s="13">
        <v>9280.282</v>
      </c>
      <c r="D84" s="13">
        <v>294.244</v>
      </c>
      <c r="E84" s="13">
        <v>311.981</v>
      </c>
      <c r="F84" s="13">
        <v>390.228</v>
      </c>
      <c r="G84" s="13">
        <v>1110.853</v>
      </c>
      <c r="H84" s="13">
        <v>1512.411</v>
      </c>
      <c r="I84" s="13">
        <v>3619.717</v>
      </c>
      <c r="J84" s="13">
        <v>5660.565</v>
      </c>
    </row>
    <row r="85" spans="1:10" s="28" customFormat="1" ht="15.75">
      <c r="A85" s="27" t="s">
        <v>26</v>
      </c>
      <c r="B85" s="27" t="s">
        <v>55</v>
      </c>
      <c r="C85" s="13">
        <v>255.399069</v>
      </c>
      <c r="D85" s="13">
        <v>11.451121</v>
      </c>
      <c r="E85" s="13">
        <v>8.651623</v>
      </c>
      <c r="F85" s="13">
        <v>11.381685</v>
      </c>
      <c r="G85" s="13">
        <v>32.518299</v>
      </c>
      <c r="H85" s="13">
        <v>37.083731</v>
      </c>
      <c r="I85" s="13">
        <v>101.086459</v>
      </c>
      <c r="J85" s="13">
        <v>154.31261</v>
      </c>
    </row>
    <row r="86" spans="1:10" ht="15.75">
      <c r="A86" s="14"/>
      <c r="B86" s="14"/>
      <c r="C86" s="9"/>
      <c r="D86" s="9"/>
      <c r="E86" s="9"/>
      <c r="F86" s="9"/>
      <c r="G86" s="9"/>
      <c r="H86" s="9"/>
      <c r="I86" s="9"/>
      <c r="J86" s="9"/>
    </row>
    <row r="87" spans="1:10" ht="15.75">
      <c r="A87" s="14" t="s">
        <v>43</v>
      </c>
      <c r="B87" s="14"/>
      <c r="C87" s="9"/>
      <c r="D87" s="9"/>
      <c r="E87" s="9"/>
      <c r="F87" s="9"/>
      <c r="G87" s="9"/>
      <c r="H87" s="9"/>
      <c r="I87" s="9"/>
      <c r="J87" s="9"/>
    </row>
    <row r="88" spans="1:10" ht="15.75">
      <c r="A88" s="14" t="s">
        <v>23</v>
      </c>
      <c r="B88" s="19" t="s">
        <v>24</v>
      </c>
      <c r="C88" s="13">
        <v>72.41</v>
      </c>
      <c r="D88" s="13">
        <v>35.67</v>
      </c>
      <c r="E88" s="13">
        <v>10.915</v>
      </c>
      <c r="F88" s="13">
        <v>9.138</v>
      </c>
      <c r="G88" s="13">
        <v>12.586</v>
      </c>
      <c r="H88" s="13">
        <v>2.984</v>
      </c>
      <c r="I88" s="13">
        <v>71.293</v>
      </c>
      <c r="J88" s="13">
        <v>1.117</v>
      </c>
    </row>
    <row r="89" spans="1:10" ht="15.75">
      <c r="A89" s="14" t="s">
        <v>25</v>
      </c>
      <c r="B89" s="19" t="s">
        <v>24</v>
      </c>
      <c r="C89" s="13">
        <v>2879.374</v>
      </c>
      <c r="D89" s="13">
        <v>53.434</v>
      </c>
      <c r="E89" s="13">
        <v>72.814</v>
      </c>
      <c r="F89" s="13">
        <v>125.13</v>
      </c>
      <c r="G89" s="13">
        <v>522.788</v>
      </c>
      <c r="H89" s="13">
        <v>520.262</v>
      </c>
      <c r="I89" s="13">
        <v>1294.428</v>
      </c>
      <c r="J89" s="13">
        <v>1584.946</v>
      </c>
    </row>
    <row r="90" spans="1:10" s="28" customFormat="1" ht="15.75">
      <c r="A90" s="27" t="s">
        <v>26</v>
      </c>
      <c r="B90" s="27" t="s">
        <v>55</v>
      </c>
      <c r="C90" s="13">
        <v>82.522976</v>
      </c>
      <c r="D90" s="13">
        <v>1.690823</v>
      </c>
      <c r="E90" s="13">
        <v>1.429316</v>
      </c>
      <c r="F90" s="13">
        <v>2.517204</v>
      </c>
      <c r="G90" s="13">
        <v>12.62304</v>
      </c>
      <c r="H90" s="13">
        <v>14.754247</v>
      </c>
      <c r="I90" s="13">
        <v>33.01463</v>
      </c>
      <c r="J90" s="13">
        <v>49.508346</v>
      </c>
    </row>
    <row r="91" spans="1:10" ht="15.75">
      <c r="A91" s="14"/>
      <c r="B91" s="14"/>
      <c r="C91" s="10"/>
      <c r="D91" s="10"/>
      <c r="E91" s="10"/>
      <c r="F91" s="10"/>
      <c r="G91" s="10"/>
      <c r="H91" s="10"/>
      <c r="I91" s="10"/>
      <c r="J91" s="10"/>
    </row>
    <row r="92" spans="1:10" ht="15.75">
      <c r="A92" s="14" t="s">
        <v>44</v>
      </c>
      <c r="B92" s="14"/>
      <c r="C92" s="10"/>
      <c r="D92" s="10"/>
      <c r="E92" s="10"/>
      <c r="F92" s="10"/>
      <c r="G92" s="10"/>
      <c r="H92" s="10"/>
      <c r="I92" s="10"/>
      <c r="J92" s="10"/>
    </row>
    <row r="93" spans="1:10" ht="15.75">
      <c r="A93" s="14" t="s">
        <v>23</v>
      </c>
      <c r="B93" s="19" t="s">
        <v>24</v>
      </c>
      <c r="C93" s="13">
        <v>599.392</v>
      </c>
      <c r="D93" s="13">
        <v>307.428</v>
      </c>
      <c r="E93" s="13">
        <v>138.729</v>
      </c>
      <c r="F93" s="13">
        <v>77.155</v>
      </c>
      <c r="G93" s="13">
        <v>56.783</v>
      </c>
      <c r="H93" s="13">
        <v>15.546</v>
      </c>
      <c r="I93" s="13">
        <v>595.641</v>
      </c>
      <c r="J93" s="13">
        <v>3.751</v>
      </c>
    </row>
    <row r="94" spans="1:10" ht="15.75">
      <c r="A94" s="14" t="s">
        <v>25</v>
      </c>
      <c r="B94" s="19" t="s">
        <v>24</v>
      </c>
      <c r="C94" s="13">
        <v>16025.147</v>
      </c>
      <c r="D94" s="13">
        <v>563.371</v>
      </c>
      <c r="E94" s="13">
        <v>916.53</v>
      </c>
      <c r="F94" s="13">
        <v>1023.005</v>
      </c>
      <c r="G94" s="13">
        <v>2252.214</v>
      </c>
      <c r="H94" s="13">
        <v>2993.641</v>
      </c>
      <c r="I94" s="13">
        <v>7748.761</v>
      </c>
      <c r="J94" s="13">
        <v>8276.386</v>
      </c>
    </row>
    <row r="95" spans="1:10" s="28" customFormat="1" ht="15.75">
      <c r="A95" s="27" t="s">
        <v>26</v>
      </c>
      <c r="B95" s="27" t="s">
        <v>55</v>
      </c>
      <c r="C95" s="13">
        <v>589.654273</v>
      </c>
      <c r="D95" s="13">
        <v>27.10761</v>
      </c>
      <c r="E95" s="13">
        <v>34.655477</v>
      </c>
      <c r="F95" s="13">
        <v>40.692283</v>
      </c>
      <c r="G95" s="13">
        <v>80.680005</v>
      </c>
      <c r="H95" s="13">
        <v>86.214185</v>
      </c>
      <c r="I95" s="13">
        <v>269.34956</v>
      </c>
      <c r="J95" s="13">
        <v>320.304713</v>
      </c>
    </row>
    <row r="96" spans="1:10" ht="15.75">
      <c r="A96" s="14"/>
      <c r="B96" s="14"/>
      <c r="C96" s="10"/>
      <c r="D96" s="10"/>
      <c r="E96" s="10"/>
      <c r="F96" s="10"/>
      <c r="G96" s="10"/>
      <c r="H96" s="10"/>
      <c r="I96" s="10"/>
      <c r="J96" s="10"/>
    </row>
    <row r="97" spans="1:10" ht="15.75">
      <c r="A97" s="14" t="s">
        <v>45</v>
      </c>
      <c r="B97" s="14"/>
      <c r="C97" s="10"/>
      <c r="D97" s="10"/>
      <c r="E97" s="10"/>
      <c r="F97" s="10"/>
      <c r="G97" s="10"/>
      <c r="H97" s="10"/>
      <c r="I97" s="10"/>
      <c r="J97" s="10"/>
    </row>
    <row r="98" spans="1:10" ht="15.75">
      <c r="A98" s="14" t="s">
        <v>23</v>
      </c>
      <c r="B98" s="19" t="s">
        <v>24</v>
      </c>
      <c r="C98" s="13">
        <v>114.145</v>
      </c>
      <c r="D98" s="13">
        <v>70.415</v>
      </c>
      <c r="E98" s="13">
        <v>16.369</v>
      </c>
      <c r="F98" s="13">
        <v>11.681</v>
      </c>
      <c r="G98" s="13">
        <v>12.532</v>
      </c>
      <c r="H98" s="13">
        <v>2.498</v>
      </c>
      <c r="I98" s="13">
        <v>113.495</v>
      </c>
      <c r="J98" s="13">
        <v>0.65</v>
      </c>
    </row>
    <row r="99" spans="1:10" ht="15.75">
      <c r="A99" s="14" t="s">
        <v>25</v>
      </c>
      <c r="B99" s="19" t="s">
        <v>24</v>
      </c>
      <c r="C99" s="13">
        <v>1936.484</v>
      </c>
      <c r="D99" s="13">
        <v>90.206</v>
      </c>
      <c r="E99" s="13">
        <v>108.044</v>
      </c>
      <c r="F99" s="13">
        <v>157.644</v>
      </c>
      <c r="G99" s="13">
        <v>500.688</v>
      </c>
      <c r="H99" s="13">
        <v>424.084</v>
      </c>
      <c r="I99" s="13">
        <v>1280.666</v>
      </c>
      <c r="J99" s="13">
        <v>655.818</v>
      </c>
    </row>
    <row r="100" spans="1:10" s="28" customFormat="1" ht="15.75">
      <c r="A100" s="27" t="s">
        <v>26</v>
      </c>
      <c r="B100" s="27" t="s">
        <v>55</v>
      </c>
      <c r="C100" s="13">
        <v>52.93567</v>
      </c>
      <c r="D100" s="13">
        <v>6.646748</v>
      </c>
      <c r="E100" s="13">
        <v>2.628846</v>
      </c>
      <c r="F100" s="13">
        <v>3.169976</v>
      </c>
      <c r="G100" s="13">
        <v>9.920302</v>
      </c>
      <c r="H100" s="13">
        <v>14.228485</v>
      </c>
      <c r="I100" s="13">
        <v>36.594357</v>
      </c>
      <c r="J100" s="13">
        <v>16.341313</v>
      </c>
    </row>
    <row r="101" spans="1:10" ht="15.75">
      <c r="A101" s="14"/>
      <c r="B101" s="14"/>
      <c r="C101" s="13"/>
      <c r="D101" s="13"/>
      <c r="E101" s="13"/>
      <c r="F101" s="13"/>
      <c r="G101" s="13"/>
      <c r="H101" s="13"/>
      <c r="I101" s="13"/>
      <c r="J101" s="13"/>
    </row>
    <row r="102" spans="1:10" ht="15.75">
      <c r="A102" s="14" t="s">
        <v>46</v>
      </c>
      <c r="B102" s="14"/>
      <c r="C102" s="13"/>
      <c r="D102" s="13"/>
      <c r="E102" s="13"/>
      <c r="F102" s="13"/>
      <c r="G102" s="13"/>
      <c r="H102" s="13"/>
      <c r="I102" s="13"/>
      <c r="J102" s="13"/>
    </row>
    <row r="103" spans="1:10" ht="15.75">
      <c r="A103" s="14" t="s">
        <v>23</v>
      </c>
      <c r="B103" s="19" t="s">
        <v>24</v>
      </c>
      <c r="C103" s="13">
        <v>462.983</v>
      </c>
      <c r="D103" s="13">
        <v>203.627</v>
      </c>
      <c r="E103" s="13">
        <v>88.35</v>
      </c>
      <c r="F103" s="13">
        <v>79.58</v>
      </c>
      <c r="G103" s="13">
        <v>80.898</v>
      </c>
      <c r="H103" s="13">
        <v>8.713</v>
      </c>
      <c r="I103" s="13">
        <v>461.168</v>
      </c>
      <c r="J103" s="13">
        <v>1.815</v>
      </c>
    </row>
    <row r="104" spans="1:10" ht="15.75">
      <c r="A104" s="14" t="s">
        <v>25</v>
      </c>
      <c r="B104" s="19" t="s">
        <v>24</v>
      </c>
      <c r="C104" s="13">
        <v>11025.909</v>
      </c>
      <c r="D104" s="13">
        <v>322.61</v>
      </c>
      <c r="E104" s="13">
        <v>592.554</v>
      </c>
      <c r="F104" s="13">
        <v>1092.612</v>
      </c>
      <c r="G104" s="13">
        <v>3039.565</v>
      </c>
      <c r="H104" s="13">
        <v>1564.251</v>
      </c>
      <c r="I104" s="13">
        <v>6611.592</v>
      </c>
      <c r="J104" s="13">
        <v>4414.317</v>
      </c>
    </row>
    <row r="105" spans="1:10" s="28" customFormat="1" ht="15.75">
      <c r="A105" s="27" t="s">
        <v>26</v>
      </c>
      <c r="B105" s="27" t="s">
        <v>55</v>
      </c>
      <c r="C105" s="13">
        <v>156.041233</v>
      </c>
      <c r="D105" s="13">
        <v>7.366676</v>
      </c>
      <c r="E105" s="13">
        <v>6.658923</v>
      </c>
      <c r="F105" s="13">
        <v>12.219365</v>
      </c>
      <c r="G105" s="13">
        <v>37.76256</v>
      </c>
      <c r="H105" s="13">
        <v>20.852279</v>
      </c>
      <c r="I105" s="13">
        <v>84.859803</v>
      </c>
      <c r="J105" s="13">
        <v>71.18143</v>
      </c>
    </row>
    <row r="106" spans="1:10" ht="15.75">
      <c r="A106" s="14"/>
      <c r="B106" s="14"/>
      <c r="C106" s="13"/>
      <c r="D106" s="13"/>
      <c r="E106" s="13"/>
      <c r="F106" s="13"/>
      <c r="G106" s="13"/>
      <c r="H106" s="13"/>
      <c r="I106" s="13"/>
      <c r="J106" s="13"/>
    </row>
    <row r="107" spans="1:10" ht="15.75">
      <c r="A107" s="14" t="s">
        <v>47</v>
      </c>
      <c r="B107" s="14"/>
      <c r="C107" s="13"/>
      <c r="D107" s="13"/>
      <c r="E107" s="13"/>
      <c r="F107" s="13"/>
      <c r="G107" s="13"/>
      <c r="H107" s="13"/>
      <c r="I107" s="13"/>
      <c r="J107" s="13"/>
    </row>
    <row r="108" spans="1:10" ht="15.75">
      <c r="A108" s="14" t="s">
        <v>23</v>
      </c>
      <c r="B108" s="19" t="s">
        <v>24</v>
      </c>
      <c r="C108" s="13">
        <v>676.4</v>
      </c>
      <c r="D108" s="13">
        <v>428.283</v>
      </c>
      <c r="E108" s="13">
        <v>136.267</v>
      </c>
      <c r="F108" s="13">
        <v>65.66</v>
      </c>
      <c r="G108" s="13">
        <v>40.506</v>
      </c>
      <c r="H108" s="13">
        <v>4.31</v>
      </c>
      <c r="I108" s="13">
        <v>675.026</v>
      </c>
      <c r="J108" s="13">
        <v>1.374</v>
      </c>
    </row>
    <row r="109" spans="1:10" ht="15.75">
      <c r="A109" s="14" t="s">
        <v>25</v>
      </c>
      <c r="B109" s="19" t="s">
        <v>24</v>
      </c>
      <c r="C109" s="13">
        <v>5390.954</v>
      </c>
      <c r="D109" s="13">
        <v>789.947</v>
      </c>
      <c r="E109" s="13">
        <v>885.493</v>
      </c>
      <c r="F109" s="13">
        <v>864.346</v>
      </c>
      <c r="G109" s="13">
        <v>1453.755</v>
      </c>
      <c r="H109" s="13">
        <v>619.427</v>
      </c>
      <c r="I109" s="13">
        <v>4612.968</v>
      </c>
      <c r="J109" s="13">
        <v>777.986</v>
      </c>
    </row>
    <row r="110" spans="1:10" s="28" customFormat="1" ht="15.75">
      <c r="A110" s="27" t="s">
        <v>26</v>
      </c>
      <c r="B110" s="27" t="s">
        <v>55</v>
      </c>
      <c r="C110" s="13">
        <v>127.480612</v>
      </c>
      <c r="D110" s="13">
        <v>17.007838</v>
      </c>
      <c r="E110" s="13">
        <v>18.211422</v>
      </c>
      <c r="F110" s="13">
        <v>19.019073</v>
      </c>
      <c r="G110" s="13">
        <v>33.26114</v>
      </c>
      <c r="H110" s="13">
        <v>17.277915</v>
      </c>
      <c r="I110" s="13">
        <v>104.777388</v>
      </c>
      <c r="J110" s="13">
        <v>22.703224</v>
      </c>
    </row>
    <row r="111" spans="1:10" ht="15.75">
      <c r="A111" s="14"/>
      <c r="B111" s="14"/>
      <c r="C111" s="10"/>
      <c r="D111" s="10"/>
      <c r="E111" s="10"/>
      <c r="F111" s="10"/>
      <c r="G111" s="10"/>
      <c r="H111" s="10"/>
      <c r="I111" s="10"/>
      <c r="J111" s="10"/>
    </row>
    <row r="112" spans="1:10" ht="15.75">
      <c r="A112" s="14" t="s">
        <v>49</v>
      </c>
      <c r="B112" s="14"/>
      <c r="C112" s="10"/>
      <c r="D112" s="10"/>
      <c r="E112" s="10"/>
      <c r="F112" s="10"/>
      <c r="G112" s="10"/>
      <c r="H112" s="10"/>
      <c r="I112" s="10"/>
      <c r="J112" s="10"/>
    </row>
    <row r="113" spans="1:10" ht="15.75">
      <c r="A113" s="14" t="s">
        <v>23</v>
      </c>
      <c r="B113" s="19" t="s">
        <v>24</v>
      </c>
      <c r="C113" s="13">
        <v>23.986</v>
      </c>
      <c r="D113" s="13">
        <v>22.645</v>
      </c>
      <c r="E113" s="13">
        <v>0.961</v>
      </c>
      <c r="F113" s="13">
        <v>0.284</v>
      </c>
      <c r="G113" s="13">
        <v>0.095</v>
      </c>
      <c r="H113" s="13">
        <v>0.001</v>
      </c>
      <c r="I113" s="13">
        <v>22.645</v>
      </c>
      <c r="J113" s="9">
        <v>0</v>
      </c>
    </row>
    <row r="114" spans="1:10" ht="15.75">
      <c r="A114" s="14" t="s">
        <v>25</v>
      </c>
      <c r="B114" s="19" t="s">
        <v>24</v>
      </c>
      <c r="C114" s="13">
        <v>31.153</v>
      </c>
      <c r="D114" s="13">
        <v>18.56</v>
      </c>
      <c r="E114" s="13">
        <v>5.903</v>
      </c>
      <c r="F114" s="13">
        <v>3.729</v>
      </c>
      <c r="G114" s="7" t="s">
        <v>53</v>
      </c>
      <c r="H114" s="7" t="s">
        <v>53</v>
      </c>
      <c r="I114" s="21">
        <v>31.153</v>
      </c>
      <c r="J114" s="21">
        <v>0</v>
      </c>
    </row>
    <row r="115" spans="1:10" s="28" customFormat="1" ht="15.75">
      <c r="A115" s="27" t="s">
        <v>26</v>
      </c>
      <c r="B115" s="27" t="s">
        <v>55</v>
      </c>
      <c r="C115" s="13">
        <v>0.537616</v>
      </c>
      <c r="D115" s="13">
        <v>0.388869</v>
      </c>
      <c r="E115" s="13">
        <v>0.066976</v>
      </c>
      <c r="F115" s="13">
        <v>0.048097</v>
      </c>
      <c r="G115" s="21" t="s">
        <v>54</v>
      </c>
      <c r="H115" s="21" t="s">
        <v>54</v>
      </c>
      <c r="I115" s="21">
        <v>0.537616</v>
      </c>
      <c r="J115" s="21">
        <v>0</v>
      </c>
    </row>
    <row r="116" spans="1:10" ht="15.75">
      <c r="A116" s="17"/>
      <c r="B116" s="17"/>
      <c r="C116" s="26"/>
      <c r="D116" s="26"/>
      <c r="E116" s="26"/>
      <c r="F116" s="26"/>
      <c r="G116" s="26"/>
      <c r="H116" s="26"/>
      <c r="I116" s="26"/>
      <c r="J116" s="26"/>
    </row>
    <row r="117" spans="1:10" ht="15.75">
      <c r="A117" s="14"/>
      <c r="B117" s="14"/>
      <c r="C117" s="22"/>
      <c r="D117" s="22"/>
      <c r="E117" s="22"/>
      <c r="F117" s="22"/>
      <c r="G117" s="22"/>
      <c r="H117" s="22"/>
      <c r="I117" s="22"/>
      <c r="J117" s="22"/>
    </row>
    <row r="118" spans="1:10" ht="15.75">
      <c r="A118" s="14" t="s">
        <v>52</v>
      </c>
      <c r="B118" s="14"/>
      <c r="C118" s="22"/>
      <c r="D118" s="22"/>
      <c r="E118" s="22"/>
      <c r="F118" s="22"/>
      <c r="G118" s="22"/>
      <c r="H118" s="22"/>
      <c r="I118" s="22"/>
      <c r="J118" s="22"/>
    </row>
    <row r="119" spans="1:10" ht="15.75">
      <c r="A119" s="14" t="s">
        <v>64</v>
      </c>
      <c r="B119" s="14"/>
      <c r="C119" s="22"/>
      <c r="D119" s="22"/>
      <c r="E119" s="22"/>
      <c r="F119" s="22"/>
      <c r="G119" s="22"/>
      <c r="H119" s="22"/>
      <c r="I119" s="22"/>
      <c r="J119" s="22"/>
    </row>
    <row r="120" spans="1:10" ht="15.75">
      <c r="A120" s="14" t="s">
        <v>59</v>
      </c>
      <c r="B120" s="14"/>
      <c r="C120" s="22"/>
      <c r="D120" s="22"/>
      <c r="E120" s="22"/>
      <c r="F120" s="22"/>
      <c r="G120" s="22"/>
      <c r="H120" s="22"/>
      <c r="I120" s="22"/>
      <c r="J120" s="22"/>
    </row>
    <row r="121" spans="1:10" ht="15.75">
      <c r="A121" s="14" t="s">
        <v>66</v>
      </c>
      <c r="B121" s="14"/>
      <c r="C121" s="22"/>
      <c r="D121" s="22"/>
      <c r="E121" s="22"/>
      <c r="F121" s="22"/>
      <c r="G121" s="22"/>
      <c r="H121" s="22"/>
      <c r="I121" s="22"/>
      <c r="J121" s="22"/>
    </row>
  </sheetData>
  <mergeCells count="3">
    <mergeCell ref="D7:J7"/>
    <mergeCell ref="I8:I9"/>
    <mergeCell ref="J8:J9"/>
  </mergeCells>
  <hyperlinks>
    <hyperlink ref="A4" location="Notes!A1" display="[See notes]"/>
  </hyperlinks>
  <printOptions/>
  <pageMargins left="0.75" right="0.75" top="1" bottom="1" header="0.5" footer="0.5"/>
  <pageSetup fitToHeight="1" fitToWidth="1" horizontalDpi="600" verticalDpi="600" orientation="portrait" scale="3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14" t="s">
        <v>69</v>
      </c>
    </row>
    <row r="2" ht="16.5">
      <c r="A2" s="8" t="s">
        <v>65</v>
      </c>
    </row>
    <row r="3" ht="15.75">
      <c r="A3" s="14"/>
    </row>
    <row r="4" ht="15.75">
      <c r="A4" s="29" t="s">
        <v>71</v>
      </c>
    </row>
    <row r="5" ht="15.75">
      <c r="A5" s="14"/>
    </row>
    <row r="6" ht="15.75">
      <c r="A6" s="14" t="s">
        <v>70</v>
      </c>
    </row>
    <row r="7" ht="16.5">
      <c r="A7" s="8" t="s">
        <v>68</v>
      </c>
    </row>
    <row r="8" ht="15.75">
      <c r="A8" s="14" t="s">
        <v>0</v>
      </c>
    </row>
    <row r="9" ht="15.75">
      <c r="A9" s="14" t="s">
        <v>1</v>
      </c>
    </row>
    <row r="10" ht="15.75">
      <c r="A10" s="14" t="s">
        <v>2</v>
      </c>
    </row>
    <row r="11" ht="15.75">
      <c r="A11" s="14" t="s">
        <v>3</v>
      </c>
    </row>
    <row r="12" ht="15.75">
      <c r="A12" s="14" t="s">
        <v>4</v>
      </c>
    </row>
    <row r="13" ht="15.75">
      <c r="A13" s="14" t="s">
        <v>63</v>
      </c>
    </row>
    <row r="14" ht="15.75">
      <c r="A14" s="14" t="s">
        <v>5</v>
      </c>
    </row>
    <row r="16" ht="15.75">
      <c r="A16" s="14" t="s">
        <v>57</v>
      </c>
    </row>
    <row r="17" ht="15.75">
      <c r="A17" s="14" t="s">
        <v>50</v>
      </c>
    </row>
    <row r="18" ht="15.75">
      <c r="A18" s="14" t="s">
        <v>51</v>
      </c>
    </row>
    <row r="19" ht="15.75">
      <c r="A19" s="14"/>
    </row>
    <row r="20" ht="15.75">
      <c r="A20" s="14" t="s">
        <v>52</v>
      </c>
    </row>
    <row r="21" ht="15.75">
      <c r="A21" s="14" t="s">
        <v>64</v>
      </c>
    </row>
    <row r="22" ht="15.75">
      <c r="A22" s="14" t="s">
        <v>59</v>
      </c>
    </row>
    <row r="23" ht="15.75">
      <c r="A23" s="14" t="s">
        <v>66</v>
      </c>
    </row>
    <row r="24" ht="15.75">
      <c r="A24" s="14"/>
    </row>
    <row r="25" ht="15.75">
      <c r="A25" s="14" t="s">
        <v>72</v>
      </c>
    </row>
    <row r="26" ht="15.75">
      <c r="A26" s="30" t="s">
        <v>58</v>
      </c>
    </row>
  </sheetData>
  <hyperlinks>
    <hyperlink ref="A4" location="Data!A1" display="Back to data"/>
    <hyperlink ref="A26" r:id="rId1" display="http://www.sba.gov/advo/research/data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showGridLines="0" zoomScale="75" zoomScaleNormal="75" workbookViewId="0" topLeftCell="A1">
      <selection activeCell="A7" sqref="A7"/>
    </sheetView>
  </sheetViews>
  <sheetFormatPr defaultColWidth="8.796875" defaultRowHeight="15.75"/>
  <cols>
    <col min="1" max="1" width="20.796875" style="0" customWidth="1"/>
  </cols>
  <sheetData>
    <row r="1" spans="1:13" ht="15.75">
      <c r="A1" s="5" t="s">
        <v>6</v>
      </c>
      <c r="B1" s="5" t="s">
        <v>6</v>
      </c>
      <c r="C1" s="5" t="s">
        <v>6</v>
      </c>
      <c r="D1" s="5" t="s">
        <v>6</v>
      </c>
      <c r="E1" s="5" t="s">
        <v>6</v>
      </c>
      <c r="F1" s="5" t="s">
        <v>6</v>
      </c>
      <c r="G1" s="5" t="s">
        <v>6</v>
      </c>
      <c r="H1" s="5" t="s">
        <v>6</v>
      </c>
      <c r="I1" s="5" t="s">
        <v>6</v>
      </c>
      <c r="J1" s="5" t="s">
        <v>6</v>
      </c>
      <c r="K1" s="5" t="s">
        <v>6</v>
      </c>
      <c r="L1" s="1"/>
      <c r="M1" s="1"/>
    </row>
    <row r="2" spans="1:13" ht="15.75">
      <c r="A2" s="1"/>
      <c r="B2" s="1"/>
      <c r="C2" s="1"/>
      <c r="D2" s="1"/>
      <c r="E2" s="1" t="s">
        <v>7</v>
      </c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8</v>
      </c>
      <c r="B3" s="1"/>
      <c r="C3" s="1"/>
      <c r="D3" s="5" t="s">
        <v>6</v>
      </c>
      <c r="E3" s="5" t="s">
        <v>6</v>
      </c>
      <c r="F3" s="5" t="s">
        <v>6</v>
      </c>
      <c r="G3" s="5" t="s">
        <v>6</v>
      </c>
      <c r="H3" s="5" t="s">
        <v>6</v>
      </c>
      <c r="I3" s="5" t="s">
        <v>6</v>
      </c>
      <c r="J3" s="5" t="s">
        <v>6</v>
      </c>
      <c r="K3" s="5" t="s">
        <v>6</v>
      </c>
      <c r="L3" s="1"/>
      <c r="M3" s="1"/>
    </row>
    <row r="4" spans="1:13" ht="15.75">
      <c r="A4" s="2" t="s">
        <v>9</v>
      </c>
      <c r="B4" s="2" t="s">
        <v>10</v>
      </c>
      <c r="C4" s="1"/>
      <c r="D4" s="1"/>
      <c r="E4" s="1"/>
      <c r="F4" s="1"/>
      <c r="G4" s="1"/>
      <c r="H4" s="1"/>
      <c r="I4" s="1"/>
      <c r="J4" s="2" t="s">
        <v>11</v>
      </c>
      <c r="K4" s="2" t="s">
        <v>12</v>
      </c>
      <c r="L4" s="1"/>
      <c r="M4" s="1"/>
    </row>
    <row r="5" spans="1:13" ht="15.75">
      <c r="A5" s="2" t="s">
        <v>13</v>
      </c>
      <c r="B5" s="1"/>
      <c r="C5" s="2" t="s">
        <v>14</v>
      </c>
      <c r="D5" s="1">
        <v>0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1"/>
      <c r="M5" s="1"/>
    </row>
    <row r="6" spans="1:13" ht="15.75">
      <c r="A6" s="5" t="s">
        <v>6</v>
      </c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5" t="s">
        <v>6</v>
      </c>
      <c r="K6" s="5" t="s">
        <v>6</v>
      </c>
      <c r="L6" s="1"/>
      <c r="M6" s="1"/>
    </row>
    <row r="7" spans="1:13" ht="16.5">
      <c r="A7" s="6">
        <v>2000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>
      <c r="A8" s="1" t="s">
        <v>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>
      <c r="A9" s="1" t="s">
        <v>23</v>
      </c>
      <c r="B9" s="3" t="s">
        <v>24</v>
      </c>
      <c r="C9" s="3">
        <v>5653</v>
      </c>
      <c r="D9" s="3">
        <v>727</v>
      </c>
      <c r="E9" s="3">
        <v>2670</v>
      </c>
      <c r="F9" s="3">
        <v>1021</v>
      </c>
      <c r="G9" s="3">
        <v>617</v>
      </c>
      <c r="H9" s="3">
        <v>516</v>
      </c>
      <c r="I9" s="3">
        <v>84</v>
      </c>
      <c r="J9" s="3">
        <v>5635</v>
      </c>
      <c r="K9" s="3">
        <v>17</v>
      </c>
      <c r="L9" s="3">
        <f>C9-SUM(D9:I9)-K9</f>
        <v>1</v>
      </c>
      <c r="M9" s="3">
        <f>J9-SUM(D9:I9)</f>
        <v>0</v>
      </c>
    </row>
    <row r="10" spans="1:13" ht="15.75">
      <c r="A10" s="1" t="s">
        <v>25</v>
      </c>
      <c r="B10" s="3" t="s">
        <v>24</v>
      </c>
      <c r="C10" s="3">
        <v>114065</v>
      </c>
      <c r="D10" s="3">
        <v>0</v>
      </c>
      <c r="E10" s="3">
        <v>5593</v>
      </c>
      <c r="F10" s="3">
        <v>6709</v>
      </c>
      <c r="G10" s="3">
        <v>8286</v>
      </c>
      <c r="H10" s="3">
        <v>20277</v>
      </c>
      <c r="I10" s="3">
        <v>16260</v>
      </c>
      <c r="J10" s="3">
        <v>57124</v>
      </c>
      <c r="K10" s="3">
        <v>56941</v>
      </c>
      <c r="L10" s="3">
        <f>C10-SUM(D10:I10)-K10</f>
        <v>-1</v>
      </c>
      <c r="M10" s="3">
        <f>J10-SUM(D10:I10)</f>
        <v>-1</v>
      </c>
    </row>
    <row r="11" spans="1:13" ht="15.75">
      <c r="A11" s="1" t="s">
        <v>26</v>
      </c>
      <c r="B11" s="1" t="s">
        <v>27</v>
      </c>
      <c r="C11" s="3">
        <v>3879</v>
      </c>
      <c r="D11" s="3">
        <v>39</v>
      </c>
      <c r="E11" s="3">
        <v>148</v>
      </c>
      <c r="F11" s="3">
        <v>174</v>
      </c>
      <c r="G11" s="3">
        <v>231</v>
      </c>
      <c r="H11" s="3">
        <v>608</v>
      </c>
      <c r="I11" s="3">
        <v>528</v>
      </c>
      <c r="J11" s="3">
        <v>1727</v>
      </c>
      <c r="K11" s="3">
        <v>2152</v>
      </c>
      <c r="L11" s="3">
        <f>C11-SUM(D11:I11)-K11</f>
        <v>-1</v>
      </c>
      <c r="M11" s="3">
        <f>J11-SUM(D11:I11)</f>
        <v>-1</v>
      </c>
    </row>
    <row r="12" spans="1:13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 t="s">
        <v>23</v>
      </c>
      <c r="B14" s="3" t="s">
        <v>24</v>
      </c>
      <c r="C14" s="3">
        <v>25</v>
      </c>
      <c r="D14" s="3">
        <v>4</v>
      </c>
      <c r="E14" s="3">
        <v>12</v>
      </c>
      <c r="F14" s="3">
        <v>5</v>
      </c>
      <c r="G14" s="3">
        <v>2</v>
      </c>
      <c r="H14" s="3">
        <v>1</v>
      </c>
      <c r="I14" s="3">
        <v>0</v>
      </c>
      <c r="J14" s="3">
        <v>25</v>
      </c>
      <c r="K14" s="3">
        <v>0</v>
      </c>
      <c r="L14" s="3">
        <f>C14-SUM(D14:I14)-K14</f>
        <v>1</v>
      </c>
      <c r="M14" s="3">
        <f>J14-SUM(D14:I14)</f>
        <v>1</v>
      </c>
    </row>
    <row r="15" spans="1:13" ht="15.75">
      <c r="A15" s="1" t="s">
        <v>25</v>
      </c>
      <c r="B15" s="3" t="s">
        <v>24</v>
      </c>
      <c r="C15" s="3">
        <v>184</v>
      </c>
      <c r="D15" s="3">
        <v>0</v>
      </c>
      <c r="E15" s="3">
        <v>25</v>
      </c>
      <c r="F15" s="3">
        <v>30</v>
      </c>
      <c r="G15" s="3">
        <v>31</v>
      </c>
      <c r="H15" s="3">
        <v>46</v>
      </c>
      <c r="I15" s="3">
        <v>29</v>
      </c>
      <c r="J15" s="3">
        <v>162</v>
      </c>
      <c r="K15" s="3">
        <v>22</v>
      </c>
      <c r="L15" s="3">
        <f>C15-SUM(D15:I15)-K15</f>
        <v>1</v>
      </c>
      <c r="M15" s="3">
        <f>J15-SUM(D15:I15)</f>
        <v>1</v>
      </c>
    </row>
    <row r="16" spans="1:13" ht="15.75">
      <c r="A16" s="1" t="s">
        <v>26</v>
      </c>
      <c r="B16" s="1" t="s">
        <v>27</v>
      </c>
      <c r="C16" s="3">
        <v>5</v>
      </c>
      <c r="D16" s="3">
        <v>0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4</v>
      </c>
      <c r="K16" s="3">
        <v>1</v>
      </c>
      <c r="L16" s="3">
        <f>C16-SUM(D16:I16)-K16</f>
        <v>-1</v>
      </c>
      <c r="M16" s="3">
        <f>J16-SUM(D16:I16)</f>
        <v>-1</v>
      </c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A19" s="1" t="s">
        <v>23</v>
      </c>
      <c r="B19" s="3" t="s">
        <v>24</v>
      </c>
      <c r="C19" s="3">
        <v>19</v>
      </c>
      <c r="D19" s="3">
        <v>2</v>
      </c>
      <c r="E19" s="3">
        <v>9</v>
      </c>
      <c r="F19" s="3">
        <v>3</v>
      </c>
      <c r="G19" s="3">
        <v>2</v>
      </c>
      <c r="H19" s="3">
        <v>2</v>
      </c>
      <c r="I19" s="3">
        <v>0</v>
      </c>
      <c r="J19" s="3">
        <v>18</v>
      </c>
      <c r="K19" s="3">
        <v>0</v>
      </c>
      <c r="L19" s="3">
        <f>C19-SUM(D19:I19)-K19</f>
        <v>1</v>
      </c>
      <c r="M19" s="3">
        <f>J19-SUM(D19:I19)</f>
        <v>0</v>
      </c>
    </row>
    <row r="20" spans="1:13" ht="15.75">
      <c r="A20" s="1" t="s">
        <v>25</v>
      </c>
      <c r="B20" s="3" t="s">
        <v>24</v>
      </c>
      <c r="C20" s="3">
        <v>456</v>
      </c>
      <c r="D20" s="3">
        <v>0</v>
      </c>
      <c r="E20" s="3">
        <v>18</v>
      </c>
      <c r="F20" s="3">
        <v>19</v>
      </c>
      <c r="G20" s="3">
        <v>28</v>
      </c>
      <c r="H20" s="3">
        <v>77</v>
      </c>
      <c r="I20" s="3">
        <v>59</v>
      </c>
      <c r="J20" s="3">
        <v>200</v>
      </c>
      <c r="K20" s="3">
        <v>256</v>
      </c>
      <c r="L20" s="3">
        <f>C20-SUM(D20:I20)-K20</f>
        <v>-1</v>
      </c>
      <c r="M20" s="3">
        <f>J20-SUM(D20:I20)</f>
        <v>-1</v>
      </c>
    </row>
    <row r="21" spans="1:13" ht="15.75">
      <c r="A21" s="1" t="s">
        <v>26</v>
      </c>
      <c r="B21" s="1" t="s">
        <v>27</v>
      </c>
      <c r="C21" s="3">
        <v>22</v>
      </c>
      <c r="D21" s="3">
        <v>0</v>
      </c>
      <c r="E21" s="3">
        <v>1</v>
      </c>
      <c r="F21" s="3">
        <v>1</v>
      </c>
      <c r="G21" s="3">
        <v>1</v>
      </c>
      <c r="H21" s="3">
        <v>3</v>
      </c>
      <c r="I21" s="3">
        <v>3</v>
      </c>
      <c r="J21" s="3">
        <v>8</v>
      </c>
      <c r="K21" s="3">
        <v>14</v>
      </c>
      <c r="L21" s="3">
        <f>C21-SUM(D21:I21)-K21</f>
        <v>-1</v>
      </c>
      <c r="M21" s="3">
        <f>J21-SUM(D21:I21)</f>
        <v>-1</v>
      </c>
    </row>
    <row r="22" spans="1:1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" t="s">
        <v>23</v>
      </c>
      <c r="B24" s="3" t="s">
        <v>24</v>
      </c>
      <c r="C24" s="3">
        <v>7</v>
      </c>
      <c r="D24" s="3">
        <v>1</v>
      </c>
      <c r="E24" s="3">
        <v>3</v>
      </c>
      <c r="F24" s="3">
        <v>1</v>
      </c>
      <c r="G24" s="3">
        <v>1</v>
      </c>
      <c r="H24" s="3">
        <v>1</v>
      </c>
      <c r="I24" s="3">
        <v>0</v>
      </c>
      <c r="J24" s="3">
        <v>7</v>
      </c>
      <c r="K24" s="3">
        <v>0</v>
      </c>
      <c r="L24" s="3">
        <f>C24-SUM(D24:I24)-K24</f>
        <v>0</v>
      </c>
      <c r="M24" s="3">
        <f>J24-SUM(D24:I24)</f>
        <v>0</v>
      </c>
    </row>
    <row r="25" spans="1:13" ht="15.75">
      <c r="A25" s="1" t="s">
        <v>25</v>
      </c>
      <c r="B25" s="3" t="s">
        <v>24</v>
      </c>
      <c r="C25" s="3">
        <v>655</v>
      </c>
      <c r="D25" s="3">
        <v>0</v>
      </c>
      <c r="E25" s="3">
        <v>8</v>
      </c>
      <c r="F25" s="3">
        <v>7</v>
      </c>
      <c r="G25" s="3">
        <v>7</v>
      </c>
      <c r="H25" s="3">
        <v>39</v>
      </c>
      <c r="I25" s="3">
        <v>44</v>
      </c>
      <c r="J25" s="3">
        <v>105</v>
      </c>
      <c r="K25" s="3">
        <v>550</v>
      </c>
      <c r="L25" s="3">
        <f>C25-SUM(D25:I25)-K25</f>
        <v>0</v>
      </c>
      <c r="M25" s="3">
        <f>J25-SUM(D25:I25)</f>
        <v>0</v>
      </c>
    </row>
    <row r="26" spans="1:13" ht="15.75">
      <c r="A26" s="1" t="s">
        <v>26</v>
      </c>
      <c r="B26" s="1" t="s">
        <v>27</v>
      </c>
      <c r="C26" s="3">
        <v>41</v>
      </c>
      <c r="D26" s="3">
        <v>0</v>
      </c>
      <c r="E26" s="3">
        <v>0</v>
      </c>
      <c r="F26" s="3">
        <v>0</v>
      </c>
      <c r="G26" s="3">
        <v>0</v>
      </c>
      <c r="H26" s="3">
        <v>2</v>
      </c>
      <c r="I26" s="3">
        <v>2</v>
      </c>
      <c r="J26" s="3">
        <v>4</v>
      </c>
      <c r="K26" s="3">
        <v>36</v>
      </c>
      <c r="L26" s="3">
        <f>C26-SUM(D26:I26)-K26</f>
        <v>1</v>
      </c>
      <c r="M26" s="3">
        <f>J26-SUM(D26:I26)</f>
        <v>0</v>
      </c>
    </row>
    <row r="27" spans="1:13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 t="s">
        <v>23</v>
      </c>
      <c r="B29" s="3" t="s">
        <v>24</v>
      </c>
      <c r="C29" s="3">
        <v>702</v>
      </c>
      <c r="D29" s="3">
        <v>102</v>
      </c>
      <c r="E29" s="3">
        <v>338</v>
      </c>
      <c r="F29" s="3">
        <v>125</v>
      </c>
      <c r="G29" s="3">
        <v>74</v>
      </c>
      <c r="H29" s="3">
        <v>55</v>
      </c>
      <c r="I29" s="3">
        <v>6</v>
      </c>
      <c r="J29" s="3">
        <v>701</v>
      </c>
      <c r="K29" s="3">
        <v>1</v>
      </c>
      <c r="L29" s="3">
        <f>C29-SUM(D29:I29)-K29</f>
        <v>1</v>
      </c>
      <c r="M29" s="3">
        <f>J29-SUM(D29:I29)</f>
        <v>1</v>
      </c>
    </row>
    <row r="30" spans="1:13" ht="15.75">
      <c r="A30" s="1" t="s">
        <v>25</v>
      </c>
      <c r="B30" s="3" t="s">
        <v>24</v>
      </c>
      <c r="C30" s="3">
        <v>6573</v>
      </c>
      <c r="D30" s="3">
        <v>0</v>
      </c>
      <c r="E30" s="3">
        <v>713</v>
      </c>
      <c r="F30" s="3">
        <v>821</v>
      </c>
      <c r="G30" s="3">
        <v>989</v>
      </c>
      <c r="H30" s="3">
        <v>2077</v>
      </c>
      <c r="I30" s="3">
        <v>1075</v>
      </c>
      <c r="J30" s="3">
        <v>5675</v>
      </c>
      <c r="K30" s="3">
        <v>898</v>
      </c>
      <c r="L30" s="3">
        <f>C30-SUM(D30:I30)-K30</f>
        <v>0</v>
      </c>
      <c r="M30" s="3">
        <f>J30-SUM(D30:I30)</f>
        <v>0</v>
      </c>
    </row>
    <row r="31" spans="1:13" ht="15.75">
      <c r="A31" s="1" t="s">
        <v>26</v>
      </c>
      <c r="B31" s="1" t="s">
        <v>27</v>
      </c>
      <c r="C31" s="3">
        <v>240</v>
      </c>
      <c r="D31" s="3">
        <v>4</v>
      </c>
      <c r="E31" s="3">
        <v>19</v>
      </c>
      <c r="F31" s="3">
        <v>23</v>
      </c>
      <c r="G31" s="3">
        <v>31</v>
      </c>
      <c r="H31" s="3">
        <v>78</v>
      </c>
      <c r="I31" s="3">
        <v>45</v>
      </c>
      <c r="J31" s="3">
        <v>199</v>
      </c>
      <c r="K31" s="3">
        <v>41</v>
      </c>
      <c r="L31" s="3">
        <f>C31-SUM(D31:I31)-K31</f>
        <v>-1</v>
      </c>
      <c r="M31" s="3">
        <f>J31-SUM(D31:I31)</f>
        <v>-1</v>
      </c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 t="s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 t="s">
        <v>23</v>
      </c>
      <c r="B34" s="3" t="s">
        <v>24</v>
      </c>
      <c r="C34" s="3">
        <v>306</v>
      </c>
      <c r="D34" s="3">
        <v>23</v>
      </c>
      <c r="E34" s="3">
        <v>94</v>
      </c>
      <c r="F34" s="3">
        <v>57</v>
      </c>
      <c r="G34" s="3">
        <v>49</v>
      </c>
      <c r="H34" s="3">
        <v>64</v>
      </c>
      <c r="I34" s="3">
        <v>16</v>
      </c>
      <c r="J34" s="3">
        <v>302</v>
      </c>
      <c r="K34" s="3">
        <v>5</v>
      </c>
      <c r="L34" s="3">
        <f>C34-SUM(D34:I34)-K34</f>
        <v>-2</v>
      </c>
      <c r="M34" s="3">
        <f>J34-SUM(D34:I34)</f>
        <v>-1</v>
      </c>
    </row>
    <row r="35" spans="1:13" ht="15.75">
      <c r="A35" s="1" t="s">
        <v>25</v>
      </c>
      <c r="B35" s="3" t="s">
        <v>24</v>
      </c>
      <c r="C35" s="3">
        <v>16474</v>
      </c>
      <c r="D35" s="3">
        <v>0</v>
      </c>
      <c r="E35" s="3">
        <v>212</v>
      </c>
      <c r="F35" s="3">
        <v>378</v>
      </c>
      <c r="G35" s="3">
        <v>666</v>
      </c>
      <c r="H35" s="3">
        <v>2647</v>
      </c>
      <c r="I35" s="3">
        <v>2899</v>
      </c>
      <c r="J35" s="3">
        <v>6802</v>
      </c>
      <c r="K35" s="3">
        <v>9672</v>
      </c>
      <c r="L35" s="3">
        <f>C35-SUM(D35:I35)-K35</f>
        <v>0</v>
      </c>
      <c r="M35" s="3">
        <f>J35-SUM(D35:I35)</f>
        <v>0</v>
      </c>
    </row>
    <row r="36" spans="1:13" ht="15.75">
      <c r="A36" s="1" t="s">
        <v>26</v>
      </c>
      <c r="B36" s="1" t="s">
        <v>27</v>
      </c>
      <c r="C36" s="3">
        <v>644</v>
      </c>
      <c r="D36" s="3">
        <v>2</v>
      </c>
      <c r="E36" s="3">
        <v>5</v>
      </c>
      <c r="F36" s="3">
        <v>10</v>
      </c>
      <c r="G36" s="3">
        <v>20</v>
      </c>
      <c r="H36" s="3">
        <v>87</v>
      </c>
      <c r="I36" s="3">
        <v>102</v>
      </c>
      <c r="J36" s="3">
        <v>226</v>
      </c>
      <c r="K36" s="3">
        <v>418</v>
      </c>
      <c r="L36" s="3">
        <f>C36-SUM(D36:I36)-K36</f>
        <v>0</v>
      </c>
      <c r="M36" s="3">
        <f>J36-SUM(D36:I36)</f>
        <v>0</v>
      </c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 t="s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 t="s">
        <v>23</v>
      </c>
      <c r="B39" s="3" t="s">
        <v>24</v>
      </c>
      <c r="C39" s="3">
        <v>354</v>
      </c>
      <c r="D39" s="3">
        <v>35</v>
      </c>
      <c r="E39" s="3">
        <v>157</v>
      </c>
      <c r="F39" s="3">
        <v>65</v>
      </c>
      <c r="G39" s="3">
        <v>45</v>
      </c>
      <c r="H39" s="3">
        <v>41</v>
      </c>
      <c r="I39" s="3">
        <v>8</v>
      </c>
      <c r="J39" s="3">
        <v>351</v>
      </c>
      <c r="K39" s="3">
        <v>3</v>
      </c>
      <c r="L39" s="3">
        <f>C39-SUM(D39:I39)-K39</f>
        <v>0</v>
      </c>
      <c r="M39" s="3">
        <f>J39-SUM(D39:I39)</f>
        <v>0</v>
      </c>
    </row>
    <row r="40" spans="1:13" ht="15.75">
      <c r="A40" s="1" t="s">
        <v>25</v>
      </c>
      <c r="B40" s="3" t="s">
        <v>24</v>
      </c>
      <c r="C40" s="3">
        <v>6112</v>
      </c>
      <c r="D40" s="3">
        <v>0</v>
      </c>
      <c r="E40" s="3">
        <v>334</v>
      </c>
      <c r="F40" s="3">
        <v>427</v>
      </c>
      <c r="G40" s="3">
        <v>600</v>
      </c>
      <c r="H40" s="3">
        <v>1511</v>
      </c>
      <c r="I40" s="3">
        <v>1016</v>
      </c>
      <c r="J40" s="3">
        <v>3887</v>
      </c>
      <c r="K40" s="3">
        <v>2226</v>
      </c>
      <c r="L40" s="3">
        <f>C40-SUM(D40:I40)-K40</f>
        <v>-2</v>
      </c>
      <c r="M40" s="3">
        <f>J40-SUM(D40:I40)</f>
        <v>-1</v>
      </c>
    </row>
    <row r="41" spans="1:13" ht="15.75">
      <c r="A41" s="1" t="s">
        <v>26</v>
      </c>
      <c r="B41" s="1" t="s">
        <v>27</v>
      </c>
      <c r="C41" s="3">
        <v>270</v>
      </c>
      <c r="D41" s="3">
        <v>2</v>
      </c>
      <c r="E41" s="3">
        <v>12</v>
      </c>
      <c r="F41" s="3">
        <v>15</v>
      </c>
      <c r="G41" s="3">
        <v>23</v>
      </c>
      <c r="H41" s="3">
        <v>60</v>
      </c>
      <c r="I41" s="3">
        <v>42</v>
      </c>
      <c r="J41" s="3">
        <v>154</v>
      </c>
      <c r="K41" s="3">
        <v>116</v>
      </c>
      <c r="L41" s="3">
        <f>C41-SUM(D41:I41)-K41</f>
        <v>0</v>
      </c>
      <c r="M41" s="3">
        <f>J41-SUM(D41:I41)</f>
        <v>0</v>
      </c>
    </row>
    <row r="42" spans="1:1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>
      <c r="A43" s="1" t="s">
        <v>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>
      <c r="A44" s="1" t="s">
        <v>23</v>
      </c>
      <c r="B44" s="3" t="s">
        <v>24</v>
      </c>
      <c r="C44" s="3">
        <v>731</v>
      </c>
      <c r="D44" s="3">
        <v>79</v>
      </c>
      <c r="E44" s="3">
        <v>337</v>
      </c>
      <c r="F44" s="3">
        <v>154</v>
      </c>
      <c r="G44" s="3">
        <v>88</v>
      </c>
      <c r="H44" s="3">
        <v>61</v>
      </c>
      <c r="I44" s="3">
        <v>9</v>
      </c>
      <c r="J44" s="3">
        <v>729</v>
      </c>
      <c r="K44" s="3">
        <v>2</v>
      </c>
      <c r="L44" s="3">
        <f>C44-SUM(D44:I44)-K44</f>
        <v>1</v>
      </c>
      <c r="M44" s="3">
        <f>J44-SUM(D44:I44)</f>
        <v>1</v>
      </c>
    </row>
    <row r="45" spans="1:13" ht="15.75">
      <c r="A45" s="1" t="s">
        <v>25</v>
      </c>
      <c r="B45" s="3" t="s">
        <v>24</v>
      </c>
      <c r="C45" s="3">
        <v>14841</v>
      </c>
      <c r="D45" s="3">
        <v>0</v>
      </c>
      <c r="E45" s="3">
        <v>746</v>
      </c>
      <c r="F45" s="3">
        <v>1011</v>
      </c>
      <c r="G45" s="3">
        <v>1159</v>
      </c>
      <c r="H45" s="3">
        <v>2280</v>
      </c>
      <c r="I45" s="3">
        <v>1295</v>
      </c>
      <c r="J45" s="3">
        <v>6492</v>
      </c>
      <c r="K45" s="3">
        <v>8349</v>
      </c>
      <c r="L45" s="3">
        <f>C45-SUM(D45:I45)-K45</f>
        <v>1</v>
      </c>
      <c r="M45" s="3">
        <f>J45-SUM(D45:I45)</f>
        <v>1</v>
      </c>
    </row>
    <row r="46" spans="1:13" ht="15.75">
      <c r="A46" s="1" t="s">
        <v>26</v>
      </c>
      <c r="B46" s="1" t="s">
        <v>27</v>
      </c>
      <c r="C46" s="3">
        <v>303</v>
      </c>
      <c r="D46" s="3">
        <v>3</v>
      </c>
      <c r="E46" s="3">
        <v>13</v>
      </c>
      <c r="F46" s="3">
        <v>18</v>
      </c>
      <c r="G46" s="3">
        <v>23</v>
      </c>
      <c r="H46" s="3">
        <v>59</v>
      </c>
      <c r="I46" s="3">
        <v>36</v>
      </c>
      <c r="J46" s="3">
        <v>151</v>
      </c>
      <c r="K46" s="3">
        <v>151</v>
      </c>
      <c r="L46" s="3">
        <f>C46-SUM(D46:I46)-K46</f>
        <v>0</v>
      </c>
      <c r="M46" s="3">
        <f>J46-SUM(D46:I46)</f>
        <v>-1</v>
      </c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>
      <c r="A48" s="1" t="s">
        <v>35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1" t="s">
        <v>23</v>
      </c>
      <c r="B49" s="3" t="s">
        <v>24</v>
      </c>
      <c r="C49" s="3">
        <v>157</v>
      </c>
      <c r="D49" s="3">
        <v>23</v>
      </c>
      <c r="E49" s="3">
        <v>75</v>
      </c>
      <c r="F49" s="3">
        <v>24</v>
      </c>
      <c r="G49" s="3">
        <v>16</v>
      </c>
      <c r="H49" s="3">
        <v>15</v>
      </c>
      <c r="I49" s="3">
        <v>3</v>
      </c>
      <c r="J49" s="3">
        <v>156</v>
      </c>
      <c r="K49" s="3">
        <v>1</v>
      </c>
      <c r="L49" s="3">
        <f>C49-SUM(D49:I49)-K49</f>
        <v>0</v>
      </c>
      <c r="M49" s="3">
        <f>J49-SUM(D49:I49)</f>
        <v>0</v>
      </c>
    </row>
    <row r="50" spans="1:13" ht="15.75">
      <c r="A50" s="1" t="s">
        <v>25</v>
      </c>
      <c r="B50" s="3" t="s">
        <v>24</v>
      </c>
      <c r="C50" s="3">
        <v>3790</v>
      </c>
      <c r="D50" s="3">
        <v>0</v>
      </c>
      <c r="E50" s="3">
        <v>147</v>
      </c>
      <c r="F50" s="3">
        <v>156</v>
      </c>
      <c r="G50" s="3">
        <v>217</v>
      </c>
      <c r="H50" s="3">
        <v>582</v>
      </c>
      <c r="I50" s="3">
        <v>455</v>
      </c>
      <c r="J50" s="3">
        <v>1556</v>
      </c>
      <c r="K50" s="3">
        <v>2234</v>
      </c>
      <c r="L50" s="3">
        <f>C50-SUM(D50:I50)-K50</f>
        <v>-1</v>
      </c>
      <c r="M50" s="3">
        <f>J50-SUM(D50:I50)</f>
        <v>-1</v>
      </c>
    </row>
    <row r="51" spans="1:13" ht="15.75">
      <c r="A51" s="1" t="s">
        <v>26</v>
      </c>
      <c r="B51" s="1" t="s">
        <v>27</v>
      </c>
      <c r="C51" s="3">
        <v>126</v>
      </c>
      <c r="D51" s="3">
        <v>1</v>
      </c>
      <c r="E51" s="3">
        <v>3</v>
      </c>
      <c r="F51" s="3">
        <v>4</v>
      </c>
      <c r="G51" s="3">
        <v>6</v>
      </c>
      <c r="H51" s="3">
        <v>16</v>
      </c>
      <c r="I51" s="3">
        <v>14</v>
      </c>
      <c r="J51" s="3">
        <v>44</v>
      </c>
      <c r="K51" s="3">
        <v>82</v>
      </c>
      <c r="L51" s="3">
        <f>C51-SUM(D51:I51)-K51</f>
        <v>0</v>
      </c>
      <c r="M51" s="3">
        <f>J51-SUM(D51:I51)</f>
        <v>0</v>
      </c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 t="s">
        <v>36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 t="s">
        <v>23</v>
      </c>
      <c r="B54" s="3" t="s">
        <v>24</v>
      </c>
      <c r="C54" s="3">
        <v>80</v>
      </c>
      <c r="D54" s="3">
        <v>13</v>
      </c>
      <c r="E54" s="3">
        <v>32</v>
      </c>
      <c r="F54" s="3">
        <v>13</v>
      </c>
      <c r="G54" s="3">
        <v>9</v>
      </c>
      <c r="H54" s="3">
        <v>9</v>
      </c>
      <c r="I54" s="3">
        <v>2</v>
      </c>
      <c r="J54" s="3">
        <v>78</v>
      </c>
      <c r="K54" s="3">
        <v>1</v>
      </c>
      <c r="L54" s="3">
        <f>C54-SUM(D54:I54)-K54</f>
        <v>1</v>
      </c>
      <c r="M54" s="3">
        <f>J54-SUM(D54:I54)</f>
        <v>0</v>
      </c>
    </row>
    <row r="55" spans="1:13" ht="15.75">
      <c r="A55" s="1" t="s">
        <v>25</v>
      </c>
      <c r="B55" s="3" t="s">
        <v>24</v>
      </c>
      <c r="C55" s="3">
        <v>3546</v>
      </c>
      <c r="D55" s="3">
        <v>0</v>
      </c>
      <c r="E55" s="3">
        <v>67</v>
      </c>
      <c r="F55" s="3">
        <v>83</v>
      </c>
      <c r="G55" s="3">
        <v>125</v>
      </c>
      <c r="H55" s="3">
        <v>358</v>
      </c>
      <c r="I55" s="3">
        <v>363</v>
      </c>
      <c r="J55" s="3">
        <v>997</v>
      </c>
      <c r="K55" s="3">
        <v>2549</v>
      </c>
      <c r="L55" s="3">
        <f>C55-SUM(D55:I55)-K55</f>
        <v>1</v>
      </c>
      <c r="M55" s="3">
        <f>J55-SUM(D55:I55)</f>
        <v>1</v>
      </c>
    </row>
    <row r="56" spans="1:13" ht="15.75">
      <c r="A56" s="1" t="s">
        <v>26</v>
      </c>
      <c r="B56" s="1" t="s">
        <v>27</v>
      </c>
      <c r="C56" s="3">
        <v>209</v>
      </c>
      <c r="D56" s="3">
        <v>2</v>
      </c>
      <c r="E56" s="3">
        <v>3</v>
      </c>
      <c r="F56" s="3">
        <v>3</v>
      </c>
      <c r="G56" s="3">
        <v>5</v>
      </c>
      <c r="H56" s="3">
        <v>17</v>
      </c>
      <c r="I56" s="3">
        <v>22</v>
      </c>
      <c r="J56" s="3">
        <v>52</v>
      </c>
      <c r="K56" s="3">
        <v>158</v>
      </c>
      <c r="L56" s="3">
        <f>C56-SUM(D56:I56)-K56</f>
        <v>-1</v>
      </c>
      <c r="M56" s="3">
        <f>J56-SUM(D56:I56)</f>
        <v>0</v>
      </c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 t="s">
        <v>23</v>
      </c>
      <c r="B59" s="3" t="s">
        <v>24</v>
      </c>
      <c r="C59" s="3">
        <v>227</v>
      </c>
      <c r="D59" s="3">
        <v>27</v>
      </c>
      <c r="E59" s="3">
        <v>131</v>
      </c>
      <c r="F59" s="3">
        <v>33</v>
      </c>
      <c r="G59" s="3">
        <v>16</v>
      </c>
      <c r="H59" s="3">
        <v>15</v>
      </c>
      <c r="I59" s="3">
        <v>4</v>
      </c>
      <c r="J59" s="3">
        <v>225</v>
      </c>
      <c r="K59" s="3">
        <v>2</v>
      </c>
      <c r="L59" s="3">
        <f>C59-SUM(D59:I59)-K59</f>
        <v>-1</v>
      </c>
      <c r="M59" s="3">
        <f>J59-SUM(D59:I59)</f>
        <v>-1</v>
      </c>
    </row>
    <row r="60" spans="1:13" ht="15.75">
      <c r="A60" s="1" t="s">
        <v>25</v>
      </c>
      <c r="B60" s="3" t="s">
        <v>24</v>
      </c>
      <c r="C60" s="3">
        <v>5963</v>
      </c>
      <c r="D60" s="3">
        <v>0</v>
      </c>
      <c r="E60" s="3">
        <v>268</v>
      </c>
      <c r="F60" s="3">
        <v>208</v>
      </c>
      <c r="G60" s="3">
        <v>211</v>
      </c>
      <c r="H60" s="3">
        <v>607</v>
      </c>
      <c r="I60" s="3">
        <v>621</v>
      </c>
      <c r="J60" s="3">
        <v>1914</v>
      </c>
      <c r="K60" s="3">
        <v>4049</v>
      </c>
      <c r="L60" s="3">
        <f>C60-SUM(D60:I60)-K60</f>
        <v>-1</v>
      </c>
      <c r="M60" s="3">
        <f>J60-SUM(D60:I60)</f>
        <v>-1</v>
      </c>
    </row>
    <row r="61" spans="1:13" ht="15.75">
      <c r="A61" s="1" t="s">
        <v>26</v>
      </c>
      <c r="B61" s="1" t="s">
        <v>27</v>
      </c>
      <c r="C61" s="3">
        <v>347</v>
      </c>
      <c r="D61" s="3">
        <v>2</v>
      </c>
      <c r="E61" s="3">
        <v>9</v>
      </c>
      <c r="F61" s="3">
        <v>9</v>
      </c>
      <c r="G61" s="3">
        <v>11</v>
      </c>
      <c r="H61" s="3">
        <v>30</v>
      </c>
      <c r="I61" s="3">
        <v>33</v>
      </c>
      <c r="J61" s="3">
        <v>93</v>
      </c>
      <c r="K61" s="3">
        <v>253</v>
      </c>
      <c r="L61" s="3">
        <f>C61-SUM(D61:I61)-K61</f>
        <v>0</v>
      </c>
      <c r="M61" s="3">
        <f>J61-SUM(D61:I61)</f>
        <v>-1</v>
      </c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 t="s">
        <v>38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 t="s">
        <v>23</v>
      </c>
      <c r="B64" s="3" t="s">
        <v>24</v>
      </c>
      <c r="C64" s="3">
        <v>245</v>
      </c>
      <c r="D64" s="3">
        <v>35</v>
      </c>
      <c r="E64" s="3">
        <v>148</v>
      </c>
      <c r="F64" s="3">
        <v>32</v>
      </c>
      <c r="G64" s="3">
        <v>15</v>
      </c>
      <c r="H64" s="3">
        <v>11</v>
      </c>
      <c r="I64" s="3">
        <v>2</v>
      </c>
      <c r="J64" s="3">
        <v>243</v>
      </c>
      <c r="K64" s="3">
        <v>1</v>
      </c>
      <c r="L64" s="3">
        <f>C64-SUM(D64:I64)-K64</f>
        <v>1</v>
      </c>
      <c r="M64" s="3">
        <f>J64-SUM(D64:I64)</f>
        <v>0</v>
      </c>
    </row>
    <row r="65" spans="1:13" ht="15.75">
      <c r="A65" s="1" t="s">
        <v>25</v>
      </c>
      <c r="B65" s="3" t="s">
        <v>24</v>
      </c>
      <c r="C65" s="3">
        <v>1942</v>
      </c>
      <c r="D65" s="3">
        <v>0</v>
      </c>
      <c r="E65" s="3">
        <v>281</v>
      </c>
      <c r="F65" s="3">
        <v>209</v>
      </c>
      <c r="G65" s="3">
        <v>202</v>
      </c>
      <c r="H65" s="3">
        <v>379</v>
      </c>
      <c r="I65" s="3">
        <v>287</v>
      </c>
      <c r="J65" s="3">
        <v>1358</v>
      </c>
      <c r="K65" s="3">
        <v>584</v>
      </c>
      <c r="L65" s="3">
        <f>C65-SUM(D65:I65)-K65</f>
        <v>0</v>
      </c>
      <c r="M65" s="3">
        <f>J65-SUM(D65:I65)</f>
        <v>0</v>
      </c>
    </row>
    <row r="66" spans="1:13" ht="15.75">
      <c r="A66" s="1" t="s">
        <v>26</v>
      </c>
      <c r="B66" s="1" t="s">
        <v>27</v>
      </c>
      <c r="C66" s="3">
        <v>59</v>
      </c>
      <c r="D66" s="3">
        <v>1</v>
      </c>
      <c r="E66" s="3">
        <v>7</v>
      </c>
      <c r="F66" s="3">
        <v>5</v>
      </c>
      <c r="G66" s="3">
        <v>6</v>
      </c>
      <c r="H66" s="3">
        <v>11</v>
      </c>
      <c r="I66" s="3">
        <v>9</v>
      </c>
      <c r="J66" s="3">
        <v>40</v>
      </c>
      <c r="K66" s="3">
        <v>19</v>
      </c>
      <c r="L66" s="3">
        <f>C66-SUM(D66:I66)-K66</f>
        <v>1</v>
      </c>
      <c r="M66" s="3">
        <f>J66-SUM(D66:I66)</f>
        <v>1</v>
      </c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 t="s">
        <v>39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 t="s">
        <v>23</v>
      </c>
      <c r="B69" s="3" t="s">
        <v>24</v>
      </c>
      <c r="C69" s="3">
        <v>670</v>
      </c>
      <c r="D69" s="3">
        <v>102</v>
      </c>
      <c r="E69" s="3">
        <v>372</v>
      </c>
      <c r="F69" s="3">
        <v>98</v>
      </c>
      <c r="G69" s="3">
        <v>53</v>
      </c>
      <c r="H69" s="3">
        <v>37</v>
      </c>
      <c r="I69" s="3">
        <v>6</v>
      </c>
      <c r="J69" s="3">
        <v>668</v>
      </c>
      <c r="K69" s="3">
        <v>2</v>
      </c>
      <c r="L69" s="3">
        <f>C69-SUM(D69:I69)-K69</f>
        <v>0</v>
      </c>
      <c r="M69" s="3">
        <f>J69-SUM(D69:I69)</f>
        <v>0</v>
      </c>
    </row>
    <row r="70" spans="1:13" ht="15.75">
      <c r="A70" s="1" t="s">
        <v>25</v>
      </c>
      <c r="B70" s="3" t="s">
        <v>24</v>
      </c>
      <c r="C70" s="3">
        <v>6816</v>
      </c>
      <c r="D70" s="3">
        <v>0</v>
      </c>
      <c r="E70" s="3">
        <v>716</v>
      </c>
      <c r="F70" s="3">
        <v>640</v>
      </c>
      <c r="G70" s="3">
        <v>706</v>
      </c>
      <c r="H70" s="3">
        <v>1384</v>
      </c>
      <c r="I70" s="3">
        <v>963</v>
      </c>
      <c r="J70" s="3">
        <v>4408</v>
      </c>
      <c r="K70" s="3">
        <v>2408</v>
      </c>
      <c r="L70" s="3">
        <f>C70-SUM(D70:I70)-K70</f>
        <v>-1</v>
      </c>
      <c r="M70" s="3">
        <f>J70-SUM(D70:I70)</f>
        <v>-1</v>
      </c>
    </row>
    <row r="71" spans="1:13" ht="15.75">
      <c r="A71" s="1" t="s">
        <v>26</v>
      </c>
      <c r="B71" s="1" t="s">
        <v>27</v>
      </c>
      <c r="C71" s="3">
        <v>362</v>
      </c>
      <c r="D71" s="3">
        <v>6</v>
      </c>
      <c r="E71" s="3">
        <v>27</v>
      </c>
      <c r="F71" s="3">
        <v>25</v>
      </c>
      <c r="G71" s="3">
        <v>32</v>
      </c>
      <c r="H71" s="3">
        <v>75</v>
      </c>
      <c r="I71" s="3">
        <v>58</v>
      </c>
      <c r="J71" s="3">
        <v>224</v>
      </c>
      <c r="K71" s="3">
        <v>138</v>
      </c>
      <c r="L71" s="3">
        <f>C71-SUM(D71:I71)-K71</f>
        <v>1</v>
      </c>
      <c r="M71" s="3">
        <f>J71-SUM(D71:I71)</f>
        <v>1</v>
      </c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>
      <c r="A73" s="1" t="s">
        <v>40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" t="s">
        <v>23</v>
      </c>
      <c r="B74" s="3" t="s">
        <v>24</v>
      </c>
      <c r="C74" s="3">
        <v>27</v>
      </c>
      <c r="D74" s="3">
        <v>1</v>
      </c>
      <c r="E74" s="3">
        <v>4</v>
      </c>
      <c r="F74" s="3">
        <v>1</v>
      </c>
      <c r="G74" s="3">
        <v>1</v>
      </c>
      <c r="H74" s="3">
        <v>5</v>
      </c>
      <c r="I74" s="3">
        <v>7</v>
      </c>
      <c r="J74" s="3">
        <v>20</v>
      </c>
      <c r="K74" s="3">
        <v>7</v>
      </c>
      <c r="L74" s="3">
        <f>C74-SUM(D74:I74)-K74</f>
        <v>1</v>
      </c>
      <c r="M74" s="3">
        <f>J74-SUM(D74:I74)</f>
        <v>1</v>
      </c>
    </row>
    <row r="75" spans="1:13" ht="15.75">
      <c r="A75" s="1" t="s">
        <v>25</v>
      </c>
      <c r="B75" s="3" t="s">
        <v>24</v>
      </c>
      <c r="C75" s="3">
        <v>2874</v>
      </c>
      <c r="D75" s="3">
        <v>0</v>
      </c>
      <c r="E75" s="3">
        <v>6</v>
      </c>
      <c r="F75" s="3">
        <v>4</v>
      </c>
      <c r="G75" s="3">
        <v>8</v>
      </c>
      <c r="H75" s="3">
        <v>67</v>
      </c>
      <c r="I75" s="3">
        <v>222</v>
      </c>
      <c r="J75" s="3">
        <v>308</v>
      </c>
      <c r="K75" s="3">
        <v>2566</v>
      </c>
      <c r="L75" s="3">
        <f>C75-SUM(D75:I75)-K75</f>
        <v>1</v>
      </c>
      <c r="M75" s="3">
        <f>J75-SUM(D75:I75)</f>
        <v>1</v>
      </c>
    </row>
    <row r="76" spans="1:13" ht="15.75">
      <c r="A76" s="1" t="s">
        <v>26</v>
      </c>
      <c r="B76" s="1" t="s">
        <v>27</v>
      </c>
      <c r="C76" s="3">
        <v>211</v>
      </c>
      <c r="D76" s="3">
        <v>1</v>
      </c>
      <c r="E76" s="4" t="s">
        <v>41</v>
      </c>
      <c r="F76" s="4" t="s">
        <v>41</v>
      </c>
      <c r="G76" s="3">
        <v>1</v>
      </c>
      <c r="H76" s="3">
        <v>3</v>
      </c>
      <c r="I76" s="3">
        <v>12</v>
      </c>
      <c r="J76" s="3">
        <v>17</v>
      </c>
      <c r="K76" s="3">
        <v>194</v>
      </c>
      <c r="L76" s="3">
        <f>C76-SUM(D76:I76)-K76</f>
        <v>0</v>
      </c>
      <c r="M76" s="3">
        <f>J76-SUM(D76:I76)</f>
        <v>0</v>
      </c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>
      <c r="A78" s="1" t="s">
        <v>42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>
      <c r="A79" s="1" t="s">
        <v>23</v>
      </c>
      <c r="B79" s="3" t="s">
        <v>24</v>
      </c>
      <c r="C79" s="3">
        <v>299</v>
      </c>
      <c r="D79" s="3">
        <v>46</v>
      </c>
      <c r="E79" s="3">
        <v>137</v>
      </c>
      <c r="F79" s="3">
        <v>49</v>
      </c>
      <c r="G79" s="3">
        <v>29</v>
      </c>
      <c r="H79" s="3">
        <v>27</v>
      </c>
      <c r="I79" s="3">
        <v>8</v>
      </c>
      <c r="J79" s="3">
        <v>296</v>
      </c>
      <c r="K79" s="3">
        <v>3</v>
      </c>
      <c r="L79" s="3">
        <f>C79-SUM(D79:I79)-K79</f>
        <v>0</v>
      </c>
      <c r="M79" s="3">
        <f>J79-SUM(D79:I79)</f>
        <v>0</v>
      </c>
    </row>
    <row r="80" spans="1:13" ht="15.75">
      <c r="A80" s="1" t="s">
        <v>25</v>
      </c>
      <c r="B80" s="3" t="s">
        <v>24</v>
      </c>
      <c r="C80" s="3">
        <v>9138</v>
      </c>
      <c r="D80" s="3">
        <v>0</v>
      </c>
      <c r="E80" s="3">
        <v>284</v>
      </c>
      <c r="F80" s="3">
        <v>318</v>
      </c>
      <c r="G80" s="3">
        <v>392</v>
      </c>
      <c r="H80" s="3">
        <v>1068</v>
      </c>
      <c r="I80" s="3">
        <v>1415</v>
      </c>
      <c r="J80" s="3">
        <v>3477</v>
      </c>
      <c r="K80" s="3">
        <v>5661</v>
      </c>
      <c r="L80" s="3">
        <f>C80-SUM(D80:I80)-K80</f>
        <v>0</v>
      </c>
      <c r="M80" s="3">
        <f>J80-SUM(D80:I80)</f>
        <v>0</v>
      </c>
    </row>
    <row r="81" spans="1:13" ht="15.75">
      <c r="A81" s="1" t="s">
        <v>26</v>
      </c>
      <c r="B81" s="1" t="s">
        <v>27</v>
      </c>
      <c r="C81" s="3">
        <v>210</v>
      </c>
      <c r="D81" s="3">
        <v>4</v>
      </c>
      <c r="E81" s="3">
        <v>7</v>
      </c>
      <c r="F81" s="3">
        <v>8</v>
      </c>
      <c r="G81" s="3">
        <v>10</v>
      </c>
      <c r="H81" s="3">
        <v>27</v>
      </c>
      <c r="I81" s="3">
        <v>30</v>
      </c>
      <c r="J81" s="3">
        <v>86</v>
      </c>
      <c r="K81" s="3">
        <v>125</v>
      </c>
      <c r="L81" s="3">
        <f>C81-SUM(D81:I81)-K81</f>
        <v>-1</v>
      </c>
      <c r="M81" s="3">
        <f>J81-SUM(D81:I81)</f>
        <v>0</v>
      </c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" t="s">
        <v>43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" t="s">
        <v>23</v>
      </c>
      <c r="B84" s="3" t="s">
        <v>24</v>
      </c>
      <c r="C84" s="3">
        <v>61</v>
      </c>
      <c r="D84" s="3">
        <v>7</v>
      </c>
      <c r="E84" s="3">
        <v>22</v>
      </c>
      <c r="F84" s="3">
        <v>9</v>
      </c>
      <c r="G84" s="3">
        <v>8</v>
      </c>
      <c r="H84" s="3">
        <v>12</v>
      </c>
      <c r="I84" s="3">
        <v>3</v>
      </c>
      <c r="J84" s="3">
        <v>60</v>
      </c>
      <c r="K84" s="3">
        <v>1</v>
      </c>
      <c r="L84" s="3">
        <f>C84-SUM(D84:I84)-K84</f>
        <v>-1</v>
      </c>
      <c r="M84" s="3">
        <f>J84-SUM(D84:I84)</f>
        <v>-1</v>
      </c>
    </row>
    <row r="85" spans="1:13" ht="15.75">
      <c r="A85" s="1" t="s">
        <v>25</v>
      </c>
      <c r="B85" s="3" t="s">
        <v>24</v>
      </c>
      <c r="C85" s="3">
        <v>2532</v>
      </c>
      <c r="D85" s="3">
        <v>0</v>
      </c>
      <c r="E85" s="3">
        <v>45</v>
      </c>
      <c r="F85" s="3">
        <v>60</v>
      </c>
      <c r="G85" s="3">
        <v>103</v>
      </c>
      <c r="H85" s="3">
        <v>481</v>
      </c>
      <c r="I85" s="3">
        <v>503</v>
      </c>
      <c r="J85" s="3">
        <v>1193</v>
      </c>
      <c r="K85" s="3">
        <v>1339</v>
      </c>
      <c r="L85" s="3">
        <f>C85-SUM(D85:I85)-K85</f>
        <v>1</v>
      </c>
      <c r="M85" s="3">
        <f>J85-SUM(D85:I85)</f>
        <v>1</v>
      </c>
    </row>
    <row r="86" spans="1:13" ht="15.75">
      <c r="A86" s="1" t="s">
        <v>26</v>
      </c>
      <c r="B86" s="1" t="s">
        <v>27</v>
      </c>
      <c r="C86" s="3">
        <v>62</v>
      </c>
      <c r="D86" s="3">
        <v>0</v>
      </c>
      <c r="E86" s="3">
        <v>1</v>
      </c>
      <c r="F86" s="3">
        <v>1</v>
      </c>
      <c r="G86" s="3">
        <v>2</v>
      </c>
      <c r="H86" s="3">
        <v>10</v>
      </c>
      <c r="I86" s="3">
        <v>12</v>
      </c>
      <c r="J86" s="3">
        <v>26</v>
      </c>
      <c r="K86" s="3">
        <v>36</v>
      </c>
      <c r="L86" s="3">
        <f>C86-SUM(D86:I86)-K86</f>
        <v>0</v>
      </c>
      <c r="M86" s="3">
        <f>J86-SUM(D86:I86)</f>
        <v>0</v>
      </c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 t="s">
        <v>44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 t="s">
        <v>23</v>
      </c>
      <c r="B89" s="3" t="s">
        <v>24</v>
      </c>
      <c r="C89" s="3">
        <v>532</v>
      </c>
      <c r="D89" s="3">
        <v>46</v>
      </c>
      <c r="E89" s="3">
        <v>229</v>
      </c>
      <c r="F89" s="3">
        <v>125</v>
      </c>
      <c r="G89" s="3">
        <v>67</v>
      </c>
      <c r="H89" s="3">
        <v>49</v>
      </c>
      <c r="I89" s="3">
        <v>13</v>
      </c>
      <c r="J89" s="3">
        <v>529</v>
      </c>
      <c r="K89" s="3">
        <v>3</v>
      </c>
      <c r="L89" s="3">
        <f>C89-SUM(D89:I89)-K89</f>
        <v>0</v>
      </c>
      <c r="M89" s="3">
        <f>J89-SUM(D89:I89)</f>
        <v>0</v>
      </c>
    </row>
    <row r="90" spans="1:13" ht="15.75">
      <c r="A90" s="1" t="s">
        <v>25</v>
      </c>
      <c r="B90" s="3" t="s">
        <v>24</v>
      </c>
      <c r="C90" s="3">
        <v>14109</v>
      </c>
      <c r="D90" s="3">
        <v>0</v>
      </c>
      <c r="E90" s="3">
        <v>514</v>
      </c>
      <c r="F90" s="3">
        <v>820</v>
      </c>
      <c r="G90" s="3">
        <v>891</v>
      </c>
      <c r="H90" s="3">
        <v>1931</v>
      </c>
      <c r="I90" s="3">
        <v>2550</v>
      </c>
      <c r="J90" s="3">
        <v>6708</v>
      </c>
      <c r="K90" s="3">
        <v>7401</v>
      </c>
      <c r="L90" s="3">
        <f>C90-SUM(D90:I90)-K90</f>
        <v>2</v>
      </c>
      <c r="M90" s="3">
        <f>J90-SUM(D90:I90)</f>
        <v>2</v>
      </c>
    </row>
    <row r="91" spans="1:13" ht="15.75">
      <c r="A91" s="1" t="s">
        <v>26</v>
      </c>
      <c r="B91" s="1" t="s">
        <v>27</v>
      </c>
      <c r="C91" s="3">
        <v>431</v>
      </c>
      <c r="D91" s="3">
        <v>3</v>
      </c>
      <c r="E91" s="3">
        <v>19</v>
      </c>
      <c r="F91" s="3">
        <v>28</v>
      </c>
      <c r="G91" s="3">
        <v>32</v>
      </c>
      <c r="H91" s="3">
        <v>59</v>
      </c>
      <c r="I91" s="3">
        <v>62</v>
      </c>
      <c r="J91" s="3">
        <v>203</v>
      </c>
      <c r="K91" s="3">
        <v>228</v>
      </c>
      <c r="L91" s="3">
        <f>C91-SUM(D91:I91)-K91</f>
        <v>0</v>
      </c>
      <c r="M91" s="3">
        <f>J91-SUM(D91:I91)</f>
        <v>0</v>
      </c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>
      <c r="A93" s="1" t="s">
        <v>45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>
      <c r="A94" s="1" t="s">
        <v>23</v>
      </c>
      <c r="B94" s="3" t="s">
        <v>24</v>
      </c>
      <c r="C94" s="3">
        <v>97</v>
      </c>
      <c r="D94" s="3">
        <v>19</v>
      </c>
      <c r="E94" s="3">
        <v>38</v>
      </c>
      <c r="F94" s="3">
        <v>14</v>
      </c>
      <c r="G94" s="3">
        <v>11</v>
      </c>
      <c r="H94" s="3">
        <v>12</v>
      </c>
      <c r="I94" s="3">
        <v>2</v>
      </c>
      <c r="J94" s="3">
        <v>96</v>
      </c>
      <c r="K94" s="3">
        <v>1</v>
      </c>
      <c r="L94" s="3">
        <f>C94-SUM(D94:I94)-K94</f>
        <v>0</v>
      </c>
      <c r="M94" s="3">
        <f>J94-SUM(D94:I94)</f>
        <v>0</v>
      </c>
    </row>
    <row r="95" spans="1:13" ht="15.75">
      <c r="A95" s="1" t="s">
        <v>25</v>
      </c>
      <c r="B95" s="3" t="s">
        <v>24</v>
      </c>
      <c r="C95" s="3">
        <v>1741</v>
      </c>
      <c r="D95" s="3">
        <v>0</v>
      </c>
      <c r="E95" s="3">
        <v>76</v>
      </c>
      <c r="F95" s="3">
        <v>91</v>
      </c>
      <c r="G95" s="3">
        <v>146</v>
      </c>
      <c r="H95" s="3">
        <v>497</v>
      </c>
      <c r="I95" s="3">
        <v>373</v>
      </c>
      <c r="J95" s="3">
        <v>1183</v>
      </c>
      <c r="K95" s="3">
        <v>558</v>
      </c>
      <c r="L95" s="3">
        <f>C95-SUM(D95:I95)-K95</f>
        <v>0</v>
      </c>
      <c r="M95" s="3">
        <f>J95-SUM(D95:I95)</f>
        <v>0</v>
      </c>
    </row>
    <row r="96" spans="1:13" ht="15.75">
      <c r="A96" s="1" t="s">
        <v>26</v>
      </c>
      <c r="B96" s="1" t="s">
        <v>27</v>
      </c>
      <c r="C96" s="3">
        <v>43</v>
      </c>
      <c r="D96" s="3">
        <v>2</v>
      </c>
      <c r="E96" s="3">
        <v>4</v>
      </c>
      <c r="F96" s="3">
        <v>2</v>
      </c>
      <c r="G96" s="3">
        <v>3</v>
      </c>
      <c r="H96" s="3">
        <v>9</v>
      </c>
      <c r="I96" s="3">
        <v>11</v>
      </c>
      <c r="J96" s="3">
        <v>30</v>
      </c>
      <c r="K96" s="3">
        <v>13</v>
      </c>
      <c r="L96" s="3">
        <f>C96-SUM(D96:I96)-K96</f>
        <v>-1</v>
      </c>
      <c r="M96" s="3">
        <f>J96-SUM(D96:I96)</f>
        <v>-1</v>
      </c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>
      <c r="A98" s="1" t="s">
        <v>46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>
      <c r="A99" s="1" t="s">
        <v>23</v>
      </c>
      <c r="B99" s="3" t="s">
        <v>24</v>
      </c>
      <c r="C99" s="3">
        <v>413</v>
      </c>
      <c r="D99" s="3">
        <v>56</v>
      </c>
      <c r="E99" s="3">
        <v>128</v>
      </c>
      <c r="F99" s="3">
        <v>78</v>
      </c>
      <c r="G99" s="3">
        <v>68</v>
      </c>
      <c r="H99" s="3">
        <v>73</v>
      </c>
      <c r="I99" s="3">
        <v>8</v>
      </c>
      <c r="J99" s="3">
        <v>411</v>
      </c>
      <c r="K99" s="3">
        <v>2</v>
      </c>
      <c r="L99" s="3">
        <f>C99-SUM(D99:I99)-K99</f>
        <v>0</v>
      </c>
      <c r="M99" s="3">
        <f>J99-SUM(D99:I99)</f>
        <v>0</v>
      </c>
    </row>
    <row r="100" spans="1:13" ht="15.75">
      <c r="A100" s="1" t="s">
        <v>25</v>
      </c>
      <c r="B100" s="3" t="s">
        <v>24</v>
      </c>
      <c r="C100" s="3">
        <v>9881</v>
      </c>
      <c r="D100" s="3">
        <v>0</v>
      </c>
      <c r="E100" s="3">
        <v>296</v>
      </c>
      <c r="F100" s="3">
        <v>522</v>
      </c>
      <c r="G100" s="3">
        <v>937</v>
      </c>
      <c r="H100" s="3">
        <v>2776</v>
      </c>
      <c r="I100" s="3">
        <v>1423</v>
      </c>
      <c r="J100" s="3">
        <v>5954</v>
      </c>
      <c r="K100" s="3">
        <v>3927</v>
      </c>
      <c r="L100" s="3">
        <f>C100-SUM(D100:I100)-K100</f>
        <v>0</v>
      </c>
      <c r="M100" s="3">
        <f>J100-SUM(D100:I100)</f>
        <v>0</v>
      </c>
    </row>
    <row r="101" spans="1:13" ht="15.75">
      <c r="A101" s="1" t="s">
        <v>26</v>
      </c>
      <c r="B101" s="1" t="s">
        <v>27</v>
      </c>
      <c r="C101" s="3">
        <v>126</v>
      </c>
      <c r="D101" s="3">
        <v>2</v>
      </c>
      <c r="E101" s="3">
        <v>3</v>
      </c>
      <c r="F101" s="3">
        <v>5</v>
      </c>
      <c r="G101" s="3">
        <v>9</v>
      </c>
      <c r="H101" s="3">
        <v>31</v>
      </c>
      <c r="I101" s="3">
        <v>17</v>
      </c>
      <c r="J101" s="3">
        <v>69</v>
      </c>
      <c r="K101" s="3">
        <v>57</v>
      </c>
      <c r="L101" s="3">
        <f>C101-SUM(D101:I101)-K101</f>
        <v>2</v>
      </c>
      <c r="M101" s="3">
        <f>J101-SUM(D101:I101)</f>
        <v>2</v>
      </c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.75">
      <c r="A103" s="1" t="s">
        <v>47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>
      <c r="A104" s="1" t="s">
        <v>23</v>
      </c>
      <c r="B104" s="3" t="s">
        <v>24</v>
      </c>
      <c r="C104" s="3">
        <v>662</v>
      </c>
      <c r="D104" s="3">
        <v>57</v>
      </c>
      <c r="E104" s="3">
        <v>362</v>
      </c>
      <c r="F104" s="3">
        <v>133</v>
      </c>
      <c r="G104" s="3">
        <v>64</v>
      </c>
      <c r="H104" s="3">
        <v>40</v>
      </c>
      <c r="I104" s="3">
        <v>4</v>
      </c>
      <c r="J104" s="3">
        <v>660</v>
      </c>
      <c r="K104" s="3">
        <v>1</v>
      </c>
      <c r="L104" s="3">
        <f>C104-SUM(D104:I104)-K104</f>
        <v>1</v>
      </c>
      <c r="M104" s="3">
        <f>J104-SUM(D104:I104)</f>
        <v>0</v>
      </c>
    </row>
    <row r="105" spans="1:13" ht="15.75">
      <c r="A105" s="1" t="s">
        <v>25</v>
      </c>
      <c r="B105" s="3" t="s">
        <v>24</v>
      </c>
      <c r="C105" s="3">
        <v>5293</v>
      </c>
      <c r="D105" s="3">
        <v>0</v>
      </c>
      <c r="E105" s="3">
        <v>768</v>
      </c>
      <c r="F105" s="3">
        <v>865</v>
      </c>
      <c r="G105" s="3">
        <v>848</v>
      </c>
      <c r="H105" s="3">
        <v>1443</v>
      </c>
      <c r="I105" s="3">
        <v>621</v>
      </c>
      <c r="J105" s="3">
        <v>4545</v>
      </c>
      <c r="K105" s="3">
        <v>749</v>
      </c>
      <c r="L105" s="3">
        <f>C105-SUM(D105:I105)-K105</f>
        <v>-1</v>
      </c>
      <c r="M105" s="3">
        <f>J105-SUM(D105:I105)</f>
        <v>0</v>
      </c>
    </row>
    <row r="106" spans="1:13" ht="15.75">
      <c r="A106" s="1" t="s">
        <v>26</v>
      </c>
      <c r="B106" s="1" t="s">
        <v>27</v>
      </c>
      <c r="C106" s="3">
        <v>110</v>
      </c>
      <c r="D106" s="3">
        <v>1</v>
      </c>
      <c r="E106" s="3">
        <v>13</v>
      </c>
      <c r="F106" s="3">
        <v>16</v>
      </c>
      <c r="G106" s="3">
        <v>17</v>
      </c>
      <c r="H106" s="3">
        <v>29</v>
      </c>
      <c r="I106" s="3">
        <v>15</v>
      </c>
      <c r="J106" s="3">
        <v>90</v>
      </c>
      <c r="K106" s="3">
        <v>19</v>
      </c>
      <c r="L106" s="3">
        <f>C106-SUM(D106:I106)-K106</f>
        <v>0</v>
      </c>
      <c r="M106" s="3">
        <f>J106-SUM(D106:I106)</f>
        <v>-1</v>
      </c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.75">
      <c r="A108" s="1" t="s">
        <v>48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.75">
      <c r="A109" s="1" t="s">
        <v>23</v>
      </c>
      <c r="B109" s="3" t="s">
        <v>24</v>
      </c>
      <c r="C109" s="3">
        <v>5</v>
      </c>
      <c r="D109" s="3">
        <v>0</v>
      </c>
      <c r="E109" s="3">
        <v>0</v>
      </c>
      <c r="F109" s="3">
        <v>0</v>
      </c>
      <c r="G109" s="3">
        <v>0</v>
      </c>
      <c r="H109" s="3">
        <v>1</v>
      </c>
      <c r="I109" s="3">
        <v>2</v>
      </c>
      <c r="J109" s="3">
        <v>3</v>
      </c>
      <c r="K109" s="3">
        <v>2</v>
      </c>
      <c r="L109" s="3">
        <f>C109-SUM(D109:I109)-K109</f>
        <v>0</v>
      </c>
      <c r="M109" s="3">
        <f>J109-SUM(D109:I109)</f>
        <v>0</v>
      </c>
    </row>
    <row r="110" spans="1:13" ht="15.75">
      <c r="A110" s="1" t="s">
        <v>25</v>
      </c>
      <c r="B110" s="3" t="s">
        <v>24</v>
      </c>
      <c r="C110" s="3">
        <v>1001</v>
      </c>
      <c r="D110" s="3">
        <v>0</v>
      </c>
      <c r="E110" s="4">
        <v>0</v>
      </c>
      <c r="F110" s="3">
        <v>0</v>
      </c>
      <c r="G110" s="3">
        <v>1</v>
      </c>
      <c r="H110" s="3">
        <v>11</v>
      </c>
      <c r="I110" s="4">
        <v>46</v>
      </c>
      <c r="J110" s="3">
        <v>58</v>
      </c>
      <c r="K110" s="3">
        <v>943</v>
      </c>
      <c r="L110" s="3">
        <f>C110-SUM(D110:I110)-K110</f>
        <v>0</v>
      </c>
      <c r="M110" s="3">
        <f>J110-SUM(D110:I110)</f>
        <v>0</v>
      </c>
    </row>
    <row r="111" spans="1:13" ht="15.75">
      <c r="A111" s="1" t="s">
        <v>26</v>
      </c>
      <c r="B111" s="1" t="s">
        <v>27</v>
      </c>
      <c r="C111" s="3">
        <v>55</v>
      </c>
      <c r="D111" s="3">
        <v>0</v>
      </c>
      <c r="E111" s="4">
        <v>0</v>
      </c>
      <c r="F111" s="3">
        <v>0</v>
      </c>
      <c r="G111" s="3">
        <v>0</v>
      </c>
      <c r="H111" s="3">
        <v>0</v>
      </c>
      <c r="I111" s="4">
        <v>2</v>
      </c>
      <c r="J111" s="3">
        <v>2</v>
      </c>
      <c r="K111" s="3">
        <v>53</v>
      </c>
      <c r="L111" s="3">
        <f>C111-SUM(D111:I111)-K111</f>
        <v>0</v>
      </c>
      <c r="M111" s="3">
        <f>J111-SUM(D111:I111)</f>
        <v>0</v>
      </c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.75">
      <c r="A113" s="1" t="s">
        <v>49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.75">
      <c r="A114" s="1" t="s">
        <v>23</v>
      </c>
      <c r="B114" s="3" t="s">
        <v>24</v>
      </c>
      <c r="C114" s="3">
        <v>99</v>
      </c>
      <c r="D114" s="3">
        <v>50</v>
      </c>
      <c r="E114" s="3">
        <v>40</v>
      </c>
      <c r="F114" s="3">
        <v>6</v>
      </c>
      <c r="G114" s="3">
        <v>2</v>
      </c>
      <c r="H114" s="3">
        <v>1</v>
      </c>
      <c r="I114" s="3">
        <v>0</v>
      </c>
      <c r="J114" s="3">
        <v>99</v>
      </c>
      <c r="K114" s="3">
        <v>0</v>
      </c>
      <c r="L114" s="3">
        <f>C114-SUM(D114:I114)-K114</f>
        <v>0</v>
      </c>
      <c r="M114" s="3">
        <f>J114-SUM(D114:I114)</f>
        <v>0</v>
      </c>
    </row>
    <row r="115" spans="1:13" ht="15.75">
      <c r="A115" s="1" t="s">
        <v>25</v>
      </c>
      <c r="B115" s="3" t="s">
        <v>24</v>
      </c>
      <c r="C115" s="3">
        <v>144</v>
      </c>
      <c r="D115" s="3">
        <v>0</v>
      </c>
      <c r="E115" s="4">
        <v>69</v>
      </c>
      <c r="F115" s="3">
        <v>37</v>
      </c>
      <c r="G115" s="3">
        <v>21</v>
      </c>
      <c r="H115" s="3">
        <v>16</v>
      </c>
      <c r="I115" s="4">
        <v>0</v>
      </c>
      <c r="J115" s="3">
        <v>144</v>
      </c>
      <c r="K115" s="3">
        <v>0</v>
      </c>
      <c r="L115" s="3">
        <f>C115-SUM(D115:I115)-K115</f>
        <v>1</v>
      </c>
      <c r="M115" s="3">
        <f>J115-SUM(D115:I115)</f>
        <v>1</v>
      </c>
    </row>
    <row r="116" spans="1:13" ht="15.75">
      <c r="A116" s="1" t="s">
        <v>26</v>
      </c>
      <c r="B116" s="1" t="s">
        <v>27</v>
      </c>
      <c r="C116" s="3">
        <v>4</v>
      </c>
      <c r="D116" s="3">
        <v>2</v>
      </c>
      <c r="E116" s="4">
        <v>1</v>
      </c>
      <c r="F116" s="3">
        <v>1</v>
      </c>
      <c r="G116" s="3">
        <v>0</v>
      </c>
      <c r="H116" s="3">
        <v>0</v>
      </c>
      <c r="I116" s="4">
        <v>0</v>
      </c>
      <c r="J116" s="3">
        <v>4</v>
      </c>
      <c r="K116" s="3">
        <v>0</v>
      </c>
      <c r="L116" s="3">
        <f>C116-SUM(D116:I116)-K116</f>
        <v>0</v>
      </c>
      <c r="M116" s="3">
        <f>J116-SUM(D116:I116)</f>
        <v>0</v>
      </c>
    </row>
    <row r="117" spans="1:13" ht="15.75">
      <c r="A117" s="5" t="s">
        <v>6</v>
      </c>
      <c r="B117" s="5" t="s">
        <v>6</v>
      </c>
      <c r="C117" s="5" t="s">
        <v>6</v>
      </c>
      <c r="D117" s="5" t="s">
        <v>6</v>
      </c>
      <c r="E117" s="5" t="s">
        <v>6</v>
      </c>
      <c r="F117" s="5" t="s">
        <v>6</v>
      </c>
      <c r="G117" s="5" t="s">
        <v>6</v>
      </c>
      <c r="H117" s="5" t="s">
        <v>6</v>
      </c>
      <c r="I117" s="5" t="s">
        <v>6</v>
      </c>
      <c r="J117" s="5" t="s">
        <v>6</v>
      </c>
      <c r="K117" s="5" t="s">
        <v>6</v>
      </c>
      <c r="L117" s="1"/>
      <c r="M11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Firms, Employment, and Annual Payroll by Enterprise Size and Industry</dc:title>
  <dc:subject/>
  <dc:creator>US Census Bureau</dc:creator>
  <cp:keywords/>
  <dc:description/>
  <cp:lastModifiedBy>johan001</cp:lastModifiedBy>
  <cp:lastPrinted>2008-04-21T14:15:04Z</cp:lastPrinted>
  <dcterms:created xsi:type="dcterms:W3CDTF">2004-03-11T21:20:11Z</dcterms:created>
  <dcterms:modified xsi:type="dcterms:W3CDTF">2008-11-06T12:55:05Z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-1681568968</vt:i4>
  </property>
  <property fmtid="{D5CDD505-2E9C-101B-9397-08002B2CF9AE}" pid="3" name="_EmailSubject">
    <vt:lpwstr>Tables for Statistical Abstract of the United States</vt:lpwstr>
  </property>
  <property fmtid="{D5CDD505-2E9C-101B-9397-08002B2CF9AE}" pid="4" name="_AuthorEmail">
    <vt:lpwstr>Victoria.Williams@sba.gov</vt:lpwstr>
  </property>
  <property fmtid="{D5CDD505-2E9C-101B-9397-08002B2CF9AE}" pid="5" name="_AuthorEmailDisplayName">
    <vt:lpwstr>Williams, Victoria K.</vt:lpwstr>
  </property>
  <property fmtid="{D5CDD505-2E9C-101B-9397-08002B2CF9AE}" pid="6" name="_ReviewingToolsShownOnce">
    <vt:lpwstr/>
  </property>
</Properties>
</file>