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195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'Data'!$A$1:$K$164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<sst xmlns="http://schemas.openxmlformats.org/spreadsheetml/2006/main" count="161" uniqueCount="65">
  <si>
    <t>Age</t>
  </si>
  <si>
    <t>Number</t>
  </si>
  <si>
    <t xml:space="preserve">    All causes </t>
  </si>
  <si>
    <t>Diseases of heart</t>
  </si>
  <si>
    <t>Malignant neoplasms</t>
  </si>
  <si>
    <t>Cerebrovascular diseases</t>
  </si>
  <si>
    <t>Chronic lower respiratory diseases</t>
  </si>
  <si>
    <t>Accidents (unintentional injuries)</t>
  </si>
  <si>
    <t>Diabetes mellitus</t>
  </si>
  <si>
    <t>Influenza and pneumonia</t>
  </si>
  <si>
    <t>Nephritis, nephrotic syndrome and nephrosis</t>
  </si>
  <si>
    <t>Septicemia</t>
  </si>
  <si>
    <t>Congenital malformations, deformations and chromosomal abnormalities</t>
  </si>
  <si>
    <t>Assault (homicide)</t>
  </si>
  <si>
    <t xml:space="preserve">Septicemia </t>
  </si>
  <si>
    <t>Certain conditions originating in the perinatal period</t>
  </si>
  <si>
    <t>In situ neoplasms, benign neoplasms and neoplasms of uncertain or unknown behavior</t>
  </si>
  <si>
    <t>Intentional self-harm (suicide)</t>
  </si>
  <si>
    <t xml:space="preserve">Human immunodeficiency virus (HIV) disease (B20-B24) </t>
  </si>
  <si>
    <t xml:space="preserve">Accidents </t>
  </si>
  <si>
    <t>Human immunodeficiency virus (HIV) disease</t>
  </si>
  <si>
    <t xml:space="preserve">Chronic liver disease and cirrhosis </t>
  </si>
  <si>
    <t>Chronic liver disease and cirrhosis</t>
  </si>
  <si>
    <t xml:space="preserve">Diabetes mellitus </t>
  </si>
  <si>
    <t>Alzheimer’s disease</t>
  </si>
  <si>
    <t>85 YEARS AND OVER</t>
  </si>
  <si>
    <t>\1 Rank based on number of deaths;</t>
  </si>
  <si>
    <t>\2 Includes deaths under 1 year of age.</t>
  </si>
  <si>
    <t>FOOTNOTES</t>
  </si>
  <si>
    <t>Chronic lower respitory diseases</t>
  </si>
  <si>
    <t xml:space="preserve">Septicemia  </t>
  </si>
  <si>
    <t xml:space="preserve">Nephritis, nephrotic syndrome and nephrosis </t>
  </si>
  <si>
    <t xml:space="preserve">Cerebrovascular diseases  </t>
  </si>
  <si>
    <t xml:space="preserve">Diseases of heart </t>
  </si>
  <si>
    <t xml:space="preserve">Malignant neoplasms  </t>
  </si>
  <si>
    <t>Rate</t>
  </si>
  <si>
    <t>Alzheimer's disease</t>
  </si>
  <si>
    <t>5 TO 14 YEARS</t>
  </si>
  <si>
    <t>1 TO 4 YEARS</t>
  </si>
  <si>
    <t xml:space="preserve">  All causes</t>
  </si>
  <si>
    <t xml:space="preserve">  All causes </t>
  </si>
  <si>
    <t>15 TO 24 YEARS</t>
  </si>
  <si>
    <t>25 TO 34 YEARS</t>
  </si>
  <si>
    <t>35 TO 44 YEARS</t>
  </si>
  <si>
    <t>45 TO 54 YEARS</t>
  </si>
  <si>
    <t>Viral hepatitis</t>
  </si>
  <si>
    <t>55 TO 64 YEARS</t>
  </si>
  <si>
    <t xml:space="preserve"> 65 TO 74 YEARS</t>
  </si>
  <si>
    <t>75 TO 84 YEARS</t>
  </si>
  <si>
    <t>SYMBOL</t>
  </si>
  <si>
    <t>[Rates per 100,000 population in specified group.</t>
  </si>
  <si>
    <t xml:space="preserve">Data are based on the tenth revision of the International Classification of Diseases (ICD). </t>
  </si>
  <si>
    <t>Back to data</t>
  </si>
  <si>
    <t>HEADNOTE</t>
  </si>
  <si>
    <t>For more information:</t>
  </si>
  <si>
    <t>ALL AGES \2</t>
  </si>
  <si>
    <t xml:space="preserve">Deaths: Final Data for 2005, Vol. 56, No. 10, April 24, 2008. </t>
  </si>
  <si>
    <t>See notes</t>
  </si>
  <si>
    <t>Numbers are based on weighted data rounded to the nearest individual, so categories may not</t>
  </si>
  <si>
    <t>add to totals. See Appendix III\]</t>
  </si>
  <si>
    <t>http://www.cdc.gov/nchs/deaths.htm</t>
  </si>
  <si>
    <t>Source: U.S. National Center for Health Statistics, National Vital Statistics Reports (NVSR),</t>
  </si>
  <si>
    <r>
      <t xml:space="preserve">Table 115. </t>
    </r>
    <r>
      <rPr>
        <b/>
        <sz val="12"/>
        <rFont val="Courier New"/>
        <family val="3"/>
      </rPr>
      <t xml:space="preserve">Deaths and Death Rates by Leading Causes of Death and Age: 2005 </t>
    </r>
  </si>
  <si>
    <r>
      <t>Table 115.</t>
    </r>
    <r>
      <rPr>
        <b/>
        <sz val="12"/>
        <rFont val="Courier New"/>
        <family val="3"/>
      </rPr>
      <t xml:space="preserve"> Deaths and Death Rates by Leading Causes of Death and Age</t>
    </r>
  </si>
  <si>
    <t>Source: U.S. National Center for Health Statistics, National Vital Statistics Reports (NVSR)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</si>
</sst>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" xfId="0" applyFont="1" applyBorder="1" applyAlignment="1">
      <alignment horizontal="fill"/>
    </xf>
    <xf numFmtId="172" fontId="0" fillId="0" borderId="1" xfId="0" applyNumberFormat="1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2" xfId="0" applyBorder="1" applyAlignment="1">
      <alignment/>
    </xf>
    <xf numFmtId="172" fontId="0" fillId="0" borderId="2" xfId="0" applyNumberFormat="1" applyFont="1" applyBorder="1" applyAlignment="1">
      <alignment horizontal="fill"/>
    </xf>
    <xf numFmtId="0" fontId="0" fillId="0" borderId="0" xfId="0" applyFont="1" applyBorder="1" applyAlignment="1">
      <alignment horizontal="fill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fill"/>
    </xf>
    <xf numFmtId="172" fontId="0" fillId="0" borderId="0" xfId="0" applyNumberFormat="1" applyFont="1" applyBorder="1" applyAlignment="1">
      <alignment horizontal="fill"/>
    </xf>
    <xf numFmtId="3" fontId="0" fillId="0" borderId="3" xfId="0" applyNumberFormat="1" applyFont="1" applyBorder="1" applyAlignment="1">
      <alignment horizontal="fill"/>
    </xf>
    <xf numFmtId="3" fontId="0" fillId="0" borderId="4" xfId="0" applyNumberFormat="1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0" xfId="0" applyNumberFormat="1" applyFont="1" applyAlignment="1">
      <alignment/>
    </xf>
    <xf numFmtId="0" fontId="0" fillId="0" borderId="3" xfId="0" applyFont="1" applyBorder="1" applyAlignment="1">
      <alignment horizontal="fill"/>
    </xf>
    <xf numFmtId="0" fontId="0" fillId="0" borderId="5" xfId="0" applyFont="1" applyBorder="1" applyAlignment="1">
      <alignment horizontal="fill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3" fontId="0" fillId="0" borderId="4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6" xfId="0" applyFont="1" applyBorder="1" applyAlignment="1">
      <alignment horizontal="fill"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fill"/>
    </xf>
    <xf numFmtId="0" fontId="0" fillId="0" borderId="7" xfId="0" applyFont="1" applyBorder="1" applyAlignment="1">
      <alignment horizontal="right"/>
    </xf>
    <xf numFmtId="0" fontId="0" fillId="0" borderId="4" xfId="0" applyFont="1" applyBorder="1" applyAlignment="1">
      <alignment horizontal="fill"/>
    </xf>
    <xf numFmtId="0" fontId="0" fillId="0" borderId="7" xfId="0" applyFont="1" applyBorder="1" applyAlignment="1">
      <alignment horizontal="fill"/>
    </xf>
    <xf numFmtId="172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4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172" fontId="4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0" fillId="0" borderId="3" xfId="0" applyBorder="1" applyAlignment="1">
      <alignment/>
    </xf>
    <xf numFmtId="3" fontId="4" fillId="0" borderId="4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172" fontId="0" fillId="0" borderId="2" xfId="0" applyNumberFormat="1" applyBorder="1" applyAlignment="1">
      <alignment/>
    </xf>
    <xf numFmtId="0" fontId="6" fillId="0" borderId="0" xfId="16" applyNumberFormat="1" applyFont="1" applyAlignment="1">
      <alignment/>
    </xf>
    <xf numFmtId="0" fontId="6" fillId="0" borderId="0" xfId="16" applyFont="1" applyAlignment="1">
      <alignment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1" fontId="4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deaths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showGridLines="0" tabSelected="1" zoomScale="75" zoomScaleNormal="75" workbookViewId="0" topLeftCell="A1">
      <pane xSplit="1" ySplit="23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A1" sqref="A1"/>
    </sheetView>
  </sheetViews>
  <sheetFormatPr defaultColWidth="12.69921875" defaultRowHeight="15.75"/>
  <cols>
    <col min="1" max="1" width="79.09765625" style="0" customWidth="1"/>
    <col min="2" max="2" width="12.69921875" style="6" customWidth="1"/>
    <col min="3" max="3" width="12.69921875" style="7" customWidth="1"/>
    <col min="4" max="7" width="12.69921875" style="0" customWidth="1"/>
  </cols>
  <sheetData>
    <row r="1" ht="15.75" customHeight="1">
      <c r="A1" s="23" t="s">
        <v>63</v>
      </c>
    </row>
    <row r="2" ht="15.75" customHeight="1">
      <c r="A2" s="23"/>
    </row>
    <row r="3" ht="15.75" customHeight="1">
      <c r="A3" s="60" t="s">
        <v>57</v>
      </c>
    </row>
    <row r="4" ht="15.75" customHeight="1"/>
    <row r="5" spans="1:11" ht="15.75" customHeight="1">
      <c r="A5" s="8"/>
      <c r="B5" s="17"/>
      <c r="C5" s="9"/>
      <c r="D5" s="24"/>
      <c r="E5" s="31"/>
      <c r="F5" s="24"/>
      <c r="G5" s="8"/>
      <c r="H5" s="24"/>
      <c r="I5" s="8"/>
      <c r="J5" s="24"/>
      <c r="K5" s="8"/>
    </row>
    <row r="6" spans="2:11" ht="15.75" customHeight="1">
      <c r="B6" s="64">
        <v>2001</v>
      </c>
      <c r="C6" s="65"/>
      <c r="D6" s="62">
        <v>2002</v>
      </c>
      <c r="E6" s="66"/>
      <c r="F6" s="62">
        <v>2003</v>
      </c>
      <c r="G6" s="63"/>
      <c r="H6" s="62">
        <v>2004</v>
      </c>
      <c r="I6" s="63"/>
      <c r="J6" s="62">
        <v>2005</v>
      </c>
      <c r="K6" s="63"/>
    </row>
    <row r="7" spans="2:11" ht="15.75" customHeight="1">
      <c r="B7" s="21"/>
      <c r="C7" s="12"/>
      <c r="D7" s="25"/>
      <c r="E7" s="33"/>
      <c r="F7" s="25"/>
      <c r="G7" s="10"/>
      <c r="H7" s="25"/>
      <c r="I7" s="10"/>
      <c r="J7" s="25"/>
      <c r="K7" s="10"/>
    </row>
    <row r="8" spans="1:11" ht="15.75" customHeight="1">
      <c r="A8" s="2" t="s">
        <v>0</v>
      </c>
      <c r="B8" s="19"/>
      <c r="C8" s="5"/>
      <c r="D8" s="22"/>
      <c r="E8" s="34"/>
      <c r="F8" s="22"/>
      <c r="G8" s="26"/>
      <c r="H8" s="22"/>
      <c r="I8" s="26"/>
      <c r="J8" s="22"/>
      <c r="K8" s="26"/>
    </row>
    <row r="9" spans="2:11" ht="15.75" customHeight="1">
      <c r="B9" s="20" t="s">
        <v>1</v>
      </c>
      <c r="C9" s="5" t="s">
        <v>35</v>
      </c>
      <c r="D9" s="27" t="s">
        <v>1</v>
      </c>
      <c r="E9" s="34" t="s">
        <v>35</v>
      </c>
      <c r="F9" s="27" t="s">
        <v>1</v>
      </c>
      <c r="G9" s="26" t="s">
        <v>35</v>
      </c>
      <c r="H9" s="27" t="s">
        <v>1</v>
      </c>
      <c r="I9" s="26" t="s">
        <v>35</v>
      </c>
      <c r="J9" s="27" t="s">
        <v>1</v>
      </c>
      <c r="K9" s="26" t="s">
        <v>35</v>
      </c>
    </row>
    <row r="10" spans="1:11" ht="15.75" customHeight="1">
      <c r="A10" s="10"/>
      <c r="B10" s="21"/>
      <c r="C10" s="12"/>
      <c r="D10" s="25"/>
      <c r="E10" s="33"/>
      <c r="F10" s="25"/>
      <c r="G10" s="10"/>
      <c r="H10" s="25"/>
      <c r="I10" s="10"/>
      <c r="J10" s="25"/>
      <c r="K10" s="10"/>
    </row>
    <row r="11" spans="1:11" ht="15.75" customHeight="1">
      <c r="A11" s="13"/>
      <c r="B11" s="18"/>
      <c r="C11" s="16"/>
      <c r="D11" s="35"/>
      <c r="E11" s="36"/>
      <c r="F11" s="22"/>
      <c r="G11" s="14"/>
      <c r="H11" s="56"/>
      <c r="J11" s="56"/>
      <c r="K11" s="43"/>
    </row>
    <row r="12" spans="1:11" ht="15.75" customHeight="1">
      <c r="A12" s="2" t="s">
        <v>55</v>
      </c>
      <c r="B12" s="19"/>
      <c r="D12" s="22"/>
      <c r="E12" s="32"/>
      <c r="F12" s="22"/>
      <c r="G12" s="14"/>
      <c r="H12" s="22"/>
      <c r="J12" s="22"/>
      <c r="K12" s="43"/>
    </row>
    <row r="13" spans="1:11" s="44" customFormat="1" ht="15.75" customHeight="1">
      <c r="A13" s="44" t="s">
        <v>2</v>
      </c>
      <c r="B13" s="45">
        <v>2416425</v>
      </c>
      <c r="C13" s="46">
        <v>848.5</v>
      </c>
      <c r="D13" s="47">
        <v>2443387</v>
      </c>
      <c r="E13" s="48">
        <v>847.3</v>
      </c>
      <c r="F13" s="47">
        <v>2448288</v>
      </c>
      <c r="G13" s="49">
        <v>841.9</v>
      </c>
      <c r="H13" s="47">
        <v>2397615</v>
      </c>
      <c r="I13" s="44">
        <v>816.5</v>
      </c>
      <c r="J13" s="47">
        <v>2448017</v>
      </c>
      <c r="K13" s="55">
        <v>825.9</v>
      </c>
    </row>
    <row r="14" spans="1:11" ht="15.75" customHeight="1">
      <c r="A14" s="4" t="s">
        <v>3</v>
      </c>
      <c r="B14" s="19">
        <v>700142</v>
      </c>
      <c r="C14" s="7">
        <v>245.8</v>
      </c>
      <c r="D14" s="28">
        <v>696947</v>
      </c>
      <c r="E14" s="37">
        <v>241.72</v>
      </c>
      <c r="F14" s="28">
        <v>685089</v>
      </c>
      <c r="G14" s="14">
        <v>235.6</v>
      </c>
      <c r="H14" s="28">
        <v>652486</v>
      </c>
      <c r="I14" s="41">
        <v>222.2</v>
      </c>
      <c r="J14" s="28">
        <v>652091</v>
      </c>
      <c r="K14" s="43">
        <v>220</v>
      </c>
    </row>
    <row r="15" spans="1:11" ht="15.75" customHeight="1">
      <c r="A15" s="4" t="s">
        <v>4</v>
      </c>
      <c r="B15" s="19">
        <v>553768</v>
      </c>
      <c r="C15" s="7">
        <v>194.4</v>
      </c>
      <c r="D15" s="28">
        <v>557271</v>
      </c>
      <c r="E15" s="37">
        <v>193.23</v>
      </c>
      <c r="F15" s="28">
        <v>556902</v>
      </c>
      <c r="G15" s="14">
        <v>191.5</v>
      </c>
      <c r="H15" s="28">
        <v>553888</v>
      </c>
      <c r="I15">
        <v>188.6</v>
      </c>
      <c r="J15" s="28">
        <v>559312</v>
      </c>
      <c r="K15" s="42">
        <v>188.7</v>
      </c>
    </row>
    <row r="16" spans="1:11" ht="15.75" customHeight="1">
      <c r="A16" s="4" t="s">
        <v>5</v>
      </c>
      <c r="B16" s="19">
        <v>163538</v>
      </c>
      <c r="C16" s="7">
        <v>57.4</v>
      </c>
      <c r="D16" s="28">
        <v>162672</v>
      </c>
      <c r="E16" s="37">
        <v>56.4</v>
      </c>
      <c r="F16" s="28">
        <v>157689</v>
      </c>
      <c r="G16" s="14">
        <v>54.2</v>
      </c>
      <c r="H16" s="28">
        <v>150074</v>
      </c>
      <c r="I16">
        <v>51.1</v>
      </c>
      <c r="J16" s="28">
        <v>143579</v>
      </c>
      <c r="K16" s="43">
        <v>48.4</v>
      </c>
    </row>
    <row r="17" spans="1:11" ht="15.75" customHeight="1">
      <c r="A17" s="4" t="s">
        <v>6</v>
      </c>
      <c r="B17" s="19">
        <v>123013</v>
      </c>
      <c r="C17" s="7">
        <v>43.2</v>
      </c>
      <c r="D17" s="28">
        <v>124816</v>
      </c>
      <c r="E17" s="37">
        <v>43.3</v>
      </c>
      <c r="F17" s="28">
        <v>126382</v>
      </c>
      <c r="G17" s="14">
        <v>43.5</v>
      </c>
      <c r="H17" s="28">
        <v>121987</v>
      </c>
      <c r="I17">
        <v>41.5</v>
      </c>
      <c r="J17" s="28">
        <v>130933</v>
      </c>
      <c r="K17" s="43">
        <v>44.2</v>
      </c>
    </row>
    <row r="18" spans="1:11" ht="15.75" customHeight="1">
      <c r="A18" s="4" t="s">
        <v>7</v>
      </c>
      <c r="B18" s="19">
        <v>101537</v>
      </c>
      <c r="C18" s="7">
        <v>35.7</v>
      </c>
      <c r="D18" s="28">
        <v>106742</v>
      </c>
      <c r="E18" s="37">
        <v>37</v>
      </c>
      <c r="F18" s="28">
        <v>109277</v>
      </c>
      <c r="G18" s="14">
        <v>37.6</v>
      </c>
      <c r="H18" s="28">
        <v>112012</v>
      </c>
      <c r="I18">
        <v>38.1</v>
      </c>
      <c r="J18" s="28">
        <v>117809</v>
      </c>
      <c r="K18" s="43">
        <v>39.7</v>
      </c>
    </row>
    <row r="19" spans="1:11" ht="15.75" customHeight="1">
      <c r="A19" s="4" t="s">
        <v>8</v>
      </c>
      <c r="B19" s="19">
        <v>71372</v>
      </c>
      <c r="C19" s="7">
        <v>25.1</v>
      </c>
      <c r="D19" s="28">
        <v>73249</v>
      </c>
      <c r="E19" s="37">
        <v>25.4</v>
      </c>
      <c r="F19" s="28">
        <v>74219</v>
      </c>
      <c r="G19" s="14">
        <v>25.5</v>
      </c>
      <c r="H19" s="28">
        <v>73138</v>
      </c>
      <c r="I19">
        <v>24.9</v>
      </c>
      <c r="J19" s="28">
        <v>75119</v>
      </c>
      <c r="K19" s="43">
        <v>25.3</v>
      </c>
    </row>
    <row r="20" spans="1:11" ht="15.75" customHeight="1">
      <c r="A20" s="4" t="s">
        <v>36</v>
      </c>
      <c r="B20" s="19">
        <v>53852</v>
      </c>
      <c r="C20" s="7">
        <v>18.9</v>
      </c>
      <c r="D20" s="28">
        <v>58866</v>
      </c>
      <c r="E20" s="37">
        <v>20.4</v>
      </c>
      <c r="F20" s="28">
        <v>63457</v>
      </c>
      <c r="G20" s="14">
        <v>21.8</v>
      </c>
      <c r="H20" s="28">
        <v>65965</v>
      </c>
      <c r="I20">
        <v>22.5</v>
      </c>
      <c r="J20" s="28">
        <v>71599</v>
      </c>
      <c r="K20" s="43">
        <v>24.2</v>
      </c>
    </row>
    <row r="21" spans="1:11" ht="15.75" customHeight="1">
      <c r="A21" s="4" t="s">
        <v>9</v>
      </c>
      <c r="B21" s="19">
        <v>62034</v>
      </c>
      <c r="C21" s="7">
        <v>21.8</v>
      </c>
      <c r="D21" s="28">
        <v>65681</v>
      </c>
      <c r="E21" s="37">
        <v>22.8</v>
      </c>
      <c r="F21" s="28">
        <v>65163</v>
      </c>
      <c r="G21" s="14">
        <v>22.4</v>
      </c>
      <c r="H21" s="28">
        <v>59664</v>
      </c>
      <c r="I21">
        <v>20.3</v>
      </c>
      <c r="J21" s="28">
        <v>63001</v>
      </c>
      <c r="K21" s="43">
        <v>21.3</v>
      </c>
    </row>
    <row r="22" spans="1:11" ht="15.75" customHeight="1">
      <c r="A22" s="4" t="s">
        <v>10</v>
      </c>
      <c r="B22" s="19">
        <v>39480</v>
      </c>
      <c r="C22" s="7">
        <v>13.9</v>
      </c>
      <c r="D22" s="28">
        <v>40974</v>
      </c>
      <c r="E22" s="37">
        <v>14.2</v>
      </c>
      <c r="F22" s="28">
        <v>42453</v>
      </c>
      <c r="G22" s="14">
        <v>14.6</v>
      </c>
      <c r="H22" s="28">
        <v>42480</v>
      </c>
      <c r="I22">
        <v>14.5</v>
      </c>
      <c r="J22" s="28">
        <v>43901</v>
      </c>
      <c r="K22" s="43">
        <v>14.8</v>
      </c>
    </row>
    <row r="23" spans="1:11" ht="15.75" customHeight="1">
      <c r="A23" s="4" t="s">
        <v>11</v>
      </c>
      <c r="B23" s="19">
        <v>32238</v>
      </c>
      <c r="C23" s="7">
        <v>11.3</v>
      </c>
      <c r="D23" s="28">
        <v>33865</v>
      </c>
      <c r="E23" s="37">
        <v>11.7</v>
      </c>
      <c r="F23" s="28">
        <v>34069</v>
      </c>
      <c r="G23" s="14">
        <v>11.7</v>
      </c>
      <c r="H23" s="28">
        <v>33373</v>
      </c>
      <c r="I23">
        <v>11.4</v>
      </c>
      <c r="J23" s="28">
        <v>34136</v>
      </c>
      <c r="K23" s="43">
        <v>11.5</v>
      </c>
    </row>
    <row r="24" spans="2:11" ht="15.75" customHeight="1">
      <c r="B24" s="19"/>
      <c r="D24" s="28"/>
      <c r="E24" s="37"/>
      <c r="F24" s="22"/>
      <c r="G24" s="14"/>
      <c r="H24" s="22"/>
      <c r="J24" s="22"/>
      <c r="K24" s="43"/>
    </row>
    <row r="25" spans="1:11" ht="15.75" customHeight="1">
      <c r="A25" s="2" t="s">
        <v>38</v>
      </c>
      <c r="B25" s="19"/>
      <c r="D25" s="28"/>
      <c r="E25" s="37"/>
      <c r="F25" s="22"/>
      <c r="G25" s="14"/>
      <c r="H25" s="22"/>
      <c r="J25" s="22"/>
      <c r="K25" s="43"/>
    </row>
    <row r="26" spans="1:11" s="44" customFormat="1" ht="15.75" customHeight="1">
      <c r="A26" s="44" t="s">
        <v>39</v>
      </c>
      <c r="B26" s="45">
        <v>5108</v>
      </c>
      <c r="C26" s="46">
        <v>33.3</v>
      </c>
      <c r="D26" s="47">
        <v>4858</v>
      </c>
      <c r="E26" s="48">
        <v>31.2</v>
      </c>
      <c r="F26" s="47">
        <v>4965</v>
      </c>
      <c r="G26" s="49">
        <v>31.5</v>
      </c>
      <c r="H26" s="47">
        <v>4785</v>
      </c>
      <c r="I26" s="44">
        <v>29.9</v>
      </c>
      <c r="J26" s="47">
        <v>4756</v>
      </c>
      <c r="K26" s="55">
        <v>29.4</v>
      </c>
    </row>
    <row r="27" spans="1:11" ht="15.75" customHeight="1">
      <c r="A27" s="4" t="s">
        <v>7</v>
      </c>
      <c r="B27" s="19">
        <v>1714</v>
      </c>
      <c r="C27" s="7">
        <v>11.2</v>
      </c>
      <c r="D27" s="28">
        <v>1641</v>
      </c>
      <c r="E27" s="37">
        <v>10.5</v>
      </c>
      <c r="F27" s="28">
        <v>1717</v>
      </c>
      <c r="G27" s="14">
        <v>10.9</v>
      </c>
      <c r="H27" s="28">
        <v>1641</v>
      </c>
      <c r="I27">
        <v>10.3</v>
      </c>
      <c r="J27" s="28">
        <v>1664</v>
      </c>
      <c r="K27" s="43">
        <v>10.3</v>
      </c>
    </row>
    <row r="28" spans="1:11" ht="15.75" customHeight="1">
      <c r="A28" s="4" t="s">
        <v>12</v>
      </c>
      <c r="B28" s="19">
        <v>557</v>
      </c>
      <c r="C28" s="7">
        <v>3.6</v>
      </c>
      <c r="D28" s="28">
        <v>530</v>
      </c>
      <c r="E28" s="37">
        <v>3.4</v>
      </c>
      <c r="F28" s="28">
        <v>541</v>
      </c>
      <c r="G28" s="14">
        <v>3.4</v>
      </c>
      <c r="H28" s="28">
        <v>569</v>
      </c>
      <c r="I28">
        <v>3.6</v>
      </c>
      <c r="J28" s="28">
        <v>522</v>
      </c>
      <c r="K28" s="43">
        <v>3.2</v>
      </c>
    </row>
    <row r="29" spans="1:11" ht="15.75" customHeight="1">
      <c r="A29" s="4" t="s">
        <v>4</v>
      </c>
      <c r="B29" s="19">
        <v>420</v>
      </c>
      <c r="C29" s="7">
        <v>2.7</v>
      </c>
      <c r="D29" s="28">
        <v>402</v>
      </c>
      <c r="E29" s="37">
        <v>2.6</v>
      </c>
      <c r="F29" s="28">
        <v>392</v>
      </c>
      <c r="G29" s="14">
        <v>2.5</v>
      </c>
      <c r="H29" s="28">
        <v>399</v>
      </c>
      <c r="I29">
        <v>2.5</v>
      </c>
      <c r="J29" s="28">
        <v>377</v>
      </c>
      <c r="K29" s="43">
        <v>2.3</v>
      </c>
    </row>
    <row r="30" spans="1:11" ht="15.75" customHeight="1">
      <c r="A30" s="4" t="s">
        <v>13</v>
      </c>
      <c r="B30" s="19">
        <v>415</v>
      </c>
      <c r="C30" s="7">
        <v>2.7</v>
      </c>
      <c r="D30" s="28">
        <v>423</v>
      </c>
      <c r="E30" s="37">
        <v>2.7</v>
      </c>
      <c r="F30" s="28">
        <v>376</v>
      </c>
      <c r="G30" s="14">
        <v>2.4</v>
      </c>
      <c r="H30" s="28">
        <v>377</v>
      </c>
      <c r="I30">
        <v>2.4</v>
      </c>
      <c r="J30" s="28">
        <v>375</v>
      </c>
      <c r="K30" s="43">
        <v>2.3</v>
      </c>
    </row>
    <row r="31" spans="1:11" ht="15.75" customHeight="1">
      <c r="A31" s="4" t="s">
        <v>3</v>
      </c>
      <c r="B31" s="19">
        <v>225</v>
      </c>
      <c r="C31" s="7">
        <v>1.5</v>
      </c>
      <c r="D31" s="28">
        <v>165</v>
      </c>
      <c r="E31" s="37">
        <v>1.1</v>
      </c>
      <c r="F31" s="28">
        <v>186</v>
      </c>
      <c r="G31" s="14">
        <v>1.2</v>
      </c>
      <c r="H31" s="28">
        <v>187</v>
      </c>
      <c r="I31">
        <v>1.2</v>
      </c>
      <c r="J31" s="28">
        <v>151</v>
      </c>
      <c r="K31" s="43">
        <v>0.9</v>
      </c>
    </row>
    <row r="32" spans="1:11" ht="15.75" customHeight="1">
      <c r="A32" s="4" t="s">
        <v>9</v>
      </c>
      <c r="B32" s="19">
        <v>112</v>
      </c>
      <c r="C32" s="7">
        <v>0.7</v>
      </c>
      <c r="D32" s="28">
        <v>110</v>
      </c>
      <c r="E32" s="37">
        <v>0.7</v>
      </c>
      <c r="F32" s="28">
        <v>163</v>
      </c>
      <c r="G32" s="29">
        <v>1</v>
      </c>
      <c r="H32" s="28">
        <v>119</v>
      </c>
      <c r="I32">
        <v>0.7</v>
      </c>
      <c r="J32" s="28">
        <v>110</v>
      </c>
      <c r="K32" s="43">
        <v>0.7</v>
      </c>
    </row>
    <row r="33" spans="1:11" ht="15.75" customHeight="1">
      <c r="A33" s="4" t="s">
        <v>14</v>
      </c>
      <c r="B33" s="19">
        <v>108</v>
      </c>
      <c r="C33" s="7">
        <v>0.7</v>
      </c>
      <c r="D33" s="28">
        <v>79</v>
      </c>
      <c r="E33" s="37">
        <v>0.5</v>
      </c>
      <c r="F33" s="28">
        <v>85</v>
      </c>
      <c r="G33" s="14">
        <v>0.5</v>
      </c>
      <c r="H33" s="28">
        <v>84</v>
      </c>
      <c r="I33">
        <v>0.5</v>
      </c>
      <c r="J33" s="28">
        <v>85</v>
      </c>
      <c r="K33" s="43">
        <v>0.5</v>
      </c>
    </row>
    <row r="34" spans="1:11" ht="15.75" customHeight="1">
      <c r="A34" s="4" t="s">
        <v>15</v>
      </c>
      <c r="B34" s="19">
        <v>72</v>
      </c>
      <c r="C34" s="7">
        <v>0.5</v>
      </c>
      <c r="D34" s="28">
        <v>65</v>
      </c>
      <c r="E34" s="37">
        <v>0.4</v>
      </c>
      <c r="F34" s="28">
        <v>79</v>
      </c>
      <c r="G34" s="14">
        <v>0.5</v>
      </c>
      <c r="H34" s="28">
        <v>61</v>
      </c>
      <c r="I34">
        <v>0.4</v>
      </c>
      <c r="J34" s="28">
        <v>58</v>
      </c>
      <c r="K34" s="43">
        <v>0.4</v>
      </c>
    </row>
    <row r="35" spans="1:11" ht="15.75" customHeight="1">
      <c r="A35" s="4" t="s">
        <v>16</v>
      </c>
      <c r="B35" s="19">
        <v>58</v>
      </c>
      <c r="C35" s="7">
        <v>0.4</v>
      </c>
      <c r="D35" s="28">
        <v>60</v>
      </c>
      <c r="E35" s="37">
        <v>0.4</v>
      </c>
      <c r="F35" s="28">
        <v>51</v>
      </c>
      <c r="G35" s="14">
        <v>0.3</v>
      </c>
      <c r="H35" s="28">
        <v>53</v>
      </c>
      <c r="I35">
        <v>0.3</v>
      </c>
      <c r="J35" s="28">
        <v>52</v>
      </c>
      <c r="K35" s="43">
        <v>0.3</v>
      </c>
    </row>
    <row r="36" spans="1:11" ht="15.75" customHeight="1">
      <c r="A36" s="4" t="s">
        <v>6</v>
      </c>
      <c r="B36" s="19"/>
      <c r="D36" s="28">
        <v>65</v>
      </c>
      <c r="E36" s="37">
        <v>0.4</v>
      </c>
      <c r="F36" s="28">
        <v>55</v>
      </c>
      <c r="G36" s="14">
        <v>0.3</v>
      </c>
      <c r="H36" s="28">
        <v>48</v>
      </c>
      <c r="I36">
        <v>0.3</v>
      </c>
      <c r="J36" s="28">
        <v>56</v>
      </c>
      <c r="K36" s="43">
        <v>0.3</v>
      </c>
    </row>
    <row r="37" spans="2:11" ht="15.75" customHeight="1">
      <c r="B37" s="19"/>
      <c r="D37" s="28"/>
      <c r="E37" s="37"/>
      <c r="F37" s="22"/>
      <c r="G37" s="14"/>
      <c r="H37" s="22"/>
      <c r="J37" s="22"/>
      <c r="K37" s="43"/>
    </row>
    <row r="38" spans="1:11" ht="15.75" customHeight="1">
      <c r="A38" s="2" t="s">
        <v>37</v>
      </c>
      <c r="B38" s="19"/>
      <c r="D38" s="28"/>
      <c r="E38" s="37"/>
      <c r="F38" s="22"/>
      <c r="G38" s="14"/>
      <c r="H38" s="28"/>
      <c r="J38" s="28"/>
      <c r="K38" s="43"/>
    </row>
    <row r="39" spans="1:11" s="44" customFormat="1" ht="15.75" customHeight="1">
      <c r="A39" s="44" t="s">
        <v>39</v>
      </c>
      <c r="B39" s="45">
        <v>7094</v>
      </c>
      <c r="C39" s="46">
        <v>17.3</v>
      </c>
      <c r="D39" s="47">
        <f>SUM(3018,4132)</f>
        <v>7150</v>
      </c>
      <c r="E39" s="48">
        <v>17.4</v>
      </c>
      <c r="F39" s="47">
        <v>6954</v>
      </c>
      <c r="G39" s="50">
        <v>17</v>
      </c>
      <c r="H39" s="47">
        <v>6834</v>
      </c>
      <c r="I39" s="51">
        <v>16.8</v>
      </c>
      <c r="J39" s="47">
        <v>6602</v>
      </c>
      <c r="K39" s="51">
        <v>16.3</v>
      </c>
    </row>
    <row r="40" spans="1:11" ht="15.75" customHeight="1">
      <c r="A40" s="4" t="s">
        <v>7</v>
      </c>
      <c r="B40" s="19">
        <v>2836</v>
      </c>
      <c r="C40" s="7">
        <v>6.9</v>
      </c>
      <c r="D40" s="28">
        <f>SUM(1176,1542)</f>
        <v>2718</v>
      </c>
      <c r="E40" s="37">
        <v>6.6</v>
      </c>
      <c r="F40" s="28">
        <v>2618</v>
      </c>
      <c r="G40" s="14">
        <v>6.4</v>
      </c>
      <c r="H40" s="28">
        <v>2666</v>
      </c>
      <c r="I40" s="42">
        <v>6.5</v>
      </c>
      <c r="J40" s="28">
        <v>2415</v>
      </c>
      <c r="K40" s="42">
        <v>6</v>
      </c>
    </row>
    <row r="41" spans="1:11" ht="15.75" customHeight="1">
      <c r="A41" s="4" t="s">
        <v>4</v>
      </c>
      <c r="B41" s="19">
        <v>1008</v>
      </c>
      <c r="C41" s="7">
        <v>2.5</v>
      </c>
      <c r="D41" s="28">
        <f>SUM(537,535)</f>
        <v>1072</v>
      </c>
      <c r="E41" s="37">
        <v>2.6</v>
      </c>
      <c r="F41" s="28">
        <v>1076</v>
      </c>
      <c r="G41" s="14">
        <v>2.6</v>
      </c>
      <c r="H41" s="28">
        <v>1019</v>
      </c>
      <c r="I41" s="42">
        <v>2.5</v>
      </c>
      <c r="J41" s="28">
        <v>1000</v>
      </c>
      <c r="K41" s="42">
        <v>2.5</v>
      </c>
    </row>
    <row r="42" spans="1:11" ht="15.75" customHeight="1">
      <c r="A42" s="4" t="s">
        <v>12</v>
      </c>
      <c r="B42" s="19">
        <v>375</v>
      </c>
      <c r="C42" s="7">
        <v>0.9</v>
      </c>
      <c r="D42" s="28">
        <f>SUM(199,218)</f>
        <v>417</v>
      </c>
      <c r="E42" s="37">
        <v>1</v>
      </c>
      <c r="F42" s="28">
        <v>386</v>
      </c>
      <c r="G42" s="14">
        <v>0.9</v>
      </c>
      <c r="H42" s="28">
        <v>389</v>
      </c>
      <c r="I42" s="42">
        <v>1</v>
      </c>
      <c r="J42" s="28">
        <v>396</v>
      </c>
      <c r="K42" s="42">
        <v>1</v>
      </c>
    </row>
    <row r="43" spans="1:11" ht="15.75" customHeight="1">
      <c r="A43" s="4" t="s">
        <v>13</v>
      </c>
      <c r="B43" s="19">
        <v>326</v>
      </c>
      <c r="C43" s="7">
        <v>0.8</v>
      </c>
      <c r="D43" s="28">
        <f>SUM(140,216)</f>
        <v>356</v>
      </c>
      <c r="E43" s="37">
        <v>0.9</v>
      </c>
      <c r="F43" s="28">
        <v>324</v>
      </c>
      <c r="G43" s="14">
        <v>0.8</v>
      </c>
      <c r="H43" s="28">
        <v>329</v>
      </c>
      <c r="I43" s="42">
        <v>0.8</v>
      </c>
      <c r="J43" s="28">
        <v>341</v>
      </c>
      <c r="K43" s="42">
        <v>0.8</v>
      </c>
    </row>
    <row r="44" spans="1:11" ht="15.75" customHeight="1">
      <c r="A44" s="4" t="s">
        <v>17</v>
      </c>
      <c r="B44" s="19">
        <v>189</v>
      </c>
      <c r="C44" s="7">
        <v>0.7</v>
      </c>
      <c r="D44" s="28">
        <v>264</v>
      </c>
      <c r="E44" s="37">
        <v>0.6</v>
      </c>
      <c r="F44" s="28">
        <v>250</v>
      </c>
      <c r="G44" s="14">
        <v>0.6</v>
      </c>
      <c r="H44" s="28">
        <v>285</v>
      </c>
      <c r="I44" s="42">
        <v>0.7</v>
      </c>
      <c r="J44" s="28">
        <v>272</v>
      </c>
      <c r="K44" s="42">
        <v>0.7</v>
      </c>
    </row>
    <row r="45" spans="1:11" ht="15.75" customHeight="1">
      <c r="A45" s="4" t="s">
        <v>3</v>
      </c>
      <c r="B45" s="19">
        <v>272</v>
      </c>
      <c r="C45" s="7">
        <v>0.7</v>
      </c>
      <c r="D45" s="28">
        <f>SUM(92,163)</f>
        <v>255</v>
      </c>
      <c r="E45" s="37">
        <v>0.6</v>
      </c>
      <c r="F45" s="28">
        <v>264</v>
      </c>
      <c r="G45" s="14">
        <v>0.6</v>
      </c>
      <c r="H45" s="28">
        <v>245</v>
      </c>
      <c r="I45" s="42">
        <v>0.6</v>
      </c>
      <c r="J45" s="28">
        <v>252</v>
      </c>
      <c r="K45" s="42">
        <v>0.6</v>
      </c>
    </row>
    <row r="46" spans="1:11" ht="15.75" customHeight="1">
      <c r="A46" s="4"/>
      <c r="B46" s="19">
        <v>105</v>
      </c>
      <c r="C46" s="7">
        <v>0.3</v>
      </c>
      <c r="D46" s="28">
        <v>89</v>
      </c>
      <c r="E46" s="37">
        <v>0.2</v>
      </c>
      <c r="F46" s="28">
        <v>79</v>
      </c>
      <c r="G46" s="14">
        <v>0.2</v>
      </c>
      <c r="H46" s="28">
        <v>120</v>
      </c>
      <c r="I46" s="42">
        <v>0.3</v>
      </c>
      <c r="J46" s="28">
        <v>106</v>
      </c>
      <c r="K46" s="42">
        <v>0.3</v>
      </c>
    </row>
    <row r="47" spans="1:11" ht="15.75" customHeight="1">
      <c r="A47" s="4" t="s">
        <v>9</v>
      </c>
      <c r="B47" s="19">
        <v>104</v>
      </c>
      <c r="C47" s="7">
        <v>0.3</v>
      </c>
      <c r="D47" s="28">
        <f>SUM(41,95)</f>
        <v>136</v>
      </c>
      <c r="E47" s="37">
        <v>0.3</v>
      </c>
      <c r="F47" s="28">
        <v>118</v>
      </c>
      <c r="G47" s="14">
        <v>0.3</v>
      </c>
      <c r="H47" s="28">
        <v>84</v>
      </c>
      <c r="I47" s="42">
        <v>0.2</v>
      </c>
      <c r="J47" s="28">
        <v>104</v>
      </c>
      <c r="K47" s="42">
        <v>0.3</v>
      </c>
    </row>
    <row r="48" spans="1:11" ht="15.75" customHeight="1">
      <c r="A48" s="4" t="s">
        <v>16</v>
      </c>
      <c r="B48" s="19">
        <v>92</v>
      </c>
      <c r="C48" s="7">
        <v>0.2</v>
      </c>
      <c r="D48" s="28">
        <f>SUM(38,53)</f>
        <v>91</v>
      </c>
      <c r="E48" s="37">
        <v>0.2</v>
      </c>
      <c r="F48" s="28">
        <v>147</v>
      </c>
      <c r="G48" s="14">
        <v>0.4</v>
      </c>
      <c r="H48" s="28">
        <v>82</v>
      </c>
      <c r="I48" s="42">
        <v>0.2</v>
      </c>
      <c r="J48" s="28">
        <v>76</v>
      </c>
      <c r="K48" s="42">
        <v>0.2</v>
      </c>
    </row>
    <row r="49" spans="1:11" ht="15.75" customHeight="1">
      <c r="A49" s="4" t="s">
        <v>5</v>
      </c>
      <c r="B49" s="19">
        <v>80</v>
      </c>
      <c r="C49" s="7">
        <v>0.2</v>
      </c>
      <c r="D49" s="28">
        <f>SUM(33,58)</f>
        <v>91</v>
      </c>
      <c r="E49" s="37">
        <v>0.2</v>
      </c>
      <c r="F49" s="28">
        <v>69</v>
      </c>
      <c r="G49" s="14">
        <v>0.2</v>
      </c>
      <c r="H49" s="28">
        <v>77</v>
      </c>
      <c r="I49" s="42">
        <v>0.2</v>
      </c>
      <c r="J49" s="28">
        <v>95</v>
      </c>
      <c r="K49" s="42">
        <v>0.2</v>
      </c>
    </row>
    <row r="50" spans="1:11" ht="15.75" customHeight="1">
      <c r="A50" s="4" t="s">
        <v>11</v>
      </c>
      <c r="B50" s="19"/>
      <c r="D50" s="28">
        <f>SUM(42,53)</f>
        <v>95</v>
      </c>
      <c r="E50" s="37">
        <v>0.2</v>
      </c>
      <c r="F50" s="28">
        <v>77</v>
      </c>
      <c r="G50" s="14">
        <v>0.2</v>
      </c>
      <c r="H50" s="28">
        <v>66</v>
      </c>
      <c r="I50" s="42">
        <v>0.2</v>
      </c>
      <c r="J50" s="28">
        <v>81</v>
      </c>
      <c r="K50" s="42">
        <v>0.2</v>
      </c>
    </row>
    <row r="51" spans="2:11" ht="15.75" customHeight="1">
      <c r="B51" s="19"/>
      <c r="D51" s="28"/>
      <c r="E51" s="37"/>
      <c r="F51" s="22"/>
      <c r="G51" s="14"/>
      <c r="H51" s="22"/>
      <c r="J51" s="22"/>
      <c r="K51" s="43"/>
    </row>
    <row r="52" spans="1:11" ht="15.75" customHeight="1">
      <c r="A52" s="2" t="s">
        <v>41</v>
      </c>
      <c r="B52" s="19"/>
      <c r="D52" s="28"/>
      <c r="E52" s="37"/>
      <c r="F52" s="22"/>
      <c r="G52" s="14"/>
      <c r="H52" s="22"/>
      <c r="J52" s="22"/>
      <c r="K52" s="43"/>
    </row>
    <row r="53" spans="1:11" s="44" customFormat="1" ht="15.75" customHeight="1">
      <c r="A53" s="44" t="s">
        <v>40</v>
      </c>
      <c r="B53" s="45">
        <v>32252</v>
      </c>
      <c r="C53" s="46">
        <v>17.3</v>
      </c>
      <c r="D53" s="47">
        <v>33046</v>
      </c>
      <c r="E53" s="48">
        <v>81.4</v>
      </c>
      <c r="F53" s="47">
        <v>33568</v>
      </c>
      <c r="G53" s="49">
        <v>81.5</v>
      </c>
      <c r="H53" s="47">
        <v>33421</v>
      </c>
      <c r="I53" s="44">
        <v>80.1</v>
      </c>
      <c r="J53" s="47">
        <v>34234</v>
      </c>
      <c r="K53" s="55">
        <v>81.4</v>
      </c>
    </row>
    <row r="54" spans="1:11" ht="15.75" customHeight="1">
      <c r="A54" s="4" t="s">
        <v>7</v>
      </c>
      <c r="B54" s="19">
        <v>14411</v>
      </c>
      <c r="C54" s="7">
        <v>36.1</v>
      </c>
      <c r="D54" s="28">
        <v>15412</v>
      </c>
      <c r="E54" s="37">
        <v>38</v>
      </c>
      <c r="F54" s="28">
        <v>15272</v>
      </c>
      <c r="G54" s="14">
        <v>37.1</v>
      </c>
      <c r="H54" s="28">
        <v>15449</v>
      </c>
      <c r="I54" s="41">
        <v>37</v>
      </c>
      <c r="J54" s="28">
        <v>15753</v>
      </c>
      <c r="K54" s="43">
        <v>37.4</v>
      </c>
    </row>
    <row r="55" spans="1:11" ht="15.75" customHeight="1">
      <c r="A55" s="4" t="s">
        <v>13</v>
      </c>
      <c r="B55" s="19">
        <v>5297</v>
      </c>
      <c r="C55" s="7">
        <v>13.3</v>
      </c>
      <c r="D55" s="28">
        <v>5219</v>
      </c>
      <c r="E55" s="37">
        <v>12.9</v>
      </c>
      <c r="F55" s="28">
        <v>5368</v>
      </c>
      <c r="G55" s="29">
        <v>13</v>
      </c>
      <c r="H55" s="28">
        <v>5085</v>
      </c>
      <c r="I55">
        <v>11.2</v>
      </c>
      <c r="J55" s="28">
        <v>5466</v>
      </c>
      <c r="K55" s="43">
        <v>13</v>
      </c>
    </row>
    <row r="56" spans="1:11" ht="15.75" customHeight="1">
      <c r="A56" s="4" t="s">
        <v>17</v>
      </c>
      <c r="B56" s="19">
        <v>3971</v>
      </c>
      <c r="C56" s="7">
        <v>9.9</v>
      </c>
      <c r="D56" s="28">
        <v>4010</v>
      </c>
      <c r="E56" s="37">
        <v>9.9</v>
      </c>
      <c r="F56" s="28">
        <v>3988</v>
      </c>
      <c r="G56" s="14">
        <v>9.7</v>
      </c>
      <c r="H56" s="28">
        <v>4316</v>
      </c>
      <c r="I56">
        <v>10.3</v>
      </c>
      <c r="J56" s="28">
        <v>4212</v>
      </c>
      <c r="K56" s="43">
        <v>10</v>
      </c>
    </row>
    <row r="57" spans="1:11" ht="15.75" customHeight="1">
      <c r="A57" s="4" t="s">
        <v>4</v>
      </c>
      <c r="B57" s="19">
        <v>1704</v>
      </c>
      <c r="C57" s="7">
        <v>4.3</v>
      </c>
      <c r="D57" s="28">
        <v>1730</v>
      </c>
      <c r="E57" s="37">
        <v>4.3</v>
      </c>
      <c r="F57" s="28">
        <v>1651</v>
      </c>
      <c r="G57" s="29">
        <v>4</v>
      </c>
      <c r="H57" s="28">
        <v>1709</v>
      </c>
      <c r="I57">
        <v>4.1</v>
      </c>
      <c r="J57" s="28">
        <v>1717</v>
      </c>
      <c r="K57" s="43">
        <v>4.1</v>
      </c>
    </row>
    <row r="58" spans="1:11" ht="15.75" customHeight="1">
      <c r="A58" s="4" t="s">
        <v>3</v>
      </c>
      <c r="B58" s="19">
        <v>999</v>
      </c>
      <c r="C58" s="7">
        <v>2.5</v>
      </c>
      <c r="D58" s="28">
        <v>1022</v>
      </c>
      <c r="E58" s="37">
        <v>2.5</v>
      </c>
      <c r="F58" s="28">
        <v>1133</v>
      </c>
      <c r="G58" s="14">
        <v>2.7</v>
      </c>
      <c r="H58" s="28">
        <v>1038</v>
      </c>
      <c r="I58">
        <v>2.5</v>
      </c>
      <c r="J58" s="28">
        <v>1119</v>
      </c>
      <c r="K58" s="43">
        <v>2.7</v>
      </c>
    </row>
    <row r="59" spans="1:11" ht="15.75" customHeight="1">
      <c r="A59" s="4" t="s">
        <v>12</v>
      </c>
      <c r="B59" s="19">
        <v>505</v>
      </c>
      <c r="C59" s="7">
        <v>1.3</v>
      </c>
      <c r="D59" s="28">
        <v>492</v>
      </c>
      <c r="E59" s="37">
        <v>1.2</v>
      </c>
      <c r="F59" s="28">
        <v>451</v>
      </c>
      <c r="G59" s="29">
        <v>1.1</v>
      </c>
      <c r="H59" s="28">
        <v>483</v>
      </c>
      <c r="I59">
        <v>1.2</v>
      </c>
      <c r="J59" s="28">
        <v>504</v>
      </c>
      <c r="K59" s="43">
        <v>1.2</v>
      </c>
    </row>
    <row r="60" spans="1:11" ht="15.75" customHeight="1">
      <c r="A60" s="4" t="s">
        <v>5</v>
      </c>
      <c r="B60" s="19">
        <v>196</v>
      </c>
      <c r="C60" s="7">
        <v>0.5</v>
      </c>
      <c r="D60" s="28">
        <v>171</v>
      </c>
      <c r="E60" s="37">
        <v>0.4</v>
      </c>
      <c r="F60" s="28">
        <v>221</v>
      </c>
      <c r="G60" s="14">
        <v>0.5</v>
      </c>
      <c r="H60" s="28">
        <v>211</v>
      </c>
      <c r="I60">
        <v>0.5</v>
      </c>
      <c r="J60" s="28">
        <v>196</v>
      </c>
      <c r="K60" s="43">
        <v>0.5</v>
      </c>
    </row>
    <row r="61" spans="1:11" ht="15.75" customHeight="1">
      <c r="A61" s="4"/>
      <c r="B61" s="19">
        <v>181</v>
      </c>
      <c r="C61" s="7">
        <v>0.5</v>
      </c>
      <c r="D61" s="28">
        <v>167</v>
      </c>
      <c r="E61" s="37">
        <v>0.4</v>
      </c>
      <c r="F61" s="28">
        <v>224</v>
      </c>
      <c r="G61" s="14">
        <v>0.5</v>
      </c>
      <c r="H61" s="28">
        <v>191</v>
      </c>
      <c r="I61">
        <v>0.5</v>
      </c>
      <c r="J61" s="28">
        <v>172</v>
      </c>
      <c r="K61" s="43">
        <v>0.4</v>
      </c>
    </row>
    <row r="62" spans="1:11" ht="15.75" customHeight="1">
      <c r="A62" s="4" t="s">
        <v>18</v>
      </c>
      <c r="B62" s="19">
        <v>225</v>
      </c>
      <c r="C62" s="7">
        <v>0.6</v>
      </c>
      <c r="D62" s="28">
        <v>178</v>
      </c>
      <c r="E62" s="37">
        <v>0.4</v>
      </c>
      <c r="F62" s="28">
        <v>178</v>
      </c>
      <c r="G62" s="29">
        <v>0.4</v>
      </c>
      <c r="H62" s="28">
        <v>185</v>
      </c>
      <c r="I62">
        <v>0.4</v>
      </c>
      <c r="J62" s="28">
        <v>159</v>
      </c>
      <c r="K62" s="43">
        <v>0.4</v>
      </c>
    </row>
    <row r="63" spans="1:11" ht="15.75" customHeight="1">
      <c r="A63" s="4" t="s">
        <v>6</v>
      </c>
      <c r="B63" s="19">
        <v>171</v>
      </c>
      <c r="C63" s="7">
        <v>0.4</v>
      </c>
      <c r="D63" s="28">
        <v>192</v>
      </c>
      <c r="E63" s="37">
        <v>0.5</v>
      </c>
      <c r="F63" s="28">
        <v>191</v>
      </c>
      <c r="G63" s="14">
        <v>0.5</v>
      </c>
      <c r="H63" s="28">
        <v>179</v>
      </c>
      <c r="I63">
        <v>0.4</v>
      </c>
      <c r="J63" s="28">
        <v>148</v>
      </c>
      <c r="K63" s="43">
        <v>0.4</v>
      </c>
    </row>
    <row r="64" spans="1:11" ht="15.75" customHeight="1">
      <c r="A64" s="4" t="s">
        <v>8</v>
      </c>
      <c r="B64" s="19"/>
      <c r="D64" s="28">
        <v>171</v>
      </c>
      <c r="E64" s="37">
        <v>0.4</v>
      </c>
      <c r="F64" s="28">
        <v>160</v>
      </c>
      <c r="G64" s="29">
        <v>0.4</v>
      </c>
      <c r="H64" s="28">
        <v>161</v>
      </c>
      <c r="I64">
        <v>0.4</v>
      </c>
      <c r="J64" s="28">
        <v>202</v>
      </c>
      <c r="K64" s="43">
        <v>0.5</v>
      </c>
    </row>
    <row r="65" spans="2:11" ht="15.75" customHeight="1">
      <c r="B65" s="19"/>
      <c r="D65" s="28"/>
      <c r="E65" s="37"/>
      <c r="F65" s="22"/>
      <c r="G65" s="14"/>
      <c r="H65" s="22"/>
      <c r="J65" s="22"/>
      <c r="K65" s="43"/>
    </row>
    <row r="66" spans="1:11" ht="15.75" customHeight="1">
      <c r="A66" s="2" t="s">
        <v>42</v>
      </c>
      <c r="B66" s="19"/>
      <c r="D66" s="28"/>
      <c r="E66" s="37"/>
      <c r="F66" s="22"/>
      <c r="G66" s="14"/>
      <c r="H66" s="22"/>
      <c r="J66" s="22"/>
      <c r="K66" s="43"/>
    </row>
    <row r="67" spans="1:11" s="44" customFormat="1" ht="15.75" customHeight="1">
      <c r="A67" s="44" t="s">
        <v>40</v>
      </c>
      <c r="B67" s="45">
        <v>41683</v>
      </c>
      <c r="C67" s="46">
        <v>105.2</v>
      </c>
      <c r="D67" s="47">
        <v>41355</v>
      </c>
      <c r="E67" s="48">
        <v>103.6</v>
      </c>
      <c r="F67" s="47">
        <v>41300</v>
      </c>
      <c r="G67" s="49">
        <v>103.6</v>
      </c>
      <c r="H67" s="47">
        <v>40868</v>
      </c>
      <c r="I67" s="44">
        <v>102.1</v>
      </c>
      <c r="J67" s="47">
        <v>41925</v>
      </c>
      <c r="K67" s="55">
        <v>104.4</v>
      </c>
    </row>
    <row r="68" spans="1:11" ht="15.75" customHeight="1">
      <c r="A68" s="4" t="s">
        <v>19</v>
      </c>
      <c r="B68" s="19">
        <v>11839</v>
      </c>
      <c r="C68" s="7">
        <v>29.9</v>
      </c>
      <c r="D68" s="28">
        <v>12569</v>
      </c>
      <c r="E68" s="37">
        <v>31.5</v>
      </c>
      <c r="F68" s="28">
        <v>12541</v>
      </c>
      <c r="G68" s="14">
        <v>31.5</v>
      </c>
      <c r="H68" s="28">
        <v>13032</v>
      </c>
      <c r="I68">
        <v>32.6</v>
      </c>
      <c r="J68" s="28">
        <v>13997</v>
      </c>
      <c r="K68" s="43">
        <v>34.9</v>
      </c>
    </row>
    <row r="69" spans="1:11" ht="15.75" customHeight="1">
      <c r="A69" s="4" t="s">
        <v>17</v>
      </c>
      <c r="B69" s="19">
        <v>5070</v>
      </c>
      <c r="C69" s="7">
        <v>12.2</v>
      </c>
      <c r="D69" s="28">
        <v>5046</v>
      </c>
      <c r="E69" s="37">
        <v>12.6</v>
      </c>
      <c r="F69" s="28">
        <v>5065</v>
      </c>
      <c r="G69" s="14">
        <v>12.7</v>
      </c>
      <c r="H69" s="28">
        <v>5074</v>
      </c>
      <c r="I69">
        <v>12.7</v>
      </c>
      <c r="J69" s="28">
        <v>4990</v>
      </c>
      <c r="K69" s="43">
        <v>12.4</v>
      </c>
    </row>
    <row r="70" spans="1:11" ht="15.75" customHeight="1">
      <c r="A70" s="4" t="s">
        <v>13</v>
      </c>
      <c r="B70" s="19">
        <v>5204</v>
      </c>
      <c r="C70" s="7">
        <v>13.1</v>
      </c>
      <c r="D70" s="28">
        <v>4489</v>
      </c>
      <c r="E70" s="37">
        <v>11.2</v>
      </c>
      <c r="F70" s="28">
        <v>4516</v>
      </c>
      <c r="G70" s="14">
        <v>11.3</v>
      </c>
      <c r="H70" s="28">
        <v>4495</v>
      </c>
      <c r="I70">
        <v>11.2</v>
      </c>
      <c r="J70" s="28">
        <v>4752</v>
      </c>
      <c r="K70" s="43">
        <v>11.8</v>
      </c>
    </row>
    <row r="71" spans="1:11" ht="15.75" customHeight="1">
      <c r="A71" s="4" t="s">
        <v>4</v>
      </c>
      <c r="B71" s="19">
        <v>3994</v>
      </c>
      <c r="C71" s="7">
        <v>10.1</v>
      </c>
      <c r="D71" s="28">
        <v>3872</v>
      </c>
      <c r="E71" s="37">
        <v>9.7</v>
      </c>
      <c r="F71" s="28">
        <v>3741</v>
      </c>
      <c r="G71" s="14">
        <v>9.4</v>
      </c>
      <c r="H71" s="28">
        <v>3633</v>
      </c>
      <c r="I71">
        <v>9.1</v>
      </c>
      <c r="J71" s="28">
        <v>3601</v>
      </c>
      <c r="K71" s="43">
        <v>9</v>
      </c>
    </row>
    <row r="72" spans="1:11" ht="15.75" customHeight="1">
      <c r="A72" s="4" t="s">
        <v>3</v>
      </c>
      <c r="B72" s="19">
        <v>3160</v>
      </c>
      <c r="C72" s="7">
        <v>8</v>
      </c>
      <c r="D72" s="28">
        <v>3165</v>
      </c>
      <c r="E72" s="37">
        <v>7.9</v>
      </c>
      <c r="F72" s="28">
        <v>3250</v>
      </c>
      <c r="G72" s="14">
        <v>8.2</v>
      </c>
      <c r="H72" s="28">
        <v>3163</v>
      </c>
      <c r="I72">
        <v>7.9</v>
      </c>
      <c r="J72" s="28">
        <v>3249</v>
      </c>
      <c r="K72" s="43">
        <v>8.1</v>
      </c>
    </row>
    <row r="73" spans="1:11" ht="15.75" customHeight="1">
      <c r="A73" s="4" t="s">
        <v>20</v>
      </c>
      <c r="B73" s="19">
        <v>2101</v>
      </c>
      <c r="C73" s="7">
        <v>5.3</v>
      </c>
      <c r="D73" s="28">
        <v>1839</v>
      </c>
      <c r="E73" s="37">
        <v>4.6</v>
      </c>
      <c r="F73" s="28">
        <v>1588</v>
      </c>
      <c r="G73" s="29">
        <v>4</v>
      </c>
      <c r="H73" s="28">
        <v>1468</v>
      </c>
      <c r="I73">
        <v>3.7</v>
      </c>
      <c r="J73" s="28">
        <v>1318</v>
      </c>
      <c r="K73" s="43">
        <v>3.3</v>
      </c>
    </row>
    <row r="74" spans="1:11" ht="15.75" customHeight="1">
      <c r="A74" s="4" t="s">
        <v>8</v>
      </c>
      <c r="B74" s="19">
        <v>595</v>
      </c>
      <c r="C74" s="7">
        <v>1.5</v>
      </c>
      <c r="D74" s="28">
        <v>642</v>
      </c>
      <c r="E74" s="37">
        <v>1.6</v>
      </c>
      <c r="F74" s="28">
        <v>657</v>
      </c>
      <c r="G74" s="14">
        <v>1.6</v>
      </c>
      <c r="H74" s="28">
        <v>599</v>
      </c>
      <c r="I74">
        <v>1.5</v>
      </c>
      <c r="J74" s="28">
        <v>617</v>
      </c>
      <c r="K74" s="43">
        <v>1.5</v>
      </c>
    </row>
    <row r="75" spans="1:11" ht="15.75" customHeight="1">
      <c r="A75" s="4" t="s">
        <v>5</v>
      </c>
      <c r="B75" s="19">
        <v>601</v>
      </c>
      <c r="C75" s="7">
        <v>1.5</v>
      </c>
      <c r="D75" s="28">
        <v>567</v>
      </c>
      <c r="E75" s="37">
        <v>1.4</v>
      </c>
      <c r="F75" s="28">
        <v>583</v>
      </c>
      <c r="G75" s="14">
        <v>1.5</v>
      </c>
      <c r="H75" s="28">
        <v>567</v>
      </c>
      <c r="I75">
        <v>1.4</v>
      </c>
      <c r="J75" s="28">
        <v>546</v>
      </c>
      <c r="K75" s="43">
        <v>1.4</v>
      </c>
    </row>
    <row r="76" spans="1:11" ht="15.75" customHeight="1">
      <c r="A76" s="4" t="s">
        <v>12</v>
      </c>
      <c r="B76" s="19">
        <v>458</v>
      </c>
      <c r="C76" s="7">
        <v>1.2</v>
      </c>
      <c r="D76" s="28">
        <v>475</v>
      </c>
      <c r="E76" s="37">
        <v>1.2</v>
      </c>
      <c r="F76" s="28">
        <v>426</v>
      </c>
      <c r="G76" s="14">
        <v>1.1</v>
      </c>
      <c r="H76" s="28">
        <v>420</v>
      </c>
      <c r="I76" s="41">
        <v>1</v>
      </c>
      <c r="J76" s="28">
        <v>436</v>
      </c>
      <c r="K76" s="43">
        <v>1.1</v>
      </c>
    </row>
    <row r="77" spans="1:11" ht="15.75" customHeight="1">
      <c r="A77" s="4" t="s">
        <v>21</v>
      </c>
      <c r="B77" s="19">
        <v>387</v>
      </c>
      <c r="C77" s="7">
        <v>1</v>
      </c>
      <c r="D77" s="28">
        <v>374</v>
      </c>
      <c r="E77" s="37">
        <v>0.9</v>
      </c>
      <c r="F77" s="28">
        <v>358</v>
      </c>
      <c r="G77" s="14">
        <v>0.9</v>
      </c>
      <c r="H77" s="28">
        <v>309</v>
      </c>
      <c r="I77">
        <v>0.8</v>
      </c>
      <c r="J77" s="28">
        <v>311</v>
      </c>
      <c r="K77" s="43">
        <v>0.8</v>
      </c>
    </row>
    <row r="78" spans="2:11" ht="15.75" customHeight="1">
      <c r="B78" s="19"/>
      <c r="D78" s="28"/>
      <c r="E78" s="37"/>
      <c r="F78" s="22"/>
      <c r="G78" s="14"/>
      <c r="H78" s="28"/>
      <c r="J78" s="28"/>
      <c r="K78" s="43"/>
    </row>
    <row r="79" spans="1:11" ht="15.75" customHeight="1">
      <c r="A79" s="2" t="s">
        <v>43</v>
      </c>
      <c r="B79" s="19"/>
      <c r="D79" s="28"/>
      <c r="E79" s="37"/>
      <c r="F79" s="22"/>
      <c r="G79" s="14"/>
      <c r="H79" s="28"/>
      <c r="J79" s="28"/>
      <c r="K79" s="43"/>
    </row>
    <row r="80" spans="1:11" s="44" customFormat="1" ht="15.75" customHeight="1">
      <c r="A80" s="44" t="s">
        <v>40</v>
      </c>
      <c r="B80" s="45">
        <v>91674</v>
      </c>
      <c r="C80" s="46">
        <v>203.6</v>
      </c>
      <c r="D80" s="47">
        <v>91140</v>
      </c>
      <c r="E80" s="48">
        <v>202.9</v>
      </c>
      <c r="F80" s="47">
        <v>89461</v>
      </c>
      <c r="G80" s="49">
        <v>201.6</v>
      </c>
      <c r="H80" s="47">
        <v>85362</v>
      </c>
      <c r="I80" s="44">
        <v>193.5</v>
      </c>
      <c r="J80" s="47">
        <v>84785</v>
      </c>
      <c r="K80" s="55">
        <v>193.3</v>
      </c>
    </row>
    <row r="81" spans="1:11" ht="15.75" customHeight="1">
      <c r="A81" s="4" t="s">
        <v>19</v>
      </c>
      <c r="B81" s="19">
        <v>15945</v>
      </c>
      <c r="C81" s="7">
        <v>35.4</v>
      </c>
      <c r="D81" s="28">
        <v>16710</v>
      </c>
      <c r="E81" s="37">
        <v>37.2</v>
      </c>
      <c r="F81" s="28">
        <v>16766</v>
      </c>
      <c r="G81" s="14">
        <v>37.8</v>
      </c>
      <c r="H81" s="28">
        <v>16471</v>
      </c>
      <c r="I81">
        <v>37.3</v>
      </c>
      <c r="J81" s="28">
        <v>16919</v>
      </c>
      <c r="K81" s="43">
        <v>38.6</v>
      </c>
    </row>
    <row r="82" spans="1:11" ht="15.75" customHeight="1">
      <c r="A82" s="4" t="s">
        <v>4</v>
      </c>
      <c r="B82" s="19">
        <v>16569</v>
      </c>
      <c r="C82" s="7">
        <v>36.8</v>
      </c>
      <c r="D82" s="28">
        <v>16085</v>
      </c>
      <c r="E82" s="37">
        <v>35.8</v>
      </c>
      <c r="F82" s="28">
        <v>15509</v>
      </c>
      <c r="G82" s="29">
        <v>35</v>
      </c>
      <c r="H82" s="28">
        <v>14723</v>
      </c>
      <c r="I82">
        <v>33.4</v>
      </c>
      <c r="J82" s="28">
        <v>14566</v>
      </c>
      <c r="K82" s="43">
        <v>33.2</v>
      </c>
    </row>
    <row r="83" spans="1:11" ht="15.75" customHeight="1">
      <c r="A83" s="4" t="s">
        <v>3</v>
      </c>
      <c r="B83" s="19">
        <v>13326</v>
      </c>
      <c r="C83" s="7">
        <v>29.6</v>
      </c>
      <c r="D83" s="28">
        <v>13688</v>
      </c>
      <c r="E83" s="37">
        <v>30.5</v>
      </c>
      <c r="F83" s="28">
        <v>13600</v>
      </c>
      <c r="G83" s="14">
        <v>30.7</v>
      </c>
      <c r="H83" s="28">
        <v>12925</v>
      </c>
      <c r="I83">
        <v>29.3</v>
      </c>
      <c r="J83" s="28">
        <v>12688</v>
      </c>
      <c r="K83" s="43">
        <v>28.9</v>
      </c>
    </row>
    <row r="84" spans="1:11" ht="15.75" customHeight="1">
      <c r="A84" s="4" t="s">
        <v>17</v>
      </c>
      <c r="B84" s="19">
        <v>6635</v>
      </c>
      <c r="C84" s="7">
        <v>14.7</v>
      </c>
      <c r="D84" s="28">
        <v>6851</v>
      </c>
      <c r="E84" s="37">
        <v>15.3</v>
      </c>
      <c r="F84" s="28">
        <v>6602</v>
      </c>
      <c r="G84" s="14">
        <v>14.9</v>
      </c>
      <c r="H84" s="28">
        <v>6638</v>
      </c>
      <c r="I84" s="41">
        <v>15</v>
      </c>
      <c r="J84" s="28">
        <v>6550</v>
      </c>
      <c r="K84" s="43">
        <v>14.9</v>
      </c>
    </row>
    <row r="85" spans="1:11" ht="15.75" customHeight="1">
      <c r="A85" s="4" t="s">
        <v>20</v>
      </c>
      <c r="B85" s="19">
        <v>5867</v>
      </c>
      <c r="C85" s="7">
        <v>13</v>
      </c>
      <c r="D85" s="28">
        <v>5707</v>
      </c>
      <c r="E85" s="37">
        <v>12.7</v>
      </c>
      <c r="F85" s="28">
        <v>5340</v>
      </c>
      <c r="G85" s="29">
        <v>12</v>
      </c>
      <c r="H85" s="28">
        <v>4826</v>
      </c>
      <c r="I85">
        <v>10.9</v>
      </c>
      <c r="J85" s="28">
        <v>4363</v>
      </c>
      <c r="K85" s="43">
        <v>9.9</v>
      </c>
    </row>
    <row r="86" spans="1:11" ht="15.75" customHeight="1">
      <c r="A86" s="4" t="s">
        <v>13</v>
      </c>
      <c r="B86" s="19">
        <v>4268</v>
      </c>
      <c r="C86" s="7">
        <v>9.5</v>
      </c>
      <c r="D86" s="28">
        <v>3239</v>
      </c>
      <c r="E86" s="37">
        <v>7.2</v>
      </c>
      <c r="F86" s="28">
        <v>3110</v>
      </c>
      <c r="G86" s="29">
        <v>7</v>
      </c>
      <c r="H86" s="28">
        <v>2984</v>
      </c>
      <c r="I86">
        <v>6.8</v>
      </c>
      <c r="J86" s="28">
        <v>3109</v>
      </c>
      <c r="K86" s="43">
        <v>7.1</v>
      </c>
    </row>
    <row r="87" spans="1:11" ht="15.75" customHeight="1">
      <c r="A87" s="4" t="s">
        <v>21</v>
      </c>
      <c r="B87" s="19">
        <v>3336</v>
      </c>
      <c r="C87" s="7">
        <v>7.4</v>
      </c>
      <c r="D87" s="28">
        <v>3154</v>
      </c>
      <c r="E87" s="37">
        <v>7</v>
      </c>
      <c r="F87" s="28">
        <v>3020</v>
      </c>
      <c r="G87" s="29">
        <v>6.8</v>
      </c>
      <c r="H87" s="28">
        <v>2799</v>
      </c>
      <c r="I87">
        <v>6.3</v>
      </c>
      <c r="J87" s="28">
        <v>2688</v>
      </c>
      <c r="K87" s="43">
        <v>6.1</v>
      </c>
    </row>
    <row r="88" spans="1:11" ht="15.75" customHeight="1">
      <c r="A88" s="4" t="s">
        <v>5</v>
      </c>
      <c r="B88" s="19">
        <v>2491</v>
      </c>
      <c r="C88" s="7">
        <v>5.5</v>
      </c>
      <c r="D88" s="28">
        <v>2425</v>
      </c>
      <c r="E88" s="37">
        <v>5.4</v>
      </c>
      <c r="F88" s="28">
        <v>2460</v>
      </c>
      <c r="G88" s="29">
        <v>5.5</v>
      </c>
      <c r="H88" s="28">
        <v>2361</v>
      </c>
      <c r="I88">
        <v>5.4</v>
      </c>
      <c r="J88" s="28">
        <v>2260</v>
      </c>
      <c r="K88" s="43">
        <v>5.2</v>
      </c>
    </row>
    <row r="89" spans="1:11" ht="15.75" customHeight="1">
      <c r="A89" s="4" t="s">
        <v>8</v>
      </c>
      <c r="B89" s="19">
        <v>1958</v>
      </c>
      <c r="C89" s="7">
        <v>4.3</v>
      </c>
      <c r="D89" s="28">
        <v>2164</v>
      </c>
      <c r="E89" s="37">
        <v>4.8</v>
      </c>
      <c r="F89" s="28">
        <v>2049</v>
      </c>
      <c r="G89" s="29">
        <v>4.6</v>
      </c>
      <c r="H89" s="28">
        <v>2026</v>
      </c>
      <c r="I89">
        <v>4.6</v>
      </c>
      <c r="J89" s="28">
        <v>2045</v>
      </c>
      <c r="K89" s="43">
        <v>4.7</v>
      </c>
    </row>
    <row r="90" spans="1:11" ht="15.75" customHeight="1">
      <c r="A90" s="4" t="s">
        <v>29</v>
      </c>
      <c r="B90" s="19">
        <v>983</v>
      </c>
      <c r="C90" s="7">
        <v>2.2</v>
      </c>
      <c r="D90" s="28">
        <v>1008</v>
      </c>
      <c r="E90" s="37">
        <v>2.2</v>
      </c>
      <c r="F90" s="28">
        <v>950</v>
      </c>
      <c r="G90" s="29">
        <v>2.1</v>
      </c>
      <c r="H90" s="28">
        <v>887</v>
      </c>
      <c r="I90" s="41">
        <v>2</v>
      </c>
      <c r="J90" s="28">
        <v>890</v>
      </c>
      <c r="K90" s="43">
        <v>2</v>
      </c>
    </row>
    <row r="91" spans="2:11" ht="15.75" customHeight="1">
      <c r="B91" s="19"/>
      <c r="D91" s="28"/>
      <c r="E91" s="37"/>
      <c r="F91" s="22"/>
      <c r="G91" s="14"/>
      <c r="H91" s="28"/>
      <c r="J91" s="28"/>
      <c r="K91" s="43"/>
    </row>
    <row r="92" spans="1:11" ht="15.75" customHeight="1">
      <c r="A92" s="1" t="s">
        <v>44</v>
      </c>
      <c r="B92" s="19"/>
      <c r="D92" s="28"/>
      <c r="E92" s="37"/>
      <c r="F92" s="22"/>
      <c r="G92" s="14"/>
      <c r="H92" s="22"/>
      <c r="J92" s="22"/>
      <c r="K92" s="43"/>
    </row>
    <row r="93" spans="1:11" s="44" customFormat="1" ht="15.75" customHeight="1">
      <c r="A93" s="52" t="s">
        <v>39</v>
      </c>
      <c r="B93" s="45">
        <v>168065</v>
      </c>
      <c r="C93" s="46">
        <v>428.9</v>
      </c>
      <c r="D93" s="47">
        <v>172385</v>
      </c>
      <c r="E93" s="48">
        <v>430.1</v>
      </c>
      <c r="F93" s="47">
        <v>176781</v>
      </c>
      <c r="G93" s="50">
        <v>433.2</v>
      </c>
      <c r="H93" s="47">
        <v>177697</v>
      </c>
      <c r="I93" s="53">
        <v>427</v>
      </c>
      <c r="J93" s="47">
        <v>183530</v>
      </c>
      <c r="K93" s="55">
        <v>432</v>
      </c>
    </row>
    <row r="94" spans="1:11" ht="15.75" customHeight="1">
      <c r="A94" s="3" t="s">
        <v>4</v>
      </c>
      <c r="B94" s="19">
        <v>49562</v>
      </c>
      <c r="C94" s="7">
        <v>126.5</v>
      </c>
      <c r="D94" s="28">
        <v>49637</v>
      </c>
      <c r="E94" s="37">
        <v>123.8</v>
      </c>
      <c r="F94" s="28">
        <v>49843</v>
      </c>
      <c r="G94" s="29">
        <v>122.2</v>
      </c>
      <c r="H94" s="28">
        <v>49520</v>
      </c>
      <c r="I94" s="41">
        <v>119</v>
      </c>
      <c r="J94" s="28">
        <v>50405</v>
      </c>
      <c r="K94" s="43">
        <v>118.6</v>
      </c>
    </row>
    <row r="95" spans="1:11" ht="15.75" customHeight="1">
      <c r="A95" s="3" t="s">
        <v>3</v>
      </c>
      <c r="B95" s="19">
        <v>36399</v>
      </c>
      <c r="C95" s="7">
        <v>92.9</v>
      </c>
      <c r="D95" s="28">
        <v>37570</v>
      </c>
      <c r="E95" s="37">
        <v>93.7</v>
      </c>
      <c r="F95" s="28">
        <v>37732</v>
      </c>
      <c r="G95" s="29">
        <v>92.5</v>
      </c>
      <c r="H95" s="28">
        <v>37556</v>
      </c>
      <c r="I95">
        <v>90.2</v>
      </c>
      <c r="J95" s="28">
        <v>38103</v>
      </c>
      <c r="K95" s="43">
        <v>89.7</v>
      </c>
    </row>
    <row r="96" spans="1:11" ht="15.75" customHeight="1">
      <c r="A96" s="4" t="s">
        <v>19</v>
      </c>
      <c r="B96" s="19">
        <v>13344</v>
      </c>
      <c r="C96" s="7">
        <v>34.1</v>
      </c>
      <c r="D96" s="28">
        <v>14675</v>
      </c>
      <c r="E96" s="37">
        <v>36.6</v>
      </c>
      <c r="F96" s="28">
        <v>15837</v>
      </c>
      <c r="G96" s="29">
        <v>38.8</v>
      </c>
      <c r="H96" s="28">
        <v>16942</v>
      </c>
      <c r="I96">
        <v>40.7</v>
      </c>
      <c r="J96" s="28">
        <v>18339</v>
      </c>
      <c r="K96" s="43">
        <v>43.2</v>
      </c>
    </row>
    <row r="97" spans="1:11" ht="15.75" customHeight="1">
      <c r="A97" s="3" t="s">
        <v>22</v>
      </c>
      <c r="B97" s="19">
        <v>7259</v>
      </c>
      <c r="C97" s="7">
        <v>18.5</v>
      </c>
      <c r="D97" s="28">
        <v>7216</v>
      </c>
      <c r="E97" s="37">
        <v>18</v>
      </c>
      <c r="F97" s="28">
        <v>7466</v>
      </c>
      <c r="G97" s="29">
        <v>18.3</v>
      </c>
      <c r="H97" s="28">
        <v>7496</v>
      </c>
      <c r="I97" s="41">
        <v>18</v>
      </c>
      <c r="J97" s="28">
        <v>7517</v>
      </c>
      <c r="K97" s="43">
        <v>17.7</v>
      </c>
    </row>
    <row r="98" spans="1:11" ht="15.75" customHeight="1">
      <c r="A98" s="4" t="s">
        <v>17</v>
      </c>
      <c r="B98" s="19">
        <v>5942</v>
      </c>
      <c r="C98" s="7">
        <v>15.2</v>
      </c>
      <c r="D98" s="28">
        <v>6308</v>
      </c>
      <c r="E98" s="37">
        <v>15.7</v>
      </c>
      <c r="F98" s="28">
        <v>6481</v>
      </c>
      <c r="G98" s="29">
        <v>15.9</v>
      </c>
      <c r="H98" s="28">
        <v>6906</v>
      </c>
      <c r="I98" s="41">
        <v>16.6</v>
      </c>
      <c r="J98" s="28">
        <v>6991</v>
      </c>
      <c r="K98" s="43">
        <v>16.5</v>
      </c>
    </row>
    <row r="99" spans="1:11" ht="15.75" customHeight="1">
      <c r="A99" s="3" t="s">
        <v>5</v>
      </c>
      <c r="B99" s="19">
        <v>5910</v>
      </c>
      <c r="C99" s="7">
        <v>15.1</v>
      </c>
      <c r="D99" s="28">
        <v>6055</v>
      </c>
      <c r="E99" s="37">
        <v>15.1</v>
      </c>
      <c r="F99" s="28">
        <v>6127</v>
      </c>
      <c r="G99" s="29">
        <v>15</v>
      </c>
      <c r="H99" s="28">
        <v>6181</v>
      </c>
      <c r="I99" s="41">
        <v>14.9</v>
      </c>
      <c r="J99" s="28">
        <v>6381</v>
      </c>
      <c r="K99" s="43">
        <v>15</v>
      </c>
    </row>
    <row r="100" spans="1:11" ht="15.75" customHeight="1">
      <c r="A100" s="3" t="s">
        <v>8</v>
      </c>
      <c r="B100" s="19">
        <v>5343</v>
      </c>
      <c r="C100" s="7">
        <v>13.6</v>
      </c>
      <c r="D100" s="28">
        <v>5496</v>
      </c>
      <c r="E100" s="37">
        <v>13.7</v>
      </c>
      <c r="F100" s="28">
        <v>5658</v>
      </c>
      <c r="G100" s="29">
        <v>13.9</v>
      </c>
      <c r="H100" s="28">
        <v>5567</v>
      </c>
      <c r="I100" s="41">
        <v>13.4</v>
      </c>
      <c r="J100" s="28">
        <v>5691</v>
      </c>
      <c r="K100" s="43">
        <v>13.4</v>
      </c>
    </row>
    <row r="101" spans="1:11" ht="15.75" customHeight="1">
      <c r="A101" s="4" t="s">
        <v>20</v>
      </c>
      <c r="B101" s="19">
        <v>4120</v>
      </c>
      <c r="C101" s="7">
        <v>10.5</v>
      </c>
      <c r="D101" s="28">
        <v>4474</v>
      </c>
      <c r="E101" s="37">
        <v>11.2</v>
      </c>
      <c r="F101" s="28">
        <v>4442</v>
      </c>
      <c r="G101" s="29">
        <v>10.9</v>
      </c>
      <c r="H101" s="28">
        <v>4422</v>
      </c>
      <c r="I101" s="41">
        <v>10.6</v>
      </c>
      <c r="J101" s="28">
        <v>4516</v>
      </c>
      <c r="K101" s="43">
        <v>10.6</v>
      </c>
    </row>
    <row r="102" spans="1:11" ht="15.75" customHeight="1">
      <c r="A102" s="3" t="s">
        <v>6</v>
      </c>
      <c r="B102" s="19">
        <v>3324</v>
      </c>
      <c r="C102" s="7">
        <v>8.5</v>
      </c>
      <c r="D102" s="28">
        <v>3475</v>
      </c>
      <c r="E102" s="37">
        <v>8.7</v>
      </c>
      <c r="F102" s="28">
        <v>3537</v>
      </c>
      <c r="G102" s="29">
        <v>8.7</v>
      </c>
      <c r="H102" s="28">
        <v>3511</v>
      </c>
      <c r="I102" s="41">
        <v>8.4</v>
      </c>
      <c r="J102" s="28">
        <v>3977</v>
      </c>
      <c r="K102" s="43">
        <v>9.4</v>
      </c>
    </row>
    <row r="103" spans="1:11" ht="15.75" customHeight="1">
      <c r="A103" s="3" t="s">
        <v>45</v>
      </c>
      <c r="B103" s="19">
        <v>2467</v>
      </c>
      <c r="C103" s="7">
        <v>6.3</v>
      </c>
      <c r="D103" s="28">
        <v>2331</v>
      </c>
      <c r="E103" s="37">
        <v>5.8</v>
      </c>
      <c r="F103" s="28">
        <v>2259</v>
      </c>
      <c r="G103" s="29">
        <v>5.5</v>
      </c>
      <c r="H103" s="28">
        <v>2226</v>
      </c>
      <c r="I103" s="41">
        <v>5.3</v>
      </c>
      <c r="J103" s="28">
        <v>2314</v>
      </c>
      <c r="K103" s="43">
        <v>5.4</v>
      </c>
    </row>
    <row r="104" spans="2:11" ht="15.75" customHeight="1">
      <c r="B104" s="19"/>
      <c r="D104" s="28"/>
      <c r="E104" s="37"/>
      <c r="F104" s="22"/>
      <c r="G104" s="14"/>
      <c r="H104" s="28"/>
      <c r="J104" s="28"/>
      <c r="K104" s="43"/>
    </row>
    <row r="105" spans="2:11" ht="15.75" customHeight="1">
      <c r="B105" s="19"/>
      <c r="D105" s="28"/>
      <c r="E105" s="37"/>
      <c r="F105" s="22"/>
      <c r="G105" s="14"/>
      <c r="H105" s="28"/>
      <c r="J105" s="28"/>
      <c r="K105" s="43"/>
    </row>
    <row r="106" spans="1:11" ht="15.75" customHeight="1">
      <c r="A106" s="1" t="s">
        <v>46</v>
      </c>
      <c r="B106" s="19"/>
      <c r="D106" s="28"/>
      <c r="E106" s="37"/>
      <c r="F106" s="22"/>
      <c r="G106" s="14"/>
      <c r="H106" s="28"/>
      <c r="J106" s="28"/>
      <c r="K106" s="43"/>
    </row>
    <row r="107" spans="1:11" s="44" customFormat="1" ht="15.75" customHeight="1">
      <c r="A107" s="52" t="s">
        <v>39</v>
      </c>
      <c r="B107" s="45">
        <v>244139</v>
      </c>
      <c r="C107" s="46">
        <v>964.6</v>
      </c>
      <c r="D107" s="47">
        <v>253342</v>
      </c>
      <c r="E107" s="48">
        <v>952.4</v>
      </c>
      <c r="F107" s="47">
        <v>262519</v>
      </c>
      <c r="G107" s="49">
        <v>940.9</v>
      </c>
      <c r="H107" s="47">
        <v>264697</v>
      </c>
      <c r="I107" s="44">
        <v>910.3</v>
      </c>
      <c r="J107" s="47">
        <v>275301</v>
      </c>
      <c r="K107" s="55">
        <v>906.9</v>
      </c>
    </row>
    <row r="108" spans="1:11" ht="15.75" customHeight="1">
      <c r="A108" s="4" t="s">
        <v>34</v>
      </c>
      <c r="B108" s="19">
        <v>90223</v>
      </c>
      <c r="C108" s="7">
        <v>356.5</v>
      </c>
      <c r="D108" s="28">
        <v>93391</v>
      </c>
      <c r="E108" s="37">
        <v>351.1</v>
      </c>
      <c r="F108" s="28">
        <v>95692</v>
      </c>
      <c r="G108" s="29">
        <v>343</v>
      </c>
      <c r="H108" s="28">
        <v>96956</v>
      </c>
      <c r="I108">
        <v>333.4</v>
      </c>
      <c r="J108" s="28">
        <v>99240</v>
      </c>
      <c r="K108" s="43">
        <v>326.9</v>
      </c>
    </row>
    <row r="109" spans="1:11" ht="15.75" customHeight="1">
      <c r="A109" s="4" t="s">
        <v>33</v>
      </c>
      <c r="B109" s="19">
        <v>62486</v>
      </c>
      <c r="C109" s="7">
        <v>246.9</v>
      </c>
      <c r="D109" s="28">
        <v>64234</v>
      </c>
      <c r="E109" s="37">
        <v>241.5</v>
      </c>
      <c r="F109" s="28">
        <v>65060</v>
      </c>
      <c r="G109" s="14">
        <v>233.2</v>
      </c>
      <c r="H109" s="28">
        <v>63613</v>
      </c>
      <c r="I109">
        <v>218.8</v>
      </c>
      <c r="J109" s="28">
        <v>65208</v>
      </c>
      <c r="K109" s="43">
        <v>214.8</v>
      </c>
    </row>
    <row r="110" spans="1:11" ht="15.75" customHeight="1">
      <c r="A110" s="4" t="s">
        <v>6</v>
      </c>
      <c r="B110" s="19">
        <v>11166</v>
      </c>
      <c r="C110" s="7">
        <v>44.1</v>
      </c>
      <c r="D110" s="28">
        <v>11280</v>
      </c>
      <c r="E110" s="37">
        <v>42.4</v>
      </c>
      <c r="F110" s="28">
        <v>12077</v>
      </c>
      <c r="G110" s="14">
        <v>43.3</v>
      </c>
      <c r="H110" s="28">
        <v>11754</v>
      </c>
      <c r="I110">
        <v>40.4</v>
      </c>
      <c r="J110" s="28">
        <v>12747</v>
      </c>
      <c r="K110" s="43">
        <v>42</v>
      </c>
    </row>
    <row r="111" spans="1:11" ht="15.75" customHeight="1">
      <c r="A111" s="4" t="s">
        <v>23</v>
      </c>
      <c r="B111" s="19">
        <v>9570</v>
      </c>
      <c r="C111" s="7">
        <v>37.8</v>
      </c>
      <c r="D111" s="28">
        <v>10022</v>
      </c>
      <c r="E111" s="37">
        <v>37.7</v>
      </c>
      <c r="F111" s="28">
        <v>10731</v>
      </c>
      <c r="G111" s="14">
        <v>38.5</v>
      </c>
      <c r="H111" s="28">
        <v>10780</v>
      </c>
      <c r="I111">
        <v>37.1</v>
      </c>
      <c r="J111" s="28">
        <v>11301</v>
      </c>
      <c r="K111" s="43">
        <v>37.2</v>
      </c>
    </row>
    <row r="112" spans="1:11" ht="15.75" customHeight="1">
      <c r="A112" s="4" t="s">
        <v>7</v>
      </c>
      <c r="B112" s="19">
        <v>9608</v>
      </c>
      <c r="C112" s="7">
        <v>38</v>
      </c>
      <c r="D112" s="28">
        <v>9897</v>
      </c>
      <c r="E112" s="37">
        <v>37.2</v>
      </c>
      <c r="F112" s="28">
        <v>9946</v>
      </c>
      <c r="G112" s="14">
        <v>35.6</v>
      </c>
      <c r="H112" s="28">
        <v>9966</v>
      </c>
      <c r="I112">
        <v>34.3</v>
      </c>
      <c r="J112" s="28">
        <v>10853</v>
      </c>
      <c r="K112" s="43">
        <v>35.8</v>
      </c>
    </row>
    <row r="113" spans="1:11" ht="15.75" customHeight="1">
      <c r="A113" s="4" t="s">
        <v>32</v>
      </c>
      <c r="B113" s="19">
        <v>7658</v>
      </c>
      <c r="C113" s="7">
        <v>30.3</v>
      </c>
      <c r="D113" s="28">
        <v>8345</v>
      </c>
      <c r="E113" s="37">
        <v>31.4</v>
      </c>
      <c r="F113" s="28">
        <v>9170</v>
      </c>
      <c r="G113" s="29">
        <v>32.9</v>
      </c>
      <c r="H113" s="28">
        <v>9651</v>
      </c>
      <c r="I113">
        <v>33.2</v>
      </c>
      <c r="J113" s="28">
        <v>10028</v>
      </c>
      <c r="K113" s="43">
        <v>33</v>
      </c>
    </row>
    <row r="114" spans="1:11" ht="15.75" customHeight="1">
      <c r="A114" s="4" t="s">
        <v>21</v>
      </c>
      <c r="B114" s="19">
        <v>5750</v>
      </c>
      <c r="C114" s="7">
        <v>22.7</v>
      </c>
      <c r="D114" s="28">
        <v>6097</v>
      </c>
      <c r="E114" s="37">
        <v>22.9</v>
      </c>
      <c r="F114" s="28">
        <v>6428</v>
      </c>
      <c r="G114" s="29">
        <v>23</v>
      </c>
      <c r="H114" s="28">
        <v>6569</v>
      </c>
      <c r="I114">
        <v>22.6</v>
      </c>
      <c r="J114" s="28">
        <v>7126</v>
      </c>
      <c r="K114" s="43">
        <v>23.5</v>
      </c>
    </row>
    <row r="115" spans="1:11" ht="15.75" customHeight="1">
      <c r="A115" s="4" t="s">
        <v>17</v>
      </c>
      <c r="B115" s="19">
        <v>3317</v>
      </c>
      <c r="C115" s="7">
        <v>13.1</v>
      </c>
      <c r="D115" s="28">
        <v>3618</v>
      </c>
      <c r="E115" s="37">
        <v>13.6</v>
      </c>
      <c r="F115" s="28">
        <v>3843</v>
      </c>
      <c r="G115" s="14">
        <v>13.8</v>
      </c>
      <c r="H115" s="28">
        <v>4011</v>
      </c>
      <c r="I115">
        <v>13.8</v>
      </c>
      <c r="J115" s="28">
        <v>4210</v>
      </c>
      <c r="K115" s="43">
        <v>13.9</v>
      </c>
    </row>
    <row r="116" spans="1:11" ht="15.75" customHeight="1">
      <c r="A116" s="4" t="s">
        <v>31</v>
      </c>
      <c r="B116" s="19">
        <v>3284</v>
      </c>
      <c r="C116" s="7">
        <v>13</v>
      </c>
      <c r="D116" s="28">
        <v>3455</v>
      </c>
      <c r="E116" s="37">
        <v>13</v>
      </c>
      <c r="F116" s="28">
        <v>3806</v>
      </c>
      <c r="G116" s="14">
        <v>13.6</v>
      </c>
      <c r="H116" s="28">
        <v>3963</v>
      </c>
      <c r="I116">
        <v>13.6</v>
      </c>
      <c r="J116" s="28">
        <v>4141</v>
      </c>
      <c r="K116" s="43">
        <v>13.6</v>
      </c>
    </row>
    <row r="117" spans="1:11" ht="15.75" customHeight="1">
      <c r="A117" s="4" t="s">
        <v>30</v>
      </c>
      <c r="B117" s="19">
        <v>3111</v>
      </c>
      <c r="C117" s="7">
        <v>12.3</v>
      </c>
      <c r="D117" s="28">
        <v>3360</v>
      </c>
      <c r="E117" s="37">
        <v>12.6</v>
      </c>
      <c r="F117" s="28">
        <v>3651</v>
      </c>
      <c r="G117" s="14">
        <v>13.1</v>
      </c>
      <c r="H117" s="28">
        <v>3745</v>
      </c>
      <c r="I117">
        <v>12.9</v>
      </c>
      <c r="J117" s="28">
        <v>3912</v>
      </c>
      <c r="K117" s="43">
        <v>12.9</v>
      </c>
    </row>
    <row r="118" spans="2:11" ht="15.75" customHeight="1">
      <c r="B118" s="19"/>
      <c r="D118" s="28"/>
      <c r="E118" s="37"/>
      <c r="F118" s="22"/>
      <c r="G118" s="14"/>
      <c r="H118" s="22"/>
      <c r="J118" s="22"/>
      <c r="K118" s="43"/>
    </row>
    <row r="119" spans="2:11" ht="15.75" customHeight="1">
      <c r="B119" s="19"/>
      <c r="D119" s="28"/>
      <c r="E119" s="37"/>
      <c r="F119" s="22"/>
      <c r="G119" s="14"/>
      <c r="H119" s="22"/>
      <c r="J119" s="22"/>
      <c r="K119" s="43"/>
    </row>
    <row r="120" spans="1:11" ht="15.75" customHeight="1">
      <c r="A120" s="1" t="s">
        <v>47</v>
      </c>
      <c r="B120" s="19"/>
      <c r="D120" s="28"/>
      <c r="E120" s="37"/>
      <c r="F120" s="22"/>
      <c r="G120" s="14"/>
      <c r="H120" s="22"/>
      <c r="J120" s="22"/>
      <c r="K120" s="43"/>
    </row>
    <row r="121" spans="1:11" s="44" customFormat="1" ht="15.75" customHeight="1">
      <c r="A121" s="52" t="s">
        <v>40</v>
      </c>
      <c r="B121" s="45">
        <v>430960</v>
      </c>
      <c r="C121" s="46">
        <v>2353.3</v>
      </c>
      <c r="D121" s="47">
        <v>422990</v>
      </c>
      <c r="E121" s="48">
        <v>2314.7</v>
      </c>
      <c r="F121" s="47">
        <v>413497</v>
      </c>
      <c r="G121" s="54">
        <v>2255</v>
      </c>
      <c r="H121" s="57">
        <v>399666</v>
      </c>
      <c r="I121" s="51">
        <v>2164.6</v>
      </c>
      <c r="J121" s="57">
        <v>398355</v>
      </c>
      <c r="K121" s="51">
        <v>2137.1</v>
      </c>
    </row>
    <row r="122" spans="1:11" ht="15.75" customHeight="1">
      <c r="A122" s="3" t="s">
        <v>4</v>
      </c>
      <c r="B122" s="19">
        <v>147018</v>
      </c>
      <c r="C122" s="7">
        <v>802.8</v>
      </c>
      <c r="D122" s="28">
        <v>144757</v>
      </c>
      <c r="E122" s="37">
        <v>792.1</v>
      </c>
      <c r="F122" s="28">
        <v>141248</v>
      </c>
      <c r="G122" s="14">
        <v>770.3</v>
      </c>
      <c r="H122" s="28">
        <v>139417</v>
      </c>
      <c r="I122" s="42">
        <v>755.1</v>
      </c>
      <c r="J122" s="28">
        <v>138446</v>
      </c>
      <c r="K122" s="42">
        <v>742.7</v>
      </c>
    </row>
    <row r="123" spans="1:11" ht="15.75" customHeight="1">
      <c r="A123" s="3" t="s">
        <v>3</v>
      </c>
      <c r="B123" s="19">
        <v>116299</v>
      </c>
      <c r="C123" s="7">
        <v>635.1</v>
      </c>
      <c r="D123" s="28">
        <v>112547</v>
      </c>
      <c r="E123" s="37">
        <v>615.9</v>
      </c>
      <c r="F123" s="28">
        <v>107263</v>
      </c>
      <c r="G123" s="29">
        <v>585</v>
      </c>
      <c r="H123" s="28">
        <v>99999</v>
      </c>
      <c r="I123">
        <v>541.6</v>
      </c>
      <c r="J123" s="28">
        <v>96729</v>
      </c>
      <c r="K123" s="43">
        <v>518.9</v>
      </c>
    </row>
    <row r="124" spans="1:11" ht="15.75" customHeight="1">
      <c r="A124" s="4" t="s">
        <v>6</v>
      </c>
      <c r="B124" s="19">
        <v>30751</v>
      </c>
      <c r="C124" s="7">
        <v>167.9</v>
      </c>
      <c r="D124" s="28">
        <v>29788</v>
      </c>
      <c r="E124" s="37">
        <v>163</v>
      </c>
      <c r="F124" s="28">
        <v>29919</v>
      </c>
      <c r="G124" s="14">
        <v>163.2</v>
      </c>
      <c r="H124" s="28">
        <v>28390</v>
      </c>
      <c r="I124">
        <v>153.8</v>
      </c>
      <c r="J124" s="28">
        <v>29910</v>
      </c>
      <c r="K124" s="43">
        <v>160.5</v>
      </c>
    </row>
    <row r="125" spans="1:11" ht="15.75" customHeight="1">
      <c r="A125" s="3" t="s">
        <v>5</v>
      </c>
      <c r="B125" s="19">
        <v>22598</v>
      </c>
      <c r="C125" s="7">
        <v>123.4</v>
      </c>
      <c r="D125" s="28">
        <v>21992</v>
      </c>
      <c r="E125" s="37">
        <v>120.3</v>
      </c>
      <c r="F125" s="28">
        <v>20708</v>
      </c>
      <c r="G125" s="14">
        <v>112.9</v>
      </c>
      <c r="H125" s="28">
        <v>19901</v>
      </c>
      <c r="I125">
        <v>107.8</v>
      </c>
      <c r="J125" s="28">
        <v>18839</v>
      </c>
      <c r="K125" s="43">
        <v>101.1</v>
      </c>
    </row>
    <row r="126" spans="1:11" ht="15.75" customHeight="1">
      <c r="A126" s="3" t="s">
        <v>23</v>
      </c>
      <c r="B126" s="19">
        <v>16731</v>
      </c>
      <c r="C126" s="7">
        <v>91.4</v>
      </c>
      <c r="D126" s="28">
        <v>16709</v>
      </c>
      <c r="E126" s="37">
        <v>91.4</v>
      </c>
      <c r="F126" s="28">
        <v>16656</v>
      </c>
      <c r="G126" s="14">
        <v>90.8</v>
      </c>
      <c r="H126" s="28">
        <v>16093</v>
      </c>
      <c r="I126">
        <v>87.2</v>
      </c>
      <c r="J126" s="28">
        <v>16183</v>
      </c>
      <c r="K126" s="43">
        <v>86.8</v>
      </c>
    </row>
    <row r="127" spans="1:11" ht="15.75" customHeight="1">
      <c r="A127" s="4" t="s">
        <v>7</v>
      </c>
      <c r="B127" s="19">
        <v>7835</v>
      </c>
      <c r="C127" s="7">
        <v>42.8</v>
      </c>
      <c r="D127" s="28">
        <v>8086</v>
      </c>
      <c r="E127" s="37">
        <v>44.2</v>
      </c>
      <c r="F127" s="28">
        <v>8081</v>
      </c>
      <c r="G127" s="14">
        <v>44.1</v>
      </c>
      <c r="H127" s="28">
        <v>8116</v>
      </c>
      <c r="I127" s="41">
        <v>44</v>
      </c>
      <c r="J127" s="28">
        <v>8632</v>
      </c>
      <c r="K127" s="43">
        <v>46.3</v>
      </c>
    </row>
    <row r="128" spans="1:11" ht="15.75" customHeight="1">
      <c r="A128" s="4" t="s">
        <v>10</v>
      </c>
      <c r="B128" s="19">
        <v>7356</v>
      </c>
      <c r="C128" s="7">
        <v>40.2</v>
      </c>
      <c r="D128" s="28">
        <v>7164</v>
      </c>
      <c r="E128" s="37">
        <v>39.2</v>
      </c>
      <c r="F128" s="28">
        <v>7345</v>
      </c>
      <c r="G128" s="14">
        <v>40.1</v>
      </c>
      <c r="H128" s="28">
        <v>7119</v>
      </c>
      <c r="I128">
        <v>38.6</v>
      </c>
      <c r="J128" s="28">
        <v>7320</v>
      </c>
      <c r="K128" s="43">
        <v>39.3</v>
      </c>
    </row>
    <row r="129" spans="1:11" ht="15.75" customHeight="1">
      <c r="A129" s="3" t="s">
        <v>9</v>
      </c>
      <c r="B129" s="19">
        <v>6650</v>
      </c>
      <c r="C129" s="7">
        <v>36.3</v>
      </c>
      <c r="D129" s="28">
        <v>6847</v>
      </c>
      <c r="E129" s="37">
        <v>37.5</v>
      </c>
      <c r="F129" s="28">
        <v>6831</v>
      </c>
      <c r="G129" s="14">
        <v>37.3</v>
      </c>
      <c r="H129" s="28">
        <v>6382</v>
      </c>
      <c r="I129">
        <v>34.6</v>
      </c>
      <c r="J129" s="28">
        <v>6623</v>
      </c>
      <c r="K129" s="43">
        <v>35.5</v>
      </c>
    </row>
    <row r="130" spans="1:11" ht="15.75" customHeight="1">
      <c r="A130" s="3" t="s">
        <v>11</v>
      </c>
      <c r="B130" s="19">
        <v>5998</v>
      </c>
      <c r="C130" s="7">
        <v>32.8</v>
      </c>
      <c r="D130" s="28">
        <v>6336</v>
      </c>
      <c r="E130" s="37">
        <v>34.7</v>
      </c>
      <c r="F130" s="28">
        <v>5970</v>
      </c>
      <c r="G130" s="14">
        <v>32.6</v>
      </c>
      <c r="H130" s="28">
        <v>5983</v>
      </c>
      <c r="I130">
        <v>32.4</v>
      </c>
      <c r="J130" s="28">
        <v>6073</v>
      </c>
      <c r="K130" s="43">
        <v>32.6</v>
      </c>
    </row>
    <row r="131" spans="1:11" ht="15.75" customHeight="1">
      <c r="A131" s="3" t="s">
        <v>22</v>
      </c>
      <c r="B131" s="19">
        <v>5486</v>
      </c>
      <c r="C131" s="7">
        <v>30</v>
      </c>
      <c r="D131" s="28">
        <v>5381</v>
      </c>
      <c r="E131" s="37">
        <v>29.4</v>
      </c>
      <c r="F131" s="28">
        <v>5406</v>
      </c>
      <c r="G131" s="14">
        <v>29.5</v>
      </c>
      <c r="H131" s="28">
        <v>5119</v>
      </c>
      <c r="I131">
        <v>27.7</v>
      </c>
      <c r="J131" s="28">
        <v>5066</v>
      </c>
      <c r="K131" s="43">
        <v>27.2</v>
      </c>
    </row>
    <row r="132" spans="2:11" ht="15.75" customHeight="1">
      <c r="B132" s="19"/>
      <c r="D132" s="28"/>
      <c r="E132" s="37"/>
      <c r="F132" s="22"/>
      <c r="G132" s="14"/>
      <c r="H132" s="22"/>
      <c r="J132" s="22"/>
      <c r="K132" s="43"/>
    </row>
    <row r="133" spans="1:11" ht="15.75" customHeight="1">
      <c r="A133" s="1" t="s">
        <v>48</v>
      </c>
      <c r="B133" s="19"/>
      <c r="D133" s="28"/>
      <c r="E133" s="37"/>
      <c r="F133" s="22"/>
      <c r="G133" s="14"/>
      <c r="H133" s="22"/>
      <c r="J133" s="22"/>
      <c r="K133" s="43"/>
    </row>
    <row r="134" spans="2:11" ht="15.75" customHeight="1">
      <c r="B134" s="19"/>
      <c r="D134" s="28"/>
      <c r="E134" s="37"/>
      <c r="F134" s="22"/>
      <c r="G134" s="14"/>
      <c r="H134" s="22"/>
      <c r="J134" s="22"/>
      <c r="K134" s="43"/>
    </row>
    <row r="135" spans="1:11" s="44" customFormat="1" ht="15.75" customHeight="1">
      <c r="A135" s="52" t="s">
        <v>39</v>
      </c>
      <c r="B135" s="45">
        <v>701929</v>
      </c>
      <c r="C135" s="46">
        <v>5582.4</v>
      </c>
      <c r="D135" s="47">
        <v>707654</v>
      </c>
      <c r="E135" s="48">
        <v>5556.9</v>
      </c>
      <c r="F135" s="47">
        <v>703024</v>
      </c>
      <c r="G135" s="54">
        <v>5463.1</v>
      </c>
      <c r="H135" s="47">
        <v>684230</v>
      </c>
      <c r="I135" s="51">
        <v>5275.1</v>
      </c>
      <c r="J135" s="47">
        <v>686665</v>
      </c>
      <c r="K135" s="51">
        <v>5260</v>
      </c>
    </row>
    <row r="136" spans="1:11" ht="15.75" customHeight="1">
      <c r="A136" s="3" t="s">
        <v>3</v>
      </c>
      <c r="B136" s="19">
        <v>216992</v>
      </c>
      <c r="C136" s="7">
        <v>1725.7</v>
      </c>
      <c r="D136" s="28">
        <v>213581</v>
      </c>
      <c r="E136" s="37">
        <v>1677.2</v>
      </c>
      <c r="F136" s="28">
        <v>207331</v>
      </c>
      <c r="G136" s="30">
        <v>1611.1</v>
      </c>
      <c r="H136" s="58">
        <v>195379</v>
      </c>
      <c r="I136" s="42">
        <v>1506.3</v>
      </c>
      <c r="J136" s="58">
        <v>190693</v>
      </c>
      <c r="K136" s="42">
        <v>1460.8</v>
      </c>
    </row>
    <row r="137" spans="1:11" ht="15.75" customHeight="1">
      <c r="A137" s="3" t="s">
        <v>4</v>
      </c>
      <c r="B137" s="19">
        <v>165445</v>
      </c>
      <c r="C137" s="7">
        <v>1315.8</v>
      </c>
      <c r="D137" s="28">
        <v>167062</v>
      </c>
      <c r="E137" s="37">
        <v>1311.9</v>
      </c>
      <c r="F137" s="28">
        <v>167617</v>
      </c>
      <c r="G137" s="30">
        <v>1302.5</v>
      </c>
      <c r="H137" s="58">
        <v>166085</v>
      </c>
      <c r="I137" s="42">
        <v>1280.4</v>
      </c>
      <c r="J137" s="58">
        <v>166421</v>
      </c>
      <c r="K137" s="42">
        <v>1274.8</v>
      </c>
    </row>
    <row r="138" spans="1:11" ht="15.75" customHeight="1">
      <c r="A138" s="4" t="s">
        <v>6</v>
      </c>
      <c r="B138" s="19">
        <v>55822</v>
      </c>
      <c r="C138" s="7">
        <v>443.9</v>
      </c>
      <c r="D138" s="28">
        <v>54889</v>
      </c>
      <c r="E138" s="37">
        <v>431</v>
      </c>
      <c r="F138" s="28">
        <v>52847</v>
      </c>
      <c r="G138" s="30">
        <v>410.7</v>
      </c>
      <c r="H138" s="58">
        <v>50092</v>
      </c>
      <c r="I138" s="42">
        <v>386.2</v>
      </c>
      <c r="J138" s="58">
        <v>50333</v>
      </c>
      <c r="K138" s="42">
        <v>385.6</v>
      </c>
    </row>
    <row r="139" spans="1:11" ht="15.75" customHeight="1">
      <c r="A139" s="3" t="s">
        <v>5</v>
      </c>
      <c r="B139" s="19">
        <v>47762</v>
      </c>
      <c r="C139" s="7">
        <v>379.8</v>
      </c>
      <c r="D139" s="28">
        <v>49241</v>
      </c>
      <c r="E139" s="37">
        <v>386.7</v>
      </c>
      <c r="F139" s="28">
        <v>49286</v>
      </c>
      <c r="G139" s="30">
        <v>383</v>
      </c>
      <c r="H139" s="58">
        <v>47568</v>
      </c>
      <c r="I139" s="42">
        <v>366.7</v>
      </c>
      <c r="J139" s="58">
        <v>46859</v>
      </c>
      <c r="K139" s="42">
        <v>359</v>
      </c>
    </row>
    <row r="140" spans="1:11" ht="15.75" customHeight="1">
      <c r="A140" s="3"/>
      <c r="B140" s="19">
        <v>18542</v>
      </c>
      <c r="C140" s="7">
        <v>147.5</v>
      </c>
      <c r="D140" s="28">
        <v>20135</v>
      </c>
      <c r="E140" s="37">
        <v>158.1</v>
      </c>
      <c r="F140" s="28">
        <v>21157</v>
      </c>
      <c r="G140" s="30">
        <v>164.4</v>
      </c>
      <c r="H140" s="58">
        <v>22945</v>
      </c>
      <c r="I140" s="42">
        <v>176.9</v>
      </c>
      <c r="J140" s="58">
        <v>23139</v>
      </c>
      <c r="K140" s="42">
        <v>177.3</v>
      </c>
    </row>
    <row r="141" spans="1:11" ht="15.75" customHeight="1">
      <c r="A141" s="3" t="s">
        <v>8</v>
      </c>
      <c r="B141" s="19">
        <v>22805</v>
      </c>
      <c r="C141" s="7">
        <v>181.4</v>
      </c>
      <c r="D141" s="28">
        <v>23282</v>
      </c>
      <c r="E141" s="37">
        <v>182.8</v>
      </c>
      <c r="F141" s="28">
        <v>23299</v>
      </c>
      <c r="G141" s="30">
        <v>181.1</v>
      </c>
      <c r="H141" s="58">
        <v>21882</v>
      </c>
      <c r="I141" s="42">
        <v>168.7</v>
      </c>
      <c r="J141" s="58">
        <v>23136</v>
      </c>
      <c r="K141" s="42">
        <v>177.2</v>
      </c>
    </row>
    <row r="142" spans="1:11" ht="15.75" customHeight="1">
      <c r="A142" s="3" t="s">
        <v>9</v>
      </c>
      <c r="B142" s="19">
        <v>18677</v>
      </c>
      <c r="C142" s="7">
        <v>148.5</v>
      </c>
      <c r="D142" s="28">
        <v>19984</v>
      </c>
      <c r="E142" s="37">
        <v>156.9</v>
      </c>
      <c r="F142" s="28">
        <v>19442</v>
      </c>
      <c r="G142" s="30">
        <v>151.1</v>
      </c>
      <c r="H142" s="58">
        <v>18066</v>
      </c>
      <c r="I142" s="42">
        <v>139.3</v>
      </c>
      <c r="J142" s="28">
        <v>18563</v>
      </c>
      <c r="K142" s="42">
        <v>142.2</v>
      </c>
    </row>
    <row r="143" spans="1:11" ht="15.75" customHeight="1">
      <c r="A143" s="3" t="s">
        <v>10</v>
      </c>
      <c r="B143" s="19">
        <v>13097</v>
      </c>
      <c r="C143" s="7">
        <v>104.2</v>
      </c>
      <c r="D143" s="28">
        <v>13896</v>
      </c>
      <c r="E143" s="37">
        <v>109.1</v>
      </c>
      <c r="F143" s="28">
        <v>14093</v>
      </c>
      <c r="G143" s="30">
        <v>109.5</v>
      </c>
      <c r="H143" s="58">
        <v>14058</v>
      </c>
      <c r="I143" s="42">
        <v>108.4</v>
      </c>
      <c r="J143" s="58">
        <v>14403</v>
      </c>
      <c r="K143" s="42">
        <v>110.3</v>
      </c>
    </row>
    <row r="144" spans="1:11" ht="15.75" customHeight="1">
      <c r="A144" s="3" t="s">
        <v>7</v>
      </c>
      <c r="B144" s="19">
        <v>12688</v>
      </c>
      <c r="C144" s="7">
        <v>100.9</v>
      </c>
      <c r="D144" s="28">
        <v>12904</v>
      </c>
      <c r="E144" s="37">
        <v>101.3</v>
      </c>
      <c r="F144" s="28">
        <v>13108</v>
      </c>
      <c r="G144" s="30">
        <v>101.9</v>
      </c>
      <c r="H144" s="58">
        <v>13457</v>
      </c>
      <c r="I144" s="42">
        <v>103.7</v>
      </c>
      <c r="J144" s="58">
        <v>13854</v>
      </c>
      <c r="K144" s="42">
        <v>106.1</v>
      </c>
    </row>
    <row r="145" spans="1:11" ht="15.75" customHeight="1">
      <c r="A145" s="3" t="s">
        <v>14</v>
      </c>
      <c r="B145" s="19">
        <v>10351</v>
      </c>
      <c r="C145" s="7">
        <v>82.3</v>
      </c>
      <c r="D145" s="28">
        <v>11010</v>
      </c>
      <c r="E145" s="37">
        <v>86.5</v>
      </c>
      <c r="F145" s="28">
        <v>10932</v>
      </c>
      <c r="G145" s="30">
        <v>85</v>
      </c>
      <c r="H145" s="58">
        <v>10586</v>
      </c>
      <c r="I145" s="42">
        <v>81.6</v>
      </c>
      <c r="J145" s="58">
        <v>10626</v>
      </c>
      <c r="K145" s="42">
        <v>81.4</v>
      </c>
    </row>
    <row r="146" spans="2:11" ht="15.75" customHeight="1">
      <c r="B146" s="19"/>
      <c r="D146" s="28"/>
      <c r="E146" s="37"/>
      <c r="F146" s="22"/>
      <c r="G146" s="14"/>
      <c r="H146" s="22"/>
      <c r="J146" s="22"/>
      <c r="K146" s="43"/>
    </row>
    <row r="147" spans="1:11" ht="15.75" customHeight="1">
      <c r="A147" s="1" t="s">
        <v>25</v>
      </c>
      <c r="B147" s="19"/>
      <c r="D147" s="28"/>
      <c r="E147" s="37"/>
      <c r="F147" s="22"/>
      <c r="G147" s="14"/>
      <c r="H147" s="22"/>
      <c r="J147" s="22"/>
      <c r="K147" s="43"/>
    </row>
    <row r="148" spans="2:11" ht="15.75" customHeight="1">
      <c r="B148" s="19"/>
      <c r="D148" s="28"/>
      <c r="E148" s="37"/>
      <c r="F148" s="22"/>
      <c r="G148" s="14"/>
      <c r="H148" s="22"/>
      <c r="J148" s="22"/>
      <c r="K148" s="43"/>
    </row>
    <row r="149" spans="1:11" s="44" customFormat="1" ht="15.75" customHeight="1">
      <c r="A149" s="52" t="s">
        <v>39</v>
      </c>
      <c r="B149" s="45">
        <v>665531</v>
      </c>
      <c r="C149" s="46">
        <v>15112.8</v>
      </c>
      <c r="D149" s="47">
        <v>681076</v>
      </c>
      <c r="E149" s="48">
        <v>14828.3</v>
      </c>
      <c r="F149" s="47">
        <v>687852</v>
      </c>
      <c r="G149" s="54">
        <v>14593.3</v>
      </c>
      <c r="H149" s="57">
        <v>671773</v>
      </c>
      <c r="I149" s="55">
        <v>13823.5</v>
      </c>
      <c r="J149" s="57">
        <v>703169</v>
      </c>
      <c r="K149" s="55">
        <v>13798.6</v>
      </c>
    </row>
    <row r="150" spans="1:11" ht="15.75" customHeight="1">
      <c r="A150" s="3" t="s">
        <v>3</v>
      </c>
      <c r="B150" s="19">
        <v>249439</v>
      </c>
      <c r="C150" s="7">
        <v>5664.2</v>
      </c>
      <c r="D150" s="28">
        <v>250173</v>
      </c>
      <c r="E150" s="37">
        <v>5446.8</v>
      </c>
      <c r="F150" s="28">
        <v>248796</v>
      </c>
      <c r="G150" s="30">
        <v>5278.4</v>
      </c>
      <c r="H150" s="58">
        <v>237924</v>
      </c>
      <c r="I150" s="43">
        <v>4895.9</v>
      </c>
      <c r="J150" s="58">
        <v>243504</v>
      </c>
      <c r="K150" s="43">
        <v>4778.4</v>
      </c>
    </row>
    <row r="151" spans="1:11" ht="15.75" customHeight="1">
      <c r="A151" s="3" t="s">
        <v>4</v>
      </c>
      <c r="B151" s="19">
        <v>77751</v>
      </c>
      <c r="C151" s="7">
        <v>1765.6</v>
      </c>
      <c r="D151" s="28">
        <v>79182</v>
      </c>
      <c r="E151" s="37">
        <v>1723.9</v>
      </c>
      <c r="F151" s="28">
        <v>80046</v>
      </c>
      <c r="G151" s="30">
        <v>1698.2</v>
      </c>
      <c r="H151" s="58">
        <v>80345</v>
      </c>
      <c r="I151" s="42">
        <v>1653.3</v>
      </c>
      <c r="J151" s="58">
        <v>83455</v>
      </c>
      <c r="K151" s="42">
        <v>1637.7</v>
      </c>
    </row>
    <row r="152" spans="1:11" ht="15.75" customHeight="1">
      <c r="A152" s="3" t="s">
        <v>5</v>
      </c>
      <c r="B152" s="19">
        <v>66066</v>
      </c>
      <c r="C152" s="7">
        <v>1500.2</v>
      </c>
      <c r="D152" s="28">
        <v>66412</v>
      </c>
      <c r="E152" s="37">
        <v>1445.9</v>
      </c>
      <c r="F152" s="28">
        <v>64579</v>
      </c>
      <c r="G152" s="30">
        <v>1370.1</v>
      </c>
      <c r="H152" s="58">
        <v>60545</v>
      </c>
      <c r="I152" s="42">
        <v>1245.9</v>
      </c>
      <c r="J152" s="58">
        <v>58183</v>
      </c>
      <c r="K152" s="42">
        <v>1141.8</v>
      </c>
    </row>
    <row r="153" spans="1:11" ht="15.75" customHeight="1">
      <c r="A153" s="3" t="s">
        <v>24</v>
      </c>
      <c r="B153" s="19">
        <v>31281</v>
      </c>
      <c r="C153" s="7">
        <v>710.3</v>
      </c>
      <c r="D153" s="28">
        <v>34552</v>
      </c>
      <c r="E153" s="37">
        <v>752.3</v>
      </c>
      <c r="F153" s="28">
        <v>37821</v>
      </c>
      <c r="G153" s="30">
        <v>802.4</v>
      </c>
      <c r="H153" s="58">
        <v>39790</v>
      </c>
      <c r="I153" s="42">
        <v>818.8</v>
      </c>
      <c r="J153" s="58">
        <v>43906</v>
      </c>
      <c r="K153" s="42">
        <v>861.6</v>
      </c>
    </row>
    <row r="154" spans="1:11" ht="15.75" customHeight="1">
      <c r="A154" s="4" t="s">
        <v>6</v>
      </c>
      <c r="B154" s="19">
        <v>28391</v>
      </c>
      <c r="C154" s="7">
        <v>644.7</v>
      </c>
      <c r="D154" s="28">
        <v>29284</v>
      </c>
      <c r="E154" s="37">
        <v>637.6</v>
      </c>
      <c r="F154" s="28">
        <v>29934</v>
      </c>
      <c r="G154" s="30">
        <v>635.1</v>
      </c>
      <c r="H154" s="58">
        <v>29239</v>
      </c>
      <c r="I154" s="42">
        <v>601.7</v>
      </c>
      <c r="J154" s="58">
        <v>32473</v>
      </c>
      <c r="K154" s="42">
        <v>637.2</v>
      </c>
    </row>
    <row r="155" spans="1:11" ht="15.75" customHeight="1">
      <c r="A155" s="3" t="s">
        <v>9</v>
      </c>
      <c r="B155" s="19">
        <v>30191</v>
      </c>
      <c r="C155" s="7">
        <v>685.6</v>
      </c>
      <c r="D155" s="28">
        <v>31995</v>
      </c>
      <c r="E155" s="37">
        <v>696.6</v>
      </c>
      <c r="F155" s="28">
        <v>31397</v>
      </c>
      <c r="G155" s="30">
        <v>666.1</v>
      </c>
      <c r="H155" s="58">
        <v>28312</v>
      </c>
      <c r="I155" s="42">
        <v>582.6</v>
      </c>
      <c r="J155" s="58">
        <v>30267</v>
      </c>
      <c r="K155" s="42">
        <v>593.9</v>
      </c>
    </row>
    <row r="156" spans="1:11" ht="15.75" customHeight="1">
      <c r="A156" s="3" t="s">
        <v>8</v>
      </c>
      <c r="B156" s="19">
        <v>14171</v>
      </c>
      <c r="C156" s="7">
        <v>321.8</v>
      </c>
      <c r="D156" s="28">
        <v>14724</v>
      </c>
      <c r="E156" s="37">
        <v>320.6</v>
      </c>
      <c r="F156" s="28">
        <v>14964</v>
      </c>
      <c r="G156" s="30">
        <v>317.5</v>
      </c>
      <c r="H156" s="58">
        <v>14918</v>
      </c>
      <c r="I156" s="42">
        <v>307</v>
      </c>
      <c r="J156" s="58">
        <v>15903</v>
      </c>
      <c r="K156" s="42">
        <v>312.1</v>
      </c>
    </row>
    <row r="157" spans="1:11" ht="15.75" customHeight="1">
      <c r="A157" s="3" t="s">
        <v>10</v>
      </c>
      <c r="B157" s="19">
        <v>12668</v>
      </c>
      <c r="C157" s="7">
        <v>287.7</v>
      </c>
      <c r="D157" s="28">
        <v>13256</v>
      </c>
      <c r="E157" s="37">
        <v>288.6</v>
      </c>
      <c r="F157" s="28">
        <v>13816</v>
      </c>
      <c r="G157" s="30">
        <v>293.1</v>
      </c>
      <c r="H157" s="58">
        <v>13928</v>
      </c>
      <c r="I157" s="42">
        <v>286.6</v>
      </c>
      <c r="J157" s="58">
        <v>14693</v>
      </c>
      <c r="K157" s="42">
        <v>288.3</v>
      </c>
    </row>
    <row r="158" spans="1:11" ht="15.75" customHeight="1">
      <c r="A158" s="3" t="s">
        <v>7</v>
      </c>
      <c r="B158" s="19">
        <v>12171</v>
      </c>
      <c r="C158" s="7">
        <v>276.4</v>
      </c>
      <c r="D158" s="28">
        <v>12651</v>
      </c>
      <c r="E158" s="37">
        <v>275.4</v>
      </c>
      <c r="F158" s="28">
        <v>13146</v>
      </c>
      <c r="G158" s="30">
        <v>278.9</v>
      </c>
      <c r="H158" s="58">
        <v>13447</v>
      </c>
      <c r="I158" s="42">
        <v>276.7</v>
      </c>
      <c r="J158" s="58">
        <v>14243</v>
      </c>
      <c r="K158" s="42">
        <v>279.5</v>
      </c>
    </row>
    <row r="159" spans="1:11" ht="15.75" customHeight="1">
      <c r="A159" s="3" t="s">
        <v>11</v>
      </c>
      <c r="B159" s="19">
        <v>9069</v>
      </c>
      <c r="C159" s="7">
        <v>205.9</v>
      </c>
      <c r="D159" s="28">
        <v>9324</v>
      </c>
      <c r="E159" s="37">
        <v>203</v>
      </c>
      <c r="F159" s="28">
        <v>9543</v>
      </c>
      <c r="G159" s="30">
        <v>202.5</v>
      </c>
      <c r="H159" s="58">
        <v>9075</v>
      </c>
      <c r="I159" s="42">
        <v>186.7</v>
      </c>
      <c r="J159" s="58">
        <v>9544</v>
      </c>
      <c r="K159" s="42">
        <v>187.3</v>
      </c>
    </row>
    <row r="160" spans="1:11" ht="15.75" customHeight="1">
      <c r="A160" s="39"/>
      <c r="B160" s="21"/>
      <c r="C160" s="12"/>
      <c r="D160" s="25"/>
      <c r="E160" s="33"/>
      <c r="F160" s="38"/>
      <c r="G160" s="11"/>
      <c r="H160" s="38"/>
      <c r="I160" s="11"/>
      <c r="J160" s="38"/>
      <c r="K160" s="59"/>
    </row>
    <row r="161" spans="1:11" ht="15.75" customHeight="1">
      <c r="A161" s="40" t="s">
        <v>49</v>
      </c>
      <c r="B161" s="15"/>
      <c r="C161" s="16"/>
      <c r="D161" s="13"/>
      <c r="E161" s="13"/>
      <c r="H161" s="14"/>
      <c r="I161" s="14"/>
      <c r="J161" s="14"/>
      <c r="K161" s="14"/>
    </row>
    <row r="162" ht="15.75" customHeight="1"/>
    <row r="163" ht="15.75" customHeight="1">
      <c r="A163" s="4" t="s">
        <v>64</v>
      </c>
    </row>
    <row r="164" ht="15.75" customHeight="1">
      <c r="A164" s="4" t="s">
        <v>56</v>
      </c>
    </row>
  </sheetData>
  <mergeCells count="5">
    <mergeCell ref="J6:K6"/>
    <mergeCell ref="H6:I6"/>
    <mergeCell ref="B6:C6"/>
    <mergeCell ref="D6:E6"/>
    <mergeCell ref="F6:G6"/>
  </mergeCells>
  <hyperlinks>
    <hyperlink ref="A3" location="Notes!A1" display="See notes"/>
  </hyperlinks>
  <printOptions/>
  <pageMargins left="0.75" right="0.75" top="1" bottom="1" header="0.5" footer="0.5"/>
  <pageSetup horizontalDpi="600" verticalDpi="600" orientation="portrait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67" customWidth="1"/>
  </cols>
  <sheetData>
    <row r="1" ht="16.5">
      <c r="A1" s="67" t="s">
        <v>62</v>
      </c>
    </row>
    <row r="3" ht="15.75">
      <c r="A3" s="61" t="s">
        <v>52</v>
      </c>
    </row>
    <row r="5" ht="15.75">
      <c r="A5" s="67" t="s">
        <v>53</v>
      </c>
    </row>
    <row r="6" ht="15.75">
      <c r="A6" s="67" t="s">
        <v>50</v>
      </c>
    </row>
    <row r="7" ht="15.75">
      <c r="A7" s="67" t="s">
        <v>51</v>
      </c>
    </row>
    <row r="8" ht="15.75">
      <c r="A8" s="67" t="s">
        <v>58</v>
      </c>
    </row>
    <row r="9" ht="15.75">
      <c r="A9" s="67" t="s">
        <v>59</v>
      </c>
    </row>
    <row r="11" ht="15.75">
      <c r="A11" s="67" t="s">
        <v>28</v>
      </c>
    </row>
    <row r="12" ht="15.75">
      <c r="A12" s="67" t="s">
        <v>26</v>
      </c>
    </row>
    <row r="13" ht="15.75">
      <c r="A13" s="67" t="s">
        <v>27</v>
      </c>
    </row>
    <row r="15" ht="15.75">
      <c r="A15" s="67" t="s">
        <v>61</v>
      </c>
    </row>
    <row r="16" ht="15.75">
      <c r="A16" s="67" t="s">
        <v>56</v>
      </c>
    </row>
    <row r="18" ht="15.75">
      <c r="A18" s="67" t="s">
        <v>54</v>
      </c>
    </row>
    <row r="19" ht="15.75">
      <c r="A19" s="61" t="s">
        <v>60</v>
      </c>
    </row>
  </sheetData>
  <hyperlinks>
    <hyperlink ref="A19" r:id="rId1" display="http://www.cdc.gov/nchs/deaths.htm"/>
    <hyperlink ref="A3" location="Data!A1" display="Back to data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Deaths and Death Rates by Leading Causes of Death and Age</dc:title>
  <dc:subject/>
  <dc:creator>US Census Bureau</dc:creator>
  <cp:keywords/>
  <dc:description/>
  <cp:lastModifiedBy>selln001</cp:lastModifiedBy>
  <cp:lastPrinted>2008-09-03T13:25:00Z</cp:lastPrinted>
  <dcterms:created xsi:type="dcterms:W3CDTF">2006-04-20T18:06:17Z</dcterms:created>
  <dcterms:modified xsi:type="dcterms:W3CDTF">2008-11-17T15:09:52Z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