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Data" sheetId="1" r:id="rId1"/>
    <sheet name="Notes" sheetId="2" r:id="rId2"/>
  </sheets>
  <definedNames>
    <definedName name="_xlnm.Print_Area" localSheetId="0">'Data'!$A$1:$I$23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<sst xmlns="http://schemas.openxmlformats.org/spreadsheetml/2006/main" count="50" uniqueCount="32">
  <si>
    <t>Reported by establishments in which the principal business is the development and/or production</t>
  </si>
  <si>
    <t>Net sales</t>
  </si>
  <si>
    <t xml:space="preserve">    U.S. Government net sales</t>
  </si>
  <si>
    <t xml:space="preserve">    Percent U.S. Government</t>
  </si>
  <si>
    <t xml:space="preserve">  Complete aircraft and parts \1</t>
  </si>
  <si>
    <t xml:space="preserve">  Aircraft engines and parts</t>
  </si>
  <si>
    <t xml:space="preserve">  Missiles and space vehicles, parts</t>
  </si>
  <si>
    <t xml:space="preserve">  Other products, services</t>
  </si>
  <si>
    <t>Net, new orders</t>
  </si>
  <si>
    <t>FOOTNOTE</t>
  </si>
  <si>
    <t>\1 Except  engines sold separately.</t>
  </si>
  <si>
    <t>INTERNET LINK</t>
  </si>
  <si>
    <t>Please complete:</t>
  </si>
  <si>
    <t>Contact: James Hinckley</t>
  </si>
  <si>
    <t>Phone:    301-763-4772</t>
  </si>
  <si>
    <t>Backlog, December 31</t>
  </si>
  <si>
    <t>Source: U.S. Census Bureau, Current Industrial Reports,</t>
  </si>
  <si>
    <t>Civil Aircraft and Aircraft Engines; and Aerospace Industry , Series MA336G. See</t>
  </si>
  <si>
    <t>ITEM</t>
  </si>
  <si>
    <t>[In billions of dollars (109.3 represents $109,300,000,000), except as indicated.</t>
  </si>
  <si>
    <t>2005,</t>
  </si>
  <si>
    <t>of aerospace products.</t>
  </si>
  <si>
    <t>(D)</t>
  </si>
  <si>
    <t>(S)</t>
  </si>
  <si>
    <r>
      <t>Table 999.</t>
    </r>
    <r>
      <rPr>
        <b/>
        <sz val="12"/>
        <color indexed="8"/>
        <rFont val="Courier New"/>
        <family val="3"/>
      </rPr>
      <t xml:space="preserve"> Aerospace--Sales, New Orders, and Backlog</t>
    </r>
  </si>
  <si>
    <t>See notes.</t>
  </si>
  <si>
    <t>Back to data.</t>
  </si>
  <si>
    <t>HEADNOTE</t>
  </si>
  <si>
    <t>http://www.census.gov/cir/www/</t>
  </si>
  <si>
    <t>\&lt;http://www.census.gov/cir/www/336/ma336g.html\&gt;</t>
  </si>
  <si>
    <t xml:space="preserve">(Billion </t>
  </si>
  <si>
    <t>of dollars)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</si>
</sst>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.0_);\(#,##0.0\)"/>
    <numFmt numFmtId="167" formatCode="#,##0.0"/>
    <numFmt numFmtId="168" formatCode="#,##0.000"/>
    <numFmt numFmtId="169" formatCode="0.000"/>
    <numFmt numFmtId="170" formatCode="0.00;[Red]0.00"/>
  </numFmts>
  <fonts count="7">
    <font>
      <sz val="10"/>
      <name val="Arial"/>
      <family val="0"/>
    </font>
    <font>
      <b/>
      <sz val="12"/>
      <color indexed="8"/>
      <name val="Courier New"/>
      <family val="3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u val="single"/>
      <sz val="8.7"/>
      <color indexed="36"/>
      <name val="Arial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165" fontId="1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Fill="1" applyAlignment="1" applyProtection="1">
      <alignment/>
      <protection/>
    </xf>
    <xf numFmtId="166" fontId="1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right"/>
      <protection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 applyProtection="1" quotePrefix="1">
      <alignment horizontal="left"/>
      <protection locked="0"/>
    </xf>
    <xf numFmtId="165" fontId="1" fillId="0" borderId="1" xfId="0" applyNumberFormat="1" applyFont="1" applyFill="1" applyBorder="1" applyAlignment="1" applyProtection="1">
      <alignment/>
      <protection/>
    </xf>
    <xf numFmtId="165" fontId="3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 quotePrefix="1">
      <alignment horizontal="right"/>
      <protection/>
    </xf>
    <xf numFmtId="0" fontId="3" fillId="0" borderId="2" xfId="0" applyFont="1" applyFill="1" applyBorder="1" applyAlignment="1" applyProtection="1">
      <alignment horizontal="fill"/>
      <protection locked="0"/>
    </xf>
    <xf numFmtId="165" fontId="3" fillId="0" borderId="3" xfId="0" applyNumberFormat="1" applyFont="1" applyFill="1" applyBorder="1" applyAlignment="1" applyProtection="1">
      <alignment/>
      <protection/>
    </xf>
    <xf numFmtId="165" fontId="3" fillId="0" borderId="4" xfId="0" applyNumberFormat="1" applyFont="1" applyFill="1" applyBorder="1" applyAlignment="1" applyProtection="1">
      <alignment/>
      <protection/>
    </xf>
    <xf numFmtId="167" fontId="3" fillId="0" borderId="4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6" fillId="0" borderId="0" xfId="20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fill"/>
      <protection/>
    </xf>
    <xf numFmtId="0" fontId="3" fillId="0" borderId="4" xfId="0" applyFont="1" applyFill="1" applyBorder="1" applyAlignment="1" applyProtection="1">
      <alignment horizontal="right"/>
      <protection locked="0"/>
    </xf>
    <xf numFmtId="170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fill"/>
      <protection locked="0"/>
    </xf>
    <xf numFmtId="0" fontId="6" fillId="0" borderId="0" xfId="20" applyFont="1" applyFill="1" applyAlignment="1">
      <alignment/>
    </xf>
    <xf numFmtId="0" fontId="6" fillId="0" borderId="0" xfId="20" applyFon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1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E26" sqref="E26"/>
    </sheetView>
  </sheetViews>
  <sheetFormatPr defaultColWidth="9.140625" defaultRowHeight="12.75"/>
  <cols>
    <col min="1" max="1" width="55.7109375" style="3" customWidth="1"/>
    <col min="2" max="8" width="16.8515625" style="3" customWidth="1"/>
    <col min="9" max="14" width="12.7109375" style="3" customWidth="1"/>
    <col min="15" max="16384" width="9.140625" style="3" customWidth="1"/>
  </cols>
  <sheetData>
    <row r="1" ht="16.5">
      <c r="A1" s="1" t="s">
        <v>24</v>
      </c>
    </row>
    <row r="2" ht="16.5">
      <c r="A2" s="2"/>
    </row>
    <row r="3" ht="15.75">
      <c r="A3" s="38" t="s">
        <v>25</v>
      </c>
    </row>
    <row r="4" ht="15.75" customHeight="1">
      <c r="A4" s="21"/>
    </row>
    <row r="5" spans="1:8" ht="15.75">
      <c r="A5" s="35"/>
      <c r="B5" s="20"/>
      <c r="C5" s="20"/>
      <c r="D5" s="20"/>
      <c r="E5" s="20"/>
      <c r="F5" s="20"/>
      <c r="G5" s="20"/>
      <c r="H5" s="20"/>
    </row>
    <row r="6" spans="1:13" ht="16.5">
      <c r="A6" s="36" t="s">
        <v>18</v>
      </c>
      <c r="B6" s="19">
        <v>2000</v>
      </c>
      <c r="C6" s="19">
        <v>2001</v>
      </c>
      <c r="D6" s="19">
        <v>2002</v>
      </c>
      <c r="E6" s="19">
        <v>2003</v>
      </c>
      <c r="F6" s="19">
        <v>2004</v>
      </c>
      <c r="G6" s="19" t="s">
        <v>20</v>
      </c>
      <c r="H6" s="19">
        <v>2006</v>
      </c>
      <c r="I6" s="4"/>
      <c r="J6" s="4"/>
      <c r="K6" s="4"/>
      <c r="L6" s="4"/>
      <c r="M6" s="4"/>
    </row>
    <row r="7" spans="1:8" ht="15.75">
      <c r="A7" s="36"/>
      <c r="B7" s="34" t="s">
        <v>30</v>
      </c>
      <c r="C7" s="34" t="s">
        <v>30</v>
      </c>
      <c r="D7" s="34" t="s">
        <v>30</v>
      </c>
      <c r="E7" s="34" t="s">
        <v>30</v>
      </c>
      <c r="F7" s="34" t="s">
        <v>30</v>
      </c>
      <c r="G7" s="34" t="s">
        <v>30</v>
      </c>
      <c r="H7" s="34" t="s">
        <v>30</v>
      </c>
    </row>
    <row r="8" spans="1:8" ht="15.75">
      <c r="A8" s="37"/>
      <c r="B8" s="33" t="s">
        <v>31</v>
      </c>
      <c r="C8" s="33" t="s">
        <v>31</v>
      </c>
      <c r="D8" s="33" t="s">
        <v>31</v>
      </c>
      <c r="E8" s="33" t="s">
        <v>31</v>
      </c>
      <c r="F8" s="33" t="s">
        <v>31</v>
      </c>
      <c r="G8" s="33" t="s">
        <v>31</v>
      </c>
      <c r="H8" s="33" t="s">
        <v>31</v>
      </c>
    </row>
    <row r="9" spans="1:13" ht="16.5">
      <c r="A9" s="6" t="s">
        <v>1</v>
      </c>
      <c r="B9" s="17">
        <v>109.311</v>
      </c>
      <c r="C9" s="7">
        <v>117.088</v>
      </c>
      <c r="D9" s="7">
        <v>115.202</v>
      </c>
      <c r="E9" s="8">
        <v>116.445</v>
      </c>
      <c r="F9" s="8">
        <v>124.329</v>
      </c>
      <c r="G9" s="9">
        <v>124.2</v>
      </c>
      <c r="H9" s="9">
        <v>141</v>
      </c>
      <c r="I9" s="10"/>
      <c r="J9" s="10"/>
      <c r="K9" s="10"/>
      <c r="L9" s="10"/>
      <c r="M9" s="10"/>
    </row>
    <row r="10" spans="1:13" ht="15.75">
      <c r="A10" s="5" t="s">
        <v>2</v>
      </c>
      <c r="B10" s="18">
        <v>40.957</v>
      </c>
      <c r="C10" s="11">
        <v>45.226</v>
      </c>
      <c r="D10" s="11">
        <v>53.073</v>
      </c>
      <c r="E10" s="11">
        <v>61.572</v>
      </c>
      <c r="F10" s="11">
        <v>64.245</v>
      </c>
      <c r="G10" s="12">
        <v>62.8</v>
      </c>
      <c r="H10" s="12">
        <v>65.9</v>
      </c>
      <c r="I10" s="13"/>
      <c r="J10" s="13"/>
      <c r="K10" s="13"/>
      <c r="L10" s="13"/>
      <c r="M10" s="13"/>
    </row>
    <row r="11" spans="1:13" ht="15.75">
      <c r="A11" s="5" t="s">
        <v>3</v>
      </c>
      <c r="B11" s="18">
        <f>40.957/B9*100</f>
        <v>37.468324322346334</v>
      </c>
      <c r="C11" s="11">
        <f>+C10/C9*100</f>
        <v>38.62564908444931</v>
      </c>
      <c r="D11" s="11">
        <f>+D10/D9*100</f>
        <v>46.0695126820715</v>
      </c>
      <c r="E11" s="11">
        <f>+E10/E9*100</f>
        <v>52.876465284039675</v>
      </c>
      <c r="F11" s="11">
        <f>+F10/F9*100</f>
        <v>51.67338271843255</v>
      </c>
      <c r="G11" s="12">
        <v>50.6</v>
      </c>
      <c r="H11" s="12">
        <v>46.7</v>
      </c>
      <c r="I11" s="13"/>
      <c r="J11" s="13"/>
      <c r="K11" s="13"/>
      <c r="L11" s="13"/>
      <c r="M11" s="13"/>
    </row>
    <row r="12" spans="2:13" ht="15.75">
      <c r="B12" s="18"/>
      <c r="C12" s="11"/>
      <c r="D12" s="11"/>
      <c r="E12" s="11"/>
      <c r="F12" s="11"/>
      <c r="G12" s="12"/>
      <c r="H12" s="12"/>
      <c r="I12" s="13"/>
      <c r="J12" s="13"/>
      <c r="K12" s="13"/>
      <c r="L12" s="13"/>
      <c r="M12" s="13"/>
    </row>
    <row r="13" spans="1:13" ht="15.75">
      <c r="A13" s="5" t="s">
        <v>4</v>
      </c>
      <c r="B13" s="18">
        <v>57.2</v>
      </c>
      <c r="C13" s="11">
        <v>58.724</v>
      </c>
      <c r="D13" s="11">
        <v>53.856</v>
      </c>
      <c r="E13" s="14">
        <v>49.635</v>
      </c>
      <c r="F13" s="14">
        <v>49.597</v>
      </c>
      <c r="G13" s="12">
        <v>49.9</v>
      </c>
      <c r="H13" s="22" t="s">
        <v>22</v>
      </c>
      <c r="I13" s="13"/>
      <c r="J13" s="13"/>
      <c r="K13" s="13"/>
      <c r="L13" s="13"/>
      <c r="M13" s="13"/>
    </row>
    <row r="14" spans="1:13" ht="15.75">
      <c r="A14" s="5" t="s">
        <v>5</v>
      </c>
      <c r="B14" s="18">
        <v>12.5</v>
      </c>
      <c r="C14" s="11">
        <v>15.913</v>
      </c>
      <c r="D14" s="11">
        <v>14.827</v>
      </c>
      <c r="E14" s="14">
        <v>13.847</v>
      </c>
      <c r="F14" s="14">
        <v>16.078</v>
      </c>
      <c r="G14" s="12">
        <v>18.5</v>
      </c>
      <c r="H14" s="12">
        <v>19.9</v>
      </c>
      <c r="I14" s="13"/>
      <c r="J14" s="13"/>
      <c r="K14" s="13"/>
      <c r="L14" s="13"/>
      <c r="M14" s="13"/>
    </row>
    <row r="15" spans="1:13" ht="15.75">
      <c r="A15" s="5" t="s">
        <v>6</v>
      </c>
      <c r="B15" s="18">
        <v>15.6</v>
      </c>
      <c r="C15" s="11">
        <f>9.032+0.239+6.241</f>
        <v>15.512</v>
      </c>
      <c r="D15" s="15">
        <f>7.218+0.472+7.946</f>
        <v>15.636</v>
      </c>
      <c r="E15" s="11">
        <v>15.579</v>
      </c>
      <c r="F15" s="11">
        <v>14.239</v>
      </c>
      <c r="G15" s="22" t="s">
        <v>23</v>
      </c>
      <c r="H15" s="22" t="s">
        <v>22</v>
      </c>
      <c r="I15" s="13"/>
      <c r="J15" s="13"/>
      <c r="K15" s="13"/>
      <c r="L15" s="13"/>
      <c r="M15" s="13"/>
    </row>
    <row r="16" spans="1:13" ht="15.75">
      <c r="A16" s="5" t="s">
        <v>7</v>
      </c>
      <c r="B16" s="18">
        <v>24</v>
      </c>
      <c r="C16" s="11">
        <f>10.217+3.702+13.02</f>
        <v>26.939</v>
      </c>
      <c r="D16" s="15">
        <f>10.118+6.164+14.601</f>
        <v>30.883000000000003</v>
      </c>
      <c r="E16" s="11">
        <v>37.384</v>
      </c>
      <c r="F16" s="11">
        <v>44.414</v>
      </c>
      <c r="G16" s="12">
        <v>45.8</v>
      </c>
      <c r="H16" s="22" t="s">
        <v>22</v>
      </c>
      <c r="I16" s="13"/>
      <c r="J16" s="13"/>
      <c r="K16" s="13"/>
      <c r="L16" s="13"/>
      <c r="M16" s="13"/>
    </row>
    <row r="17" spans="2:13" ht="15.75">
      <c r="B17" s="18"/>
      <c r="C17" s="11"/>
      <c r="D17" s="11"/>
      <c r="E17" s="11"/>
      <c r="F17" s="11"/>
      <c r="G17" s="12"/>
      <c r="H17" s="12"/>
      <c r="I17" s="13"/>
      <c r="J17" s="13"/>
      <c r="K17" s="13"/>
      <c r="L17" s="13"/>
      <c r="M17" s="13"/>
    </row>
    <row r="18" spans="1:13" ht="15.75">
      <c r="A18" s="5" t="s">
        <v>8</v>
      </c>
      <c r="B18" s="18">
        <v>140.086</v>
      </c>
      <c r="C18" s="11">
        <v>122.334</v>
      </c>
      <c r="D18" s="11">
        <v>114.83</v>
      </c>
      <c r="E18" s="14">
        <v>117.721</v>
      </c>
      <c r="F18" s="14">
        <v>131.674</v>
      </c>
      <c r="G18" s="12">
        <v>186.4</v>
      </c>
      <c r="H18" s="12">
        <v>208.6</v>
      </c>
      <c r="I18" s="13"/>
      <c r="J18" s="13"/>
      <c r="K18" s="13"/>
      <c r="L18" s="13"/>
      <c r="M18" s="13"/>
    </row>
    <row r="19" spans="1:13" ht="15.75">
      <c r="A19" s="27" t="s">
        <v>15</v>
      </c>
      <c r="B19" s="24">
        <v>214.966</v>
      </c>
      <c r="C19" s="25">
        <v>220.148</v>
      </c>
      <c r="D19" s="25">
        <v>222.452</v>
      </c>
      <c r="E19" s="25">
        <v>226.932</v>
      </c>
      <c r="F19" s="25">
        <v>234.272</v>
      </c>
      <c r="G19" s="26">
        <v>290</v>
      </c>
      <c r="H19" s="26">
        <v>356.9</v>
      </c>
      <c r="I19" s="13"/>
      <c r="J19" s="13"/>
      <c r="K19" s="13"/>
      <c r="L19" s="13"/>
      <c r="M19" s="13"/>
    </row>
    <row r="20" spans="1:8" ht="15.75">
      <c r="A20" s="23"/>
      <c r="B20" s="23"/>
      <c r="C20" s="23"/>
      <c r="D20" s="23"/>
      <c r="E20" s="23"/>
      <c r="F20" s="23"/>
      <c r="G20" s="23"/>
      <c r="H20" s="23"/>
    </row>
    <row r="21" ht="15.75">
      <c r="A21" s="16" t="s">
        <v>16</v>
      </c>
    </row>
    <row r="22" ht="15.75">
      <c r="A22" s="16" t="s">
        <v>17</v>
      </c>
    </row>
    <row r="23" ht="15.75">
      <c r="A23" s="3" t="s">
        <v>29</v>
      </c>
    </row>
    <row r="25" s="28" customFormat="1" ht="15.75">
      <c r="A25" s="30"/>
    </row>
    <row r="26" s="28" customFormat="1" ht="15.75">
      <c r="A26" s="31"/>
    </row>
    <row r="27" spans="1:49" s="28" customFormat="1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28" customFormat="1" ht="15.75" hidden="1">
      <c r="A28" s="31" t="s">
        <v>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28" customFormat="1" ht="15.75" hidden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15.75" hidden="1">
      <c r="A30" s="31" t="s">
        <v>13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15.75" hidden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15.75" hidden="1">
      <c r="A32" s="31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15.75" hidden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15.75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15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15.75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15.75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15.75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2:49" s="28" customFormat="1" ht="15.75">
      <c r="B40" s="32"/>
      <c r="C40" s="32"/>
      <c r="D40" s="32"/>
      <c r="E40" s="32"/>
      <c r="F40" s="3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="28" customFormat="1" ht="15.75">
      <c r="A41" s="3"/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1" t="s">
        <v>24</v>
      </c>
    </row>
    <row r="2" ht="16.5">
      <c r="A2" s="2"/>
    </row>
    <row r="3" ht="15.75">
      <c r="A3" s="39" t="s">
        <v>26</v>
      </c>
    </row>
    <row r="4" ht="16.5">
      <c r="A4" s="2"/>
    </row>
    <row r="5" ht="16.5">
      <c r="A5" s="2" t="s">
        <v>27</v>
      </c>
    </row>
    <row r="6" ht="16.5">
      <c r="A6" s="6" t="s">
        <v>19</v>
      </c>
    </row>
    <row r="7" ht="15.75">
      <c r="A7" s="5" t="s">
        <v>0</v>
      </c>
    </row>
    <row r="8" ht="15.75">
      <c r="A8" s="5" t="s">
        <v>21</v>
      </c>
    </row>
    <row r="10" ht="15.75">
      <c r="A10" s="5" t="s">
        <v>9</v>
      </c>
    </row>
    <row r="11" ht="15.75">
      <c r="A11" s="5" t="s">
        <v>10</v>
      </c>
    </row>
    <row r="12" ht="15.75">
      <c r="A12" s="5"/>
    </row>
    <row r="13" ht="15.75">
      <c r="A13" s="16" t="s">
        <v>16</v>
      </c>
    </row>
    <row r="14" ht="15.75">
      <c r="A14" s="16" t="s">
        <v>17</v>
      </c>
    </row>
    <row r="15" ht="15.75">
      <c r="A15" s="3" t="s">
        <v>29</v>
      </c>
    </row>
    <row r="16" ht="15.75">
      <c r="A16" s="3"/>
    </row>
    <row r="17" ht="15.75">
      <c r="A17" s="5" t="s">
        <v>11</v>
      </c>
    </row>
    <row r="18" ht="15.75">
      <c r="A18" s="29" t="s">
        <v>28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Aerospace--Sales, New Orders, and Backlog</dc:title>
  <dc:subject>Manufactures</dc:subject>
  <dc:creator>U.S. Census Bureau, MCD</dc:creator>
  <cp:keywords/>
  <dc:description/>
  <cp:lastModifiedBy>Bureau Of The Census</cp:lastModifiedBy>
  <dcterms:created xsi:type="dcterms:W3CDTF">2005-03-09T14:00:44Z</dcterms:created>
  <dcterms:modified xsi:type="dcterms:W3CDTF">2008-11-13T18:21:03Z</dcterms:modified>
  <cp:category>current industrial reports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