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7" sheetId="1" r:id="rId1"/>
  </sheets>
  <externalReferences>
    <externalReference r:id="rId4"/>
    <externalReference r:id="rId5"/>
  </externalReferences>
  <definedNames>
    <definedName name="_xlnm.Print_Area" localSheetId="0">'Fig7'!$A$1:$L$60</definedName>
  </definedNames>
  <calcPr fullCalcOnLoad="1"/>
</workbook>
</file>

<file path=xl/sharedStrings.xml><?xml version="1.0" encoding="utf-8"?>
<sst xmlns="http://schemas.openxmlformats.org/spreadsheetml/2006/main" count="28" uniqueCount="28">
  <si>
    <t>Short-Term Energy Outlook, May 2009</t>
  </si>
  <si>
    <t>Annual Production</t>
  </si>
  <si>
    <t>Annual Growth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</si>
  <si>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</si>
  <si>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</si>
  <si>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</si>
  <si>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</si>
  <si>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</si>
  <si>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</si>
  <si>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</si>
  <si>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Russia</t>
  </si>
  <si>
    <t xml:space="preserve">   Azerbaijan</t>
  </si>
  <si>
    <t xml:space="preserve">   Kazakhstan</t>
  </si>
  <si>
    <t xml:space="preserve">   Turkmenistan</t>
  </si>
  <si>
    <t>Latin America</t>
  </si>
  <si>
    <t xml:space="preserve">   Argentina</t>
  </si>
  <si>
    <t xml:space="preserve">   Brazil</t>
  </si>
  <si>
    <t xml:space="preserve">   Colombia</t>
  </si>
  <si>
    <t xml:space="preserve">   Ecuador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</si>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</sst>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3.5"/>
      <name val="Arial"/>
      <family val="2"/>
    </font>
    <font>
      <b/>
      <sz val="11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World Crude Oil and Liquid Fuels Production Growth
(Change from Previous Year)</a:t>
            </a:r>
          </a:p>
        </c:rich>
      </c:tx>
      <c:layout>
        <c:manualLayout>
          <c:xMode val="factor"/>
          <c:yMode val="factor"/>
          <c:x val="0.01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09975"/>
          <c:w val="0.754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OPEC Countries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Fig7!$J$33:$L$33</c:f>
              <c:numCache/>
            </c:numRef>
          </c:val>
        </c:ser>
        <c:ser>
          <c:idx val="2"/>
          <c:order val="1"/>
          <c:tx>
            <c:v>Russia and Caspian Sea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Fig7!$J$40:$L$40</c:f>
              <c:numCache/>
            </c:numRef>
          </c:val>
        </c:ser>
        <c:ser>
          <c:idx val="1"/>
          <c:order val="2"/>
          <c:tx>
            <c:v>North America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Fig7!$J$35:$L$35</c:f>
              <c:numCache/>
            </c:numRef>
          </c:val>
        </c:ser>
        <c:ser>
          <c:idx val="3"/>
          <c:order val="3"/>
          <c:tx>
            <c:v>Latin America</c:v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Fig7!$J$46:$L$46</c:f>
              <c:numCache/>
            </c:numRef>
          </c:val>
        </c:ser>
        <c:ser>
          <c:idx val="4"/>
          <c:order val="4"/>
          <c:tx>
            <c:v>North Sea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Fig7!$J$53:$L$53</c:f>
              <c:numCache/>
            </c:numRef>
          </c:val>
        </c:ser>
        <c:ser>
          <c:idx val="5"/>
          <c:order val="5"/>
          <c:tx>
            <c:v>Other Non-OPEC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Fig7!$J$58:$L$58</c:f>
              <c:numCache/>
            </c:numRef>
          </c:val>
        </c:ser>
        <c:axId val="2981039"/>
        <c:axId val="26829352"/>
      </c:barChart>
      <c:scatterChart>
        <c:scatterStyle val="lineMarker"/>
        <c:varyColors val="0"/>
        <c:ser>
          <c:idx val="6"/>
          <c:order val="6"/>
          <c:tx>
            <c:strRef>
              <c:f>Fig7!$C$65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Fig7!$B$66:$B$67</c:f>
              <c:numCache/>
            </c:numRef>
          </c:xVal>
          <c:yVal>
            <c:numRef>
              <c:f>Fig7!$C$66:$C$67</c:f>
              <c:numCache/>
            </c:numRef>
          </c:yVal>
          <c:smooth val="0"/>
        </c:ser>
        <c:axId val="2981039"/>
        <c:axId val="26829352"/>
      </c:scatte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  <c:max val="2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005"/>
          <c:y val="0.7725"/>
          <c:w val="0.64225"/>
          <c:h val="0.15075"/>
        </c:manualLayout>
      </c:layout>
      <c:overlay val="0"/>
      <c:spPr>
        <a:noFill/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0.45275</cdr:x>
      <cdr:y>0.995</cdr:y>
    </cdr:to>
    <cdr:sp textlink="Fig7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3028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d8ebdaa-a59c-43f1-86b3-e439ee2c840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May 2009</a:t>
          </a:fld>
        </a:p>
      </cdr:txBody>
    </cdr:sp>
  </cdr:relSizeAnchor>
  <cdr:relSizeAnchor xmlns:cdr="http://schemas.openxmlformats.org/drawingml/2006/chartDrawing">
    <cdr:from>
      <cdr:x>0.8455</cdr:x>
      <cdr:y>0.9045</cdr:y>
    </cdr:from>
    <cdr:to>
      <cdr:x>0.99925</cdr:x>
      <cdr:y>0.984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7814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0.5455</cdr:x>
      <cdr:y>0.1515</cdr:y>
    </cdr:from>
    <cdr:to>
      <cdr:x>0.68125</cdr:x>
      <cdr:y>0.201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6286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EO_NEW\INTL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L67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2" ht="12.75">
      <c r="D31" s="3"/>
      <c r="E31" s="4" t="s">
        <v>1</v>
      </c>
      <c r="F31" s="4"/>
      <c r="G31" s="4"/>
      <c r="H31" s="4"/>
      <c r="I31" s="3"/>
      <c r="J31" s="4" t="s">
        <v>2</v>
      </c>
      <c r="K31" s="4"/>
      <c r="L31" s="4"/>
    </row>
    <row r="32" spans="2:12" ht="12.75">
      <c r="B32" s="5" t="s">
        <v>3</v>
      </c>
      <c r="C32" s="5"/>
      <c r="D32" s="6"/>
      <c r="E32" s="6">
        <v>2007</v>
      </c>
      <c r="F32" s="6">
        <v>2008</v>
      </c>
      <c r="G32" s="6">
        <v>2009</v>
      </c>
      <c r="H32" s="6">
        <v>2010</v>
      </c>
      <c r="I32" s="3"/>
      <c r="J32" s="6">
        <v>2008</v>
      </c>
      <c r="K32" s="6">
        <v>2009</v>
      </c>
      <c r="L32" s="6">
        <v>2010</v>
      </c>
    </row>
    <row r="33" spans="2:12" ht="12.75">
      <c r="B33" s="7" t="s">
        <v>4</v>
      </c>
      <c r="E33" s="8">
        <v>34.38944757737425</v>
      </c>
      <c r="F33" s="8">
        <v>35.7336372319457</v>
      </c>
      <c r="G33" s="8">
        <v>33.52207784244322</v>
      </c>
      <c r="H33" s="8">
        <v>34.356982464669635</v>
      </c>
      <c r="J33" s="9">
        <f>F33-E33</f>
        <v>1.3441896545714513</v>
      </c>
      <c r="K33" s="9">
        <f>G33-F33</f>
        <v>-2.211559389502483</v>
      </c>
      <c r="L33" s="9">
        <f>H33-G33</f>
        <v>0.8349046222264178</v>
      </c>
    </row>
    <row r="34" spans="2:12" ht="12.75">
      <c r="B34" s="7"/>
      <c r="E34" s="8"/>
      <c r="F34" s="8"/>
      <c r="G34" s="8"/>
      <c r="H34" s="8"/>
      <c r="J34" s="9"/>
      <c r="K34" s="9"/>
      <c r="L34" s="9"/>
    </row>
    <row r="35" spans="2:12" ht="12.75">
      <c r="B35" s="7" t="s">
        <v>5</v>
      </c>
      <c r="E35" s="9">
        <f>SUM(E36:E38)</f>
        <v>15.378740134136986</v>
      </c>
      <c r="F35" s="9">
        <f>SUM(F36:F38)</f>
        <v>15.033298510840176</v>
      </c>
      <c r="G35" s="9">
        <f>SUM(G36:G38)</f>
        <v>15.041981079916741</v>
      </c>
      <c r="H35" s="9">
        <f>SUM(H36:H38)</f>
        <v>15.092098893147119</v>
      </c>
      <c r="I35" s="3"/>
      <c r="J35" s="9">
        <f aca="true" t="shared" si="0" ref="J35:L38">F35-E35</f>
        <v>-0.3454416232968107</v>
      </c>
      <c r="K35" s="9">
        <f t="shared" si="0"/>
        <v>0.008682569076565727</v>
      </c>
      <c r="L35" s="9">
        <f t="shared" si="0"/>
        <v>0.05011781323037745</v>
      </c>
    </row>
    <row r="36" spans="2:12" ht="12.75">
      <c r="B36" s="7" t="s">
        <v>6</v>
      </c>
      <c r="E36" s="9">
        <v>3.4219902410958905</v>
      </c>
      <c r="F36" s="9">
        <v>3.353092458351218</v>
      </c>
      <c r="G36" s="9">
        <v>3.424388588427585</v>
      </c>
      <c r="H36" s="9">
        <v>3.496462209260487</v>
      </c>
      <c r="I36" s="3"/>
      <c r="J36" s="9">
        <f t="shared" si="0"/>
        <v>-0.0688977827446724</v>
      </c>
      <c r="K36" s="9">
        <f t="shared" si="0"/>
        <v>0.07129613007636681</v>
      </c>
      <c r="L36" s="9">
        <f t="shared" si="0"/>
        <v>0.07207362083290203</v>
      </c>
    </row>
    <row r="37" spans="2:12" ht="12.75">
      <c r="B37" s="7" t="s">
        <v>7</v>
      </c>
      <c r="E37" s="9">
        <v>3.5000970876712327</v>
      </c>
      <c r="F37" s="9">
        <v>3.18563743500262</v>
      </c>
      <c r="G37" s="9">
        <v>2.917452905065699</v>
      </c>
      <c r="H37" s="9">
        <v>2.6966897079962213</v>
      </c>
      <c r="I37" s="3"/>
      <c r="J37" s="9">
        <f t="shared" si="0"/>
        <v>-0.31445965266861275</v>
      </c>
      <c r="K37" s="9">
        <f t="shared" si="0"/>
        <v>-0.26818452993692077</v>
      </c>
      <c r="L37" s="9">
        <f t="shared" si="0"/>
        <v>-0.2207631970694779</v>
      </c>
    </row>
    <row r="38" spans="2:12" ht="12.75">
      <c r="B38" s="7" t="s">
        <v>8</v>
      </c>
      <c r="E38" s="9">
        <v>8.456652805369863</v>
      </c>
      <c r="F38" s="9">
        <v>8.494568617486339</v>
      </c>
      <c r="G38" s="9">
        <v>8.700139586423457</v>
      </c>
      <c r="H38" s="9">
        <v>8.89894697589041</v>
      </c>
      <c r="I38" s="3"/>
      <c r="J38" s="9">
        <f t="shared" si="0"/>
        <v>0.03791581211647532</v>
      </c>
      <c r="K38" s="9">
        <f t="shared" si="0"/>
        <v>0.2055709689371188</v>
      </c>
      <c r="L38" s="9">
        <f t="shared" si="0"/>
        <v>0.1988073894669533</v>
      </c>
    </row>
    <row r="39" spans="2:12" ht="12.75">
      <c r="B39" s="7"/>
      <c r="E39" s="9"/>
      <c r="F39" s="9"/>
      <c r="G39" s="9"/>
      <c r="H39" s="9"/>
      <c r="I39" s="3"/>
      <c r="J39" s="9"/>
      <c r="K39" s="9"/>
      <c r="L39" s="9"/>
    </row>
    <row r="40" spans="2:12" ht="12.75">
      <c r="B40" s="10" t="s">
        <v>9</v>
      </c>
      <c r="C40" s="10"/>
      <c r="D40" s="10"/>
      <c r="E40" s="8">
        <f>SUM(E41:E44)</f>
        <v>12.34671649755162</v>
      </c>
      <c r="F40" s="8">
        <f>SUM(F41:F44)</f>
        <v>12.283626546312759</v>
      </c>
      <c r="G40" s="8">
        <f>SUM(G41:G44)</f>
        <v>12.383209963353012</v>
      </c>
      <c r="H40" s="8">
        <f>SUM(H41:H44)</f>
        <v>12.49519160014945</v>
      </c>
      <c r="J40" s="9">
        <f aca="true" t="shared" si="1" ref="J40:L44">F40-E40</f>
        <v>-0.06308995123886163</v>
      </c>
      <c r="K40" s="9">
        <f t="shared" si="1"/>
        <v>0.09958341704025386</v>
      </c>
      <c r="L40" s="9">
        <f t="shared" si="1"/>
        <v>0.11198163679643791</v>
      </c>
    </row>
    <row r="41" spans="2:12" ht="12.75">
      <c r="B41" s="7" t="s">
        <v>10</v>
      </c>
      <c r="E41" s="8">
        <v>9.874032118426866</v>
      </c>
      <c r="F41" s="8">
        <v>9.789762501719029</v>
      </c>
      <c r="G41" s="8">
        <v>9.68041342415416</v>
      </c>
      <c r="H41" s="8">
        <v>9.525544806393372</v>
      </c>
      <c r="J41" s="9">
        <f>F41-E41</f>
        <v>-0.08426961670783761</v>
      </c>
      <c r="K41" s="9">
        <f>G41-F41</f>
        <v>-0.10934907756486822</v>
      </c>
      <c r="L41" s="9">
        <f>H41-G41</f>
        <v>-0.15486861776078875</v>
      </c>
    </row>
    <row r="42" spans="2:12" ht="12.75">
      <c r="B42" s="7" t="s">
        <v>11</v>
      </c>
      <c r="E42" s="8">
        <v>0.8480664729580054</v>
      </c>
      <c r="F42" s="8">
        <v>0.8751521504263787</v>
      </c>
      <c r="G42" s="8">
        <v>1.002310850513712</v>
      </c>
      <c r="H42" s="8">
        <v>1.1531119488530832</v>
      </c>
      <c r="J42" s="9">
        <f t="shared" si="1"/>
        <v>0.027085677468373315</v>
      </c>
      <c r="K42" s="9">
        <f t="shared" si="1"/>
        <v>0.1271587000873332</v>
      </c>
      <c r="L42" s="9">
        <f t="shared" si="1"/>
        <v>0.15080109833937128</v>
      </c>
    </row>
    <row r="43" spans="2:12" ht="12.75">
      <c r="B43" s="7" t="s">
        <v>12</v>
      </c>
      <c r="E43" s="8">
        <v>1.4442281153133372</v>
      </c>
      <c r="F43" s="8">
        <v>1.4293091158148716</v>
      </c>
      <c r="G43" s="8">
        <v>1.5038599128557284</v>
      </c>
      <c r="H43" s="8">
        <v>1.6125998262691228</v>
      </c>
      <c r="J43" s="9">
        <f t="shared" si="1"/>
        <v>-0.014918999498465535</v>
      </c>
      <c r="K43" s="9">
        <f t="shared" si="1"/>
        <v>0.07455079704085676</v>
      </c>
      <c r="L43" s="9">
        <f t="shared" si="1"/>
        <v>0.1087399134133944</v>
      </c>
    </row>
    <row r="44" spans="2:12" ht="12.75">
      <c r="B44" s="7" t="s">
        <v>13</v>
      </c>
      <c r="E44" s="8">
        <v>0.1803897908534137</v>
      </c>
      <c r="F44" s="8">
        <v>0.189402778352478</v>
      </c>
      <c r="G44" s="8">
        <v>0.1966257758294098</v>
      </c>
      <c r="H44" s="8">
        <v>0.20393501863387425</v>
      </c>
      <c r="J44" s="9">
        <f t="shared" si="1"/>
        <v>0.009012987499064318</v>
      </c>
      <c r="K44" s="9">
        <f t="shared" si="1"/>
        <v>0.007222997476931781</v>
      </c>
      <c r="L44" s="9">
        <f t="shared" si="1"/>
        <v>0.007309242804464461</v>
      </c>
    </row>
    <row r="45" spans="2:12" ht="12.75">
      <c r="B45" s="7"/>
      <c r="E45" s="8"/>
      <c r="F45" s="8"/>
      <c r="G45" s="8"/>
      <c r="H45" s="8"/>
      <c r="J45" s="9"/>
      <c r="K45" s="9"/>
      <c r="L45" s="9"/>
    </row>
    <row r="46" spans="2:12" ht="12.75">
      <c r="B46" s="7" t="s">
        <v>14</v>
      </c>
      <c r="E46" s="9">
        <f>SUM(E47:E51)</f>
        <v>4.560857534641663</v>
      </c>
      <c r="F46" s="9">
        <f>SUM(F47:F51)</f>
        <v>4.743907721924175</v>
      </c>
      <c r="G46" s="9">
        <f>SUM(G47:G51)</f>
        <v>5.0811643810969</v>
      </c>
      <c r="H46" s="9">
        <f>SUM(H47:H51)</f>
        <v>5.282354146380701</v>
      </c>
      <c r="I46" s="3"/>
      <c r="J46" s="9">
        <f aca="true" t="shared" si="2" ref="J46:L51">F46-E46</f>
        <v>0.18305018728251188</v>
      </c>
      <c r="K46" s="9">
        <f t="shared" si="2"/>
        <v>0.3372566591727253</v>
      </c>
      <c r="L46" s="9">
        <f t="shared" si="2"/>
        <v>0.20118976528380106</v>
      </c>
    </row>
    <row r="47" spans="2:12" ht="12.75">
      <c r="B47" s="7" t="s">
        <v>15</v>
      </c>
      <c r="E47" s="8">
        <v>0.799138280165463</v>
      </c>
      <c r="F47" s="8">
        <v>0.7923429377852532</v>
      </c>
      <c r="G47" s="8">
        <v>0.7912559490825851</v>
      </c>
      <c r="H47" s="8">
        <v>0.7763005955394922</v>
      </c>
      <c r="I47" s="3"/>
      <c r="J47" s="9">
        <f t="shared" si="2"/>
        <v>-0.006795342380209735</v>
      </c>
      <c r="K47" s="9">
        <f t="shared" si="2"/>
        <v>-0.0010869887026681013</v>
      </c>
      <c r="L47" s="9">
        <f t="shared" si="2"/>
        <v>-0.014955353543092964</v>
      </c>
    </row>
    <row r="48" spans="2:12" ht="12.75">
      <c r="B48" s="7" t="s">
        <v>16</v>
      </c>
      <c r="E48" s="8">
        <v>2.2497969851188984</v>
      </c>
      <c r="F48" s="8">
        <v>2.395602519838436</v>
      </c>
      <c r="G48" s="8">
        <v>2.679664720460932</v>
      </c>
      <c r="H48" s="8">
        <v>2.9280058499277697</v>
      </c>
      <c r="I48" s="3"/>
      <c r="J48" s="9">
        <f t="shared" si="2"/>
        <v>0.14580553471953772</v>
      </c>
      <c r="K48" s="9">
        <f t="shared" si="2"/>
        <v>0.284062200622496</v>
      </c>
      <c r="L48" s="9">
        <f t="shared" si="2"/>
        <v>0.24834112946683762</v>
      </c>
    </row>
    <row r="49" spans="2:12" ht="12.75">
      <c r="B49" s="7" t="s">
        <v>17</v>
      </c>
      <c r="E49" s="8">
        <v>0.5436821340499343</v>
      </c>
      <c r="F49" s="8">
        <v>0.6006191917840461</v>
      </c>
      <c r="G49" s="8">
        <v>0.6483448541273757</v>
      </c>
      <c r="H49" s="8">
        <v>0.640351520809897</v>
      </c>
      <c r="I49" s="3"/>
      <c r="J49" s="9">
        <f t="shared" si="2"/>
        <v>0.05693705773411184</v>
      </c>
      <c r="K49" s="9">
        <f t="shared" si="2"/>
        <v>0.047725662343329645</v>
      </c>
      <c r="L49" s="9">
        <f t="shared" si="2"/>
        <v>-0.007993333317478757</v>
      </c>
    </row>
    <row r="50" spans="2:12" ht="12.75">
      <c r="B50" s="7" t="s">
        <v>18</v>
      </c>
      <c r="E50" s="8">
        <v>0.512466553755876</v>
      </c>
      <c r="F50" s="8">
        <v>0.4972595617430691</v>
      </c>
      <c r="G50" s="8">
        <v>0.48215476730846807</v>
      </c>
      <c r="H50" s="8">
        <v>0.46747523241028516</v>
      </c>
      <c r="I50" s="3"/>
      <c r="J50" s="9">
        <f t="shared" si="2"/>
        <v>-0.015206992012806897</v>
      </c>
      <c r="K50" s="9">
        <f t="shared" si="2"/>
        <v>-0.015104794434601054</v>
      </c>
      <c r="L50" s="9">
        <f t="shared" si="2"/>
        <v>-0.014679534898182911</v>
      </c>
    </row>
    <row r="51" spans="2:12" ht="12.75">
      <c r="B51" s="7" t="s">
        <v>19</v>
      </c>
      <c r="E51" s="8">
        <v>0.4557735815514911</v>
      </c>
      <c r="F51" s="8">
        <v>0.45808351077337045</v>
      </c>
      <c r="G51" s="8">
        <v>0.47974409011753916</v>
      </c>
      <c r="H51" s="8">
        <v>0.4702209476932566</v>
      </c>
      <c r="I51" s="3"/>
      <c r="J51" s="9">
        <f t="shared" si="2"/>
        <v>0.0023099292218793366</v>
      </c>
      <c r="K51" s="9">
        <f t="shared" si="2"/>
        <v>0.021660579344168707</v>
      </c>
      <c r="L51" s="9">
        <f t="shared" si="2"/>
        <v>-0.009523142424282538</v>
      </c>
    </row>
    <row r="52" spans="2:12" ht="12.75">
      <c r="B52" s="7"/>
      <c r="E52" s="9"/>
      <c r="F52" s="9"/>
      <c r="G52" s="9"/>
      <c r="H52" s="9"/>
      <c r="I52" s="3"/>
      <c r="J52" s="9"/>
      <c r="K52" s="9"/>
      <c r="L52" s="9"/>
    </row>
    <row r="53" spans="2:12" ht="12.75">
      <c r="B53" s="7" t="s">
        <v>20</v>
      </c>
      <c r="E53" s="8">
        <f>SUM(E54:E56)</f>
        <v>4.543701008219179</v>
      </c>
      <c r="F53" s="8">
        <f>SUM(F54:F56)</f>
        <v>4.315194838797814</v>
      </c>
      <c r="G53" s="8">
        <f>SUM(G54:G56)</f>
        <v>3.9774413010679517</v>
      </c>
      <c r="H53" s="8">
        <f>SUM(H54:H56)</f>
        <v>3.679248706455021</v>
      </c>
      <c r="J53" s="9">
        <f aca="true" t="shared" si="3" ref="J53:L56">F53-E53</f>
        <v>-0.22850616942136437</v>
      </c>
      <c r="K53" s="9">
        <f t="shared" si="3"/>
        <v>-0.3377535377298626</v>
      </c>
      <c r="L53" s="9">
        <f t="shared" si="3"/>
        <v>-0.2981925946129307</v>
      </c>
    </row>
    <row r="54" spans="2:12" ht="12.75">
      <c r="B54" s="7" t="s">
        <v>21</v>
      </c>
      <c r="E54" s="8">
        <v>2.5648839589041095</v>
      </c>
      <c r="F54" s="8">
        <v>2.4659554597649525</v>
      </c>
      <c r="G54" s="8">
        <v>2.3156646872744675</v>
      </c>
      <c r="H54" s="8">
        <v>2.2042219500599316</v>
      </c>
      <c r="J54" s="9">
        <f t="shared" si="3"/>
        <v>-0.09892849913915702</v>
      </c>
      <c r="K54" s="9">
        <f t="shared" si="3"/>
        <v>-0.15029077249048495</v>
      </c>
      <c r="L54" s="9">
        <f t="shared" si="3"/>
        <v>-0.1114427372145359</v>
      </c>
    </row>
    <row r="55" spans="2:12" ht="12.75">
      <c r="B55" s="7" t="s">
        <v>22</v>
      </c>
      <c r="E55" s="8">
        <v>1.6073803643835618</v>
      </c>
      <c r="F55" s="8">
        <v>1.5170863224043716</v>
      </c>
      <c r="G55" s="8">
        <v>1.3395052832713055</v>
      </c>
      <c r="H55" s="8">
        <v>1.1688971736145621</v>
      </c>
      <c r="J55" s="9">
        <f t="shared" si="3"/>
        <v>-0.09029404197919022</v>
      </c>
      <c r="K55" s="9">
        <f t="shared" si="3"/>
        <v>-0.1775810391330661</v>
      </c>
      <c r="L55" s="9">
        <f t="shared" si="3"/>
        <v>-0.17060810965674333</v>
      </c>
    </row>
    <row r="56" spans="2:12" ht="12.75">
      <c r="B56" s="7" t="s">
        <v>23</v>
      </c>
      <c r="E56" s="8">
        <v>0.37143668493150706</v>
      </c>
      <c r="F56" s="8">
        <v>0.3321530566284905</v>
      </c>
      <c r="G56" s="8">
        <v>0.3222713305221787</v>
      </c>
      <c r="H56" s="8">
        <v>0.3061295827805275</v>
      </c>
      <c r="J56" s="9">
        <f t="shared" si="3"/>
        <v>-0.03928362830301657</v>
      </c>
      <c r="K56" s="9">
        <f t="shared" si="3"/>
        <v>-0.009881726106311772</v>
      </c>
      <c r="L56" s="9">
        <f t="shared" si="3"/>
        <v>-0.016141747741651225</v>
      </c>
    </row>
    <row r="57" spans="2:12" ht="12.75">
      <c r="B57" s="7"/>
      <c r="E57" s="8"/>
      <c r="F57" s="8"/>
      <c r="G57" s="8"/>
      <c r="H57" s="8"/>
      <c r="J57" s="9"/>
      <c r="K57" s="9"/>
      <c r="L57" s="9"/>
    </row>
    <row r="58" spans="2:12" ht="12.75">
      <c r="B58" s="7" t="s">
        <v>24</v>
      </c>
      <c r="E58" s="8">
        <f>E60-E33-E35-E40-E46-E53</f>
        <v>13.193303483740502</v>
      </c>
      <c r="F58" s="8">
        <f>F60-F33-F35-F40-F46-F53</f>
        <v>13.352475185802454</v>
      </c>
      <c r="G58" s="8">
        <f>G60-G33-G35-G40-G46-G53</f>
        <v>13.344996209166453</v>
      </c>
      <c r="H58" s="8">
        <f>H60-H33-H35-H40-H46-H53</f>
        <v>13.325387546572536</v>
      </c>
      <c r="J58" s="9">
        <f>F58-E58</f>
        <v>0.1591717020619523</v>
      </c>
      <c r="K58" s="9">
        <f>G58-F58</f>
        <v>-0.007478976636001278</v>
      </c>
      <c r="L58" s="9">
        <f>H58-G58</f>
        <v>-0.01960866259391736</v>
      </c>
    </row>
    <row r="59" spans="5:8" ht="12.75">
      <c r="E59" s="8"/>
      <c r="F59" s="8"/>
      <c r="G59" s="8"/>
      <c r="H59" s="8"/>
    </row>
    <row r="60" spans="2:12" ht="12.75">
      <c r="B60" s="7" t="s">
        <v>25</v>
      </c>
      <c r="E60" s="8">
        <v>84.4127662356642</v>
      </c>
      <c r="F60" s="8">
        <v>85.46214003562308</v>
      </c>
      <c r="G60" s="8">
        <v>83.35087077704428</v>
      </c>
      <c r="H60" s="8">
        <v>84.23126335737446</v>
      </c>
      <c r="J60" s="9">
        <f>F60-E60</f>
        <v>1.049373799958886</v>
      </c>
      <c r="K60" s="9">
        <f>G60-F60</f>
        <v>-2.111269258578801</v>
      </c>
      <c r="L60" s="9">
        <f>H60-G60</f>
        <v>0.8803925803301809</v>
      </c>
    </row>
    <row r="65" spans="2:3" ht="12.75">
      <c r="B65" s="11" t="s">
        <v>26</v>
      </c>
      <c r="C65" s="11" t="s">
        <v>27</v>
      </c>
    </row>
    <row r="66" spans="2:3" ht="12.75">
      <c r="B66">
        <v>1.5</v>
      </c>
      <c r="C66">
        <v>-2.5</v>
      </c>
    </row>
    <row r="67" spans="2:3" ht="12.75">
      <c r="B67">
        <v>1.5</v>
      </c>
      <c r="C67">
        <v>2</v>
      </c>
    </row>
  </sheetData>
  <mergeCells count="2">
    <mergeCell ref="E31:H31"/>
    <mergeCell ref="J31:L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2009-05-11T14:57:30Z</dcterms:created>
  <dcterms:modified xsi:type="dcterms:W3CDTF">2009-05-11T14:57:30Z</dcterms:modified>
  <cp:category/>
  <cp:version/>
  <cp:contentType/>
  <cp:contentStatus/>
</cp:coreProperties>
</file>