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Cohort-T&amp;C" sheetId="1" r:id="rId1"/>
    <sheet name="Cohort-State" sheetId="2" r:id="rId2"/>
  </sheets>
  <definedNames/>
  <calcPr fullCalcOnLoad="1"/>
</workbook>
</file>

<file path=xl/sharedStrings.xml><?xml version="1.0" encoding="utf-8"?>
<sst xmlns="http://schemas.openxmlformats.org/spreadsheetml/2006/main" count="102" uniqueCount="81">
  <si>
    <t>Federal Perkins Loan Program</t>
  </si>
  <si>
    <t>Status of Cohort Default as of June 30, 2007</t>
  </si>
  <si>
    <t>(A)</t>
  </si>
  <si>
    <t>(B)</t>
  </si>
  <si>
    <t>(C)</t>
  </si>
  <si>
    <t>(D)</t>
  </si>
  <si>
    <t>(E)</t>
  </si>
  <si>
    <t>Borrowers Who</t>
  </si>
  <si>
    <t>Borrowers From</t>
  </si>
  <si>
    <t>Principal Outstanding</t>
  </si>
  <si>
    <t>Entered Repayment</t>
  </si>
  <si>
    <t>(A) in Default on</t>
  </si>
  <si>
    <t>Cohort</t>
  </si>
  <si>
    <t>on Loans in Default</t>
  </si>
  <si>
    <t>Status in 2005-06</t>
  </si>
  <si>
    <t>Default Rate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</si>
  <si>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</si>
  <si>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</si>
  <si>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</si>
  <si>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</si>
  <si>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</si>
  <si>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</si>
  <si>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</si>
  <si>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</si>
  <si>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</si>
  <si>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</si>
  <si>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</si>
  <si>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</si>
  <si>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</si>
  <si>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</si>
  <si>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</si>
  <si>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</si>
  <si>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</si>
  <si>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</si>
  <si>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</si>
  <si>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</si>
  <si>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</si>
  <si>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</si>
  <si>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</si>
  <si>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</si>
  <si>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</si>
  <si>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</si>
  <si>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</si>
  <si>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</si>
  <si>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</si>
  <si>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</si>
  <si>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</si>
  <si>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</si>
  <si>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</si>
  <si>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</si>
  <si>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</si>
  <si>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</si>
  <si>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</si>
  <si>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</si>
  <si>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</si>
  <si>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</si>
  <si>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</si>
  <si>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</si>
  <si>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</si>
  <si>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</si>
  <si>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</si>
  <si>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</si>
  <si>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</si>
  <si>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</si>
  <si>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</si>
  <si>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</si>
  <si>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</si>
  <si>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</si>
  <si>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</si>
  <si>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</si>
  <si>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</si>
  <si>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Public 2 Year</t>
  </si>
  <si>
    <t>Public 4 Year</t>
  </si>
  <si>
    <t>Private 2 Year</t>
  </si>
  <si>
    <t>Private 4 Year</t>
  </si>
  <si>
    <t>Proprietary</t>
  </si>
  <si>
    <t>Borrowers in</t>
  </si>
  <si>
    <t>Default More</t>
  </si>
  <si>
    <t>Than 240 Days</t>
  </si>
  <si>
    <t>More Than 240 Days</t>
  </si>
  <si>
    <t>U.S. 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</si>
</sst>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%"/>
    <numFmt numFmtId="168" formatCode="mmmm\ d\,\ yyyy"/>
    <numFmt numFmtId="169" formatCode="#,##0.0_);[Red]\(#,##0.0\)"/>
    <numFmt numFmtId="170" formatCode="0.0000000"/>
    <numFmt numFmtId="171" formatCode="0.000000"/>
    <numFmt numFmtId="172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0" fontId="4" fillId="0" borderId="0" xfId="0" applyNumberFormat="1" applyFont="1" applyAlignment="1">
      <alignment/>
    </xf>
    <xf numFmtId="3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38" fontId="0" fillId="0" borderId="0" xfId="0" applyNumberFormat="1" applyAlignment="1">
      <alignment horizontal="right"/>
    </xf>
    <xf numFmtId="6" fontId="0" fillId="0" borderId="0" xfId="0" applyNumberFormat="1" applyAlignment="1">
      <alignment/>
    </xf>
    <xf numFmtId="38" fontId="3" fillId="0" borderId="0" xfId="0" applyNumberFormat="1" applyFont="1" applyAlignment="1">
      <alignment/>
    </xf>
    <xf numFmtId="40" fontId="3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85" zoomScaleNormal="85" workbookViewId="0" topLeftCell="A1">
      <selection activeCell="B30" sqref="B30"/>
    </sheetView>
  </sheetViews>
  <sheetFormatPr defaultColWidth="9.140625" defaultRowHeight="12.75"/>
  <cols>
    <col min="1" max="1" width="18.57421875" style="0" customWidth="1"/>
    <col min="2" max="2" width="2.421875" style="0" customWidth="1"/>
    <col min="3" max="3" width="5.57421875" style="0" customWidth="1"/>
    <col min="4" max="4" width="11.00390625" style="0" customWidth="1"/>
    <col min="5" max="5" width="3.7109375" style="0" customWidth="1"/>
    <col min="6" max="6" width="2.7109375" style="0" customWidth="1"/>
    <col min="7" max="7" width="3.7109375" style="0" customWidth="1"/>
    <col min="8" max="8" width="8.7109375" style="0" customWidth="1"/>
    <col min="9" max="9" width="4.7109375" style="0" customWidth="1"/>
    <col min="10" max="11" width="2.7109375" style="0" customWidth="1"/>
    <col min="12" max="12" width="8.00390625" style="0" customWidth="1"/>
    <col min="13" max="14" width="2.7109375" style="0" customWidth="1"/>
    <col min="15" max="15" width="3.7109375" style="0" customWidth="1"/>
    <col min="16" max="16" width="11.00390625" style="0" customWidth="1"/>
    <col min="17" max="17" width="3.7109375" style="0" customWidth="1"/>
    <col min="18" max="18" width="2.7109375" style="0" customWidth="1"/>
    <col min="19" max="19" width="3.7109375" style="0" customWidth="1"/>
    <col min="20" max="20" width="15.421875" style="0" customWidth="1"/>
    <col min="21" max="21" width="5.28125" style="0" customWidth="1"/>
  </cols>
  <sheetData>
    <row r="1" spans="1:21" ht="18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8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5" spans="3:21" ht="12.75">
      <c r="C5" s="15" t="s">
        <v>2</v>
      </c>
      <c r="D5" s="15"/>
      <c r="E5" s="15"/>
      <c r="F5" s="5"/>
      <c r="G5" s="15" t="s">
        <v>3</v>
      </c>
      <c r="H5" s="15"/>
      <c r="I5" s="15"/>
      <c r="J5" s="5"/>
      <c r="K5" s="15" t="s">
        <v>4</v>
      </c>
      <c r="L5" s="15"/>
      <c r="M5" s="15"/>
      <c r="N5" s="5"/>
      <c r="O5" s="15" t="s">
        <v>5</v>
      </c>
      <c r="P5" s="15"/>
      <c r="Q5" s="15"/>
      <c r="R5" s="5"/>
      <c r="S5" s="15" t="s">
        <v>6</v>
      </c>
      <c r="T5" s="15"/>
      <c r="U5" s="15"/>
    </row>
    <row r="6" spans="3:21" ht="12.75">
      <c r="C6" s="15" t="s">
        <v>7</v>
      </c>
      <c r="D6" s="15"/>
      <c r="E6" s="15"/>
      <c r="F6" s="5"/>
      <c r="G6" s="15" t="s">
        <v>8</v>
      </c>
      <c r="H6" s="15"/>
      <c r="I6" s="15"/>
      <c r="J6" s="5"/>
      <c r="K6" s="5"/>
      <c r="L6" s="5"/>
      <c r="M6" s="5"/>
      <c r="N6" s="5"/>
      <c r="O6" s="15" t="s">
        <v>76</v>
      </c>
      <c r="P6" s="15"/>
      <c r="Q6" s="15"/>
      <c r="R6" s="5"/>
      <c r="S6" s="15" t="s">
        <v>9</v>
      </c>
      <c r="T6" s="15"/>
      <c r="U6" s="15"/>
    </row>
    <row r="7" spans="3:21" ht="12.75">
      <c r="C7" s="15" t="s">
        <v>10</v>
      </c>
      <c r="D7" s="15"/>
      <c r="E7" s="15"/>
      <c r="F7" s="5"/>
      <c r="G7" s="15" t="s">
        <v>11</v>
      </c>
      <c r="H7" s="15"/>
      <c r="I7" s="15"/>
      <c r="J7" s="5"/>
      <c r="K7" s="15" t="s">
        <v>12</v>
      </c>
      <c r="L7" s="15"/>
      <c r="M7" s="15"/>
      <c r="N7" s="5"/>
      <c r="O7" s="15" t="s">
        <v>77</v>
      </c>
      <c r="P7" s="15"/>
      <c r="Q7" s="15"/>
      <c r="R7" s="5"/>
      <c r="S7" s="15" t="s">
        <v>13</v>
      </c>
      <c r="T7" s="15"/>
      <c r="U7" s="15"/>
    </row>
    <row r="8" spans="3:21" ht="12.75">
      <c r="C8" s="15" t="s">
        <v>14</v>
      </c>
      <c r="D8" s="15"/>
      <c r="E8" s="15"/>
      <c r="F8" s="5"/>
      <c r="G8" s="16">
        <v>39263</v>
      </c>
      <c r="H8" s="16"/>
      <c r="I8" s="16"/>
      <c r="J8" s="5"/>
      <c r="K8" s="15" t="s">
        <v>15</v>
      </c>
      <c r="L8" s="15"/>
      <c r="M8" s="15"/>
      <c r="N8" s="5"/>
      <c r="O8" s="15" t="s">
        <v>78</v>
      </c>
      <c r="P8" s="15"/>
      <c r="Q8" s="15"/>
      <c r="R8" s="5"/>
      <c r="S8" s="15" t="s">
        <v>79</v>
      </c>
      <c r="T8" s="15"/>
      <c r="U8" s="15"/>
    </row>
    <row r="10" spans="1:20" ht="12.75">
      <c r="A10" t="s">
        <v>71</v>
      </c>
      <c r="D10" s="3">
        <v>11075</v>
      </c>
      <c r="E10" s="3"/>
      <c r="F10" s="3"/>
      <c r="G10" s="3"/>
      <c r="H10" s="3">
        <v>1766</v>
      </c>
      <c r="L10" s="2">
        <v>15.945823927765238</v>
      </c>
      <c r="P10" s="3">
        <v>25107</v>
      </c>
      <c r="Q10" s="3"/>
      <c r="R10" s="3"/>
      <c r="S10" s="3"/>
      <c r="T10" s="8">
        <v>28401471</v>
      </c>
    </row>
    <row r="11" spans="1:20" ht="12.75">
      <c r="A11" t="s">
        <v>72</v>
      </c>
      <c r="D11" s="3">
        <v>190346</v>
      </c>
      <c r="E11" s="3"/>
      <c r="F11" s="3"/>
      <c r="G11" s="3"/>
      <c r="H11" s="3">
        <v>14391</v>
      </c>
      <c r="L11" s="2">
        <v>7.560442562491462</v>
      </c>
      <c r="P11" s="3">
        <v>219472</v>
      </c>
      <c r="Q11" s="3"/>
      <c r="R11" s="3"/>
      <c r="S11" s="3"/>
      <c r="T11" s="3">
        <v>371510693</v>
      </c>
    </row>
    <row r="12" spans="1:20" ht="12.75">
      <c r="A12" t="s">
        <v>73</v>
      </c>
      <c r="D12" s="3">
        <v>1446</v>
      </c>
      <c r="E12" s="3"/>
      <c r="F12" s="3"/>
      <c r="G12" s="3"/>
      <c r="H12" s="3">
        <v>183</v>
      </c>
      <c r="L12" s="2">
        <v>12.655601659751037</v>
      </c>
      <c r="P12" s="3">
        <v>1764</v>
      </c>
      <c r="Q12" s="3"/>
      <c r="R12" s="3"/>
      <c r="S12" s="3"/>
      <c r="T12" s="3">
        <v>3301955</v>
      </c>
    </row>
    <row r="13" spans="1:20" ht="12.75">
      <c r="A13" t="s">
        <v>74</v>
      </c>
      <c r="D13" s="3">
        <v>150989</v>
      </c>
      <c r="E13" s="3"/>
      <c r="F13" s="3"/>
      <c r="G13" s="3"/>
      <c r="H13" s="3">
        <v>10623</v>
      </c>
      <c r="L13" s="2">
        <v>7.0356118657650555</v>
      </c>
      <c r="P13" s="3">
        <v>171924</v>
      </c>
      <c r="Q13" s="3"/>
      <c r="R13" s="3"/>
      <c r="S13" s="3"/>
      <c r="T13" s="3">
        <v>352773572</v>
      </c>
    </row>
    <row r="14" spans="1:20" ht="12.75">
      <c r="A14" t="s">
        <v>75</v>
      </c>
      <c r="D14" s="3">
        <v>17716</v>
      </c>
      <c r="E14" s="3"/>
      <c r="F14" s="3"/>
      <c r="G14" s="3"/>
      <c r="H14" s="3">
        <v>2071</v>
      </c>
      <c r="L14" s="2">
        <v>11.689997742153984</v>
      </c>
      <c r="P14" s="3">
        <v>43657</v>
      </c>
      <c r="Q14" s="3"/>
      <c r="R14" s="3"/>
      <c r="S14" s="3"/>
      <c r="T14" s="3">
        <v>58896939</v>
      </c>
    </row>
    <row r="16" spans="1:20" ht="12.75">
      <c r="A16" s="1" t="s">
        <v>80</v>
      </c>
      <c r="B16" s="5"/>
      <c r="C16" s="5"/>
      <c r="D16" s="9">
        <f>SUM(D10:D15)</f>
        <v>371572</v>
      </c>
      <c r="E16" s="5"/>
      <c r="F16" s="5"/>
      <c r="G16" s="5"/>
      <c r="H16" s="9">
        <f>SUM(H10:H15)</f>
        <v>29034</v>
      </c>
      <c r="I16" s="5"/>
      <c r="J16" s="5"/>
      <c r="K16" s="5"/>
      <c r="L16" s="12">
        <f>H16/D16*100</f>
        <v>7.813828813796518</v>
      </c>
      <c r="M16" s="5"/>
      <c r="N16" s="5"/>
      <c r="O16" s="5"/>
      <c r="P16" s="9">
        <f>SUM(P10:P15)</f>
        <v>461924</v>
      </c>
      <c r="Q16" s="5"/>
      <c r="R16" s="5"/>
      <c r="S16" s="5"/>
      <c r="T16" s="11">
        <f>SUM(T10:T15)</f>
        <v>814884630</v>
      </c>
    </row>
    <row r="20" spans="5:9" ht="12.75">
      <c r="E20" s="3"/>
      <c r="F20" s="3"/>
      <c r="G20" s="13"/>
      <c r="H20" s="3"/>
      <c r="I20" s="3"/>
    </row>
    <row r="21" spans="5:9" ht="12.75">
      <c r="E21" s="3"/>
      <c r="F21" s="3"/>
      <c r="G21" s="13"/>
      <c r="H21" s="3"/>
      <c r="I21" s="3"/>
    </row>
    <row r="22" spans="5:9" ht="12.75">
      <c r="E22" s="3"/>
      <c r="F22" s="3"/>
      <c r="G22" s="13"/>
      <c r="H22" s="3"/>
      <c r="I22" s="3"/>
    </row>
    <row r="23" spans="5:9" ht="12.75">
      <c r="E23" s="3"/>
      <c r="F23" s="3"/>
      <c r="G23" s="13"/>
      <c r="H23" s="3"/>
      <c r="I23" s="3"/>
    </row>
    <row r="24" spans="5:9" ht="12.75">
      <c r="E24" s="3"/>
      <c r="F24" s="3"/>
      <c r="G24" s="13"/>
      <c r="H24" s="3"/>
      <c r="I24" s="3"/>
    </row>
  </sheetData>
  <mergeCells count="21">
    <mergeCell ref="S7:U7"/>
    <mergeCell ref="C8:E8"/>
    <mergeCell ref="G8:I8"/>
    <mergeCell ref="K8:M8"/>
    <mergeCell ref="O8:Q8"/>
    <mergeCell ref="S8:U8"/>
    <mergeCell ref="C7:E7"/>
    <mergeCell ref="G7:I7"/>
    <mergeCell ref="K7:M7"/>
    <mergeCell ref="O7:Q7"/>
    <mergeCell ref="C6:E6"/>
    <mergeCell ref="G6:I6"/>
    <mergeCell ref="O6:Q6"/>
    <mergeCell ref="S6:U6"/>
    <mergeCell ref="A1:U1"/>
    <mergeCell ref="A2:U2"/>
    <mergeCell ref="C5:E5"/>
    <mergeCell ref="G5:I5"/>
    <mergeCell ref="K5:M5"/>
    <mergeCell ref="O5:Q5"/>
    <mergeCell ref="S5:U5"/>
  </mergeCells>
  <printOptions horizontalCentered="1"/>
  <pageMargins left="0.48" right="0.47" top="1.35" bottom="1" header="0.5" footer="0.5"/>
  <pageSetup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6"/>
  <sheetViews>
    <sheetView zoomScale="85" zoomScaleNormal="85" workbookViewId="0" topLeftCell="A1">
      <selection activeCell="C7" sqref="C7:E7"/>
    </sheetView>
  </sheetViews>
  <sheetFormatPr defaultColWidth="9.140625" defaultRowHeight="12.75"/>
  <cols>
    <col min="1" max="1" width="18.57421875" style="0" customWidth="1"/>
    <col min="2" max="2" width="2.421875" style="0" customWidth="1"/>
    <col min="3" max="3" width="4.8515625" style="0" customWidth="1"/>
    <col min="4" max="4" width="11.00390625" style="0" customWidth="1"/>
    <col min="5" max="5" width="3.7109375" style="0" customWidth="1"/>
    <col min="6" max="6" width="2.7109375" style="0" customWidth="1"/>
    <col min="7" max="7" width="3.7109375" style="0" customWidth="1"/>
    <col min="8" max="8" width="8.00390625" style="0" customWidth="1"/>
    <col min="9" max="9" width="4.7109375" style="0" customWidth="1"/>
    <col min="10" max="11" width="2.7109375" style="0" customWidth="1"/>
    <col min="12" max="12" width="8.00390625" style="0" customWidth="1"/>
    <col min="13" max="14" width="2.7109375" style="0" customWidth="1"/>
    <col min="15" max="15" width="3.7109375" style="0" customWidth="1"/>
    <col min="16" max="16" width="11.00390625" style="0" customWidth="1"/>
    <col min="17" max="17" width="3.7109375" style="0" customWidth="1"/>
    <col min="18" max="18" width="2.7109375" style="0" customWidth="1"/>
    <col min="19" max="19" width="3.7109375" style="0" customWidth="1"/>
    <col min="20" max="20" width="14.140625" style="0" customWidth="1"/>
    <col min="21" max="21" width="5.28125" style="0" customWidth="1"/>
  </cols>
  <sheetData>
    <row r="1" spans="1:21" ht="18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8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5" spans="3:21" ht="12.75">
      <c r="C5" s="15" t="s">
        <v>2</v>
      </c>
      <c r="D5" s="15"/>
      <c r="E5" s="15"/>
      <c r="F5" s="5"/>
      <c r="G5" s="15" t="s">
        <v>3</v>
      </c>
      <c r="H5" s="15"/>
      <c r="I5" s="15"/>
      <c r="J5" s="5"/>
      <c r="K5" s="15" t="s">
        <v>4</v>
      </c>
      <c r="L5" s="15"/>
      <c r="M5" s="15"/>
      <c r="N5" s="5"/>
      <c r="O5" s="15" t="s">
        <v>5</v>
      </c>
      <c r="P5" s="15"/>
      <c r="Q5" s="15"/>
      <c r="R5" s="5"/>
      <c r="S5" s="15" t="s">
        <v>6</v>
      </c>
      <c r="T5" s="15"/>
      <c r="U5" s="15"/>
    </row>
    <row r="6" spans="3:21" ht="12.75">
      <c r="C6" s="15" t="s">
        <v>7</v>
      </c>
      <c r="D6" s="15"/>
      <c r="E6" s="15"/>
      <c r="F6" s="5"/>
      <c r="G6" s="15" t="s">
        <v>8</v>
      </c>
      <c r="H6" s="15"/>
      <c r="I6" s="15"/>
      <c r="J6" s="5"/>
      <c r="K6" s="5"/>
      <c r="L6" s="5"/>
      <c r="M6" s="5"/>
      <c r="N6" s="5"/>
      <c r="O6" s="15" t="s">
        <v>76</v>
      </c>
      <c r="P6" s="15"/>
      <c r="Q6" s="15"/>
      <c r="R6" s="5"/>
      <c r="S6" s="15" t="s">
        <v>9</v>
      </c>
      <c r="T6" s="15"/>
      <c r="U6" s="15"/>
    </row>
    <row r="7" spans="3:21" ht="12.75">
      <c r="C7" s="15" t="s">
        <v>10</v>
      </c>
      <c r="D7" s="15"/>
      <c r="E7" s="15"/>
      <c r="F7" s="5"/>
      <c r="G7" s="15" t="s">
        <v>11</v>
      </c>
      <c r="H7" s="15"/>
      <c r="I7" s="15"/>
      <c r="J7" s="5"/>
      <c r="K7" s="15" t="s">
        <v>12</v>
      </c>
      <c r="L7" s="15"/>
      <c r="M7" s="15"/>
      <c r="N7" s="5"/>
      <c r="O7" s="15" t="s">
        <v>77</v>
      </c>
      <c r="P7" s="15"/>
      <c r="Q7" s="15"/>
      <c r="R7" s="5"/>
      <c r="S7" s="15" t="s">
        <v>13</v>
      </c>
      <c r="T7" s="15"/>
      <c r="U7" s="15"/>
    </row>
    <row r="8" spans="3:21" ht="12.75">
      <c r="C8" s="15" t="s">
        <v>14</v>
      </c>
      <c r="D8" s="15"/>
      <c r="E8" s="15"/>
      <c r="F8" s="5"/>
      <c r="G8" s="16">
        <v>39263</v>
      </c>
      <c r="H8" s="16"/>
      <c r="I8" s="16"/>
      <c r="J8" s="5"/>
      <c r="K8" s="15" t="s">
        <v>15</v>
      </c>
      <c r="L8" s="15"/>
      <c r="M8" s="15"/>
      <c r="N8" s="5"/>
      <c r="O8" s="15" t="s">
        <v>78</v>
      </c>
      <c r="P8" s="15"/>
      <c r="Q8" s="15"/>
      <c r="R8" s="5"/>
      <c r="S8" s="15" t="s">
        <v>79</v>
      </c>
      <c r="T8" s="15"/>
      <c r="U8" s="15"/>
    </row>
    <row r="10" spans="1:20" ht="12.75">
      <c r="A10" t="s">
        <v>16</v>
      </c>
      <c r="B10" s="6"/>
      <c r="D10" s="3">
        <v>3940</v>
      </c>
      <c r="E10" s="3"/>
      <c r="F10" s="3"/>
      <c r="G10" s="3"/>
      <c r="H10" s="3">
        <v>530</v>
      </c>
      <c r="I10" s="3"/>
      <c r="J10" s="3"/>
      <c r="K10" s="3"/>
      <c r="L10" s="4">
        <v>13.451776649746192</v>
      </c>
      <c r="P10" s="7">
        <v>12393</v>
      </c>
      <c r="Q10" s="3"/>
      <c r="R10" s="3"/>
      <c r="S10" s="3"/>
      <c r="T10" s="8">
        <v>15510707</v>
      </c>
    </row>
    <row r="11" spans="1:20" ht="12.75">
      <c r="A11" t="s">
        <v>17</v>
      </c>
      <c r="B11" s="6"/>
      <c r="D11" s="3">
        <v>12</v>
      </c>
      <c r="E11" s="3"/>
      <c r="F11" s="3"/>
      <c r="G11" s="3"/>
      <c r="H11" s="3">
        <v>0</v>
      </c>
      <c r="I11" s="3"/>
      <c r="J11" s="3"/>
      <c r="K11" s="3"/>
      <c r="L11" s="4">
        <v>0</v>
      </c>
      <c r="P11" s="7">
        <v>5</v>
      </c>
      <c r="Q11" s="3"/>
      <c r="R11" s="3"/>
      <c r="S11" s="3"/>
      <c r="T11" s="3">
        <v>14826</v>
      </c>
    </row>
    <row r="12" spans="1:20" ht="12.75">
      <c r="A12" t="s">
        <v>18</v>
      </c>
      <c r="B12" s="6"/>
      <c r="D12" s="3">
        <v>3062</v>
      </c>
      <c r="E12" s="3"/>
      <c r="F12" s="3"/>
      <c r="G12" s="3"/>
      <c r="H12" s="3">
        <v>308</v>
      </c>
      <c r="I12" s="3"/>
      <c r="J12" s="3"/>
      <c r="K12" s="3"/>
      <c r="L12" s="4">
        <v>10.058785107772698</v>
      </c>
      <c r="P12" s="7">
        <v>4212</v>
      </c>
      <c r="Q12" s="3"/>
      <c r="R12" s="3"/>
      <c r="S12" s="3"/>
      <c r="T12" s="3">
        <v>7922860</v>
      </c>
    </row>
    <row r="13" spans="1:20" ht="12.75">
      <c r="A13" t="s">
        <v>19</v>
      </c>
      <c r="B13" s="6"/>
      <c r="D13" s="3">
        <v>2623</v>
      </c>
      <c r="E13" s="3"/>
      <c r="F13" s="3"/>
      <c r="G13" s="3"/>
      <c r="H13" s="3">
        <v>319</v>
      </c>
      <c r="I13" s="3"/>
      <c r="J13" s="3"/>
      <c r="K13" s="3"/>
      <c r="L13" s="4">
        <v>12.161646969119328</v>
      </c>
      <c r="P13" s="7">
        <v>5206</v>
      </c>
      <c r="Q13" s="3"/>
      <c r="R13" s="3"/>
      <c r="S13" s="3"/>
      <c r="T13" s="3">
        <v>8140161</v>
      </c>
    </row>
    <row r="14" spans="1:20" ht="12.75">
      <c r="A14" t="s">
        <v>20</v>
      </c>
      <c r="B14" s="6"/>
      <c r="D14" s="3">
        <v>36282</v>
      </c>
      <c r="E14" s="3"/>
      <c r="F14" s="3"/>
      <c r="G14" s="3"/>
      <c r="H14" s="3">
        <v>2104</v>
      </c>
      <c r="I14" s="3"/>
      <c r="J14" s="3"/>
      <c r="K14" s="3"/>
      <c r="L14" s="4">
        <v>5.799018797199714</v>
      </c>
      <c r="P14" s="7">
        <v>26656</v>
      </c>
      <c r="Q14" s="3"/>
      <c r="R14" s="3"/>
      <c r="S14" s="3"/>
      <c r="T14" s="3">
        <v>56492835</v>
      </c>
    </row>
    <row r="15" spans="1:20" ht="12.75">
      <c r="A15" t="s">
        <v>21</v>
      </c>
      <c r="B15" s="6"/>
      <c r="D15" s="3">
        <v>5971</v>
      </c>
      <c r="E15" s="3"/>
      <c r="F15" s="3"/>
      <c r="G15" s="3"/>
      <c r="H15" s="3">
        <v>556</v>
      </c>
      <c r="I15" s="3"/>
      <c r="J15" s="3"/>
      <c r="K15" s="3"/>
      <c r="L15" s="4">
        <v>9.311673086585163</v>
      </c>
      <c r="P15" s="7">
        <v>7843</v>
      </c>
      <c r="Q15" s="3"/>
      <c r="R15" s="3"/>
      <c r="S15" s="3"/>
      <c r="T15" s="3">
        <v>26732045</v>
      </c>
    </row>
    <row r="16" spans="1:20" ht="12.75">
      <c r="A16" t="s">
        <v>22</v>
      </c>
      <c r="B16" s="6"/>
      <c r="D16" s="3">
        <v>4071</v>
      </c>
      <c r="E16" s="3"/>
      <c r="F16" s="3"/>
      <c r="G16" s="3"/>
      <c r="H16" s="3">
        <v>294</v>
      </c>
      <c r="I16" s="3"/>
      <c r="J16" s="3"/>
      <c r="K16" s="3"/>
      <c r="L16" s="4">
        <v>7.221812822402359</v>
      </c>
      <c r="P16" s="7">
        <v>5520</v>
      </c>
      <c r="Q16" s="3"/>
      <c r="R16" s="3"/>
      <c r="S16" s="3"/>
      <c r="T16" s="3">
        <v>10142376</v>
      </c>
    </row>
    <row r="17" spans="1:20" ht="12.75">
      <c r="A17" t="s">
        <v>23</v>
      </c>
      <c r="B17" s="6"/>
      <c r="D17" s="3">
        <v>613</v>
      </c>
      <c r="E17" s="3"/>
      <c r="F17" s="3"/>
      <c r="G17" s="3"/>
      <c r="H17" s="3">
        <v>44</v>
      </c>
      <c r="I17" s="3"/>
      <c r="J17" s="3"/>
      <c r="K17" s="3"/>
      <c r="L17" s="4">
        <v>7.177814029363784</v>
      </c>
      <c r="P17" s="7">
        <v>756</v>
      </c>
      <c r="Q17" s="3"/>
      <c r="R17" s="3"/>
      <c r="S17" s="3"/>
      <c r="T17" s="3">
        <v>1241266</v>
      </c>
    </row>
    <row r="18" spans="1:20" ht="12.75">
      <c r="A18" t="s">
        <v>24</v>
      </c>
      <c r="B18" s="6"/>
      <c r="D18" s="3">
        <v>2958</v>
      </c>
      <c r="E18" s="3"/>
      <c r="F18" s="3"/>
      <c r="G18" s="3"/>
      <c r="H18" s="3">
        <v>124</v>
      </c>
      <c r="I18" s="3"/>
      <c r="J18" s="3"/>
      <c r="K18" s="3"/>
      <c r="L18" s="4">
        <v>4.192021636240703</v>
      </c>
      <c r="P18" s="7">
        <v>2617</v>
      </c>
      <c r="Q18" s="3"/>
      <c r="R18" s="3"/>
      <c r="S18" s="3"/>
      <c r="T18" s="3">
        <v>6230027</v>
      </c>
    </row>
    <row r="19" spans="1:20" ht="12.75">
      <c r="A19" t="s">
        <v>25</v>
      </c>
      <c r="B19" s="6"/>
      <c r="D19" s="3">
        <v>9944</v>
      </c>
      <c r="E19" s="3"/>
      <c r="F19" s="3"/>
      <c r="G19" s="3"/>
      <c r="H19" s="3">
        <v>624</v>
      </c>
      <c r="I19" s="3"/>
      <c r="J19" s="3"/>
      <c r="K19" s="3"/>
      <c r="L19" s="4">
        <v>6.275140788415125</v>
      </c>
      <c r="P19" s="7">
        <v>11342</v>
      </c>
      <c r="Q19" s="3"/>
      <c r="R19" s="3"/>
      <c r="S19" s="3"/>
      <c r="T19" s="3">
        <v>20042797</v>
      </c>
    </row>
    <row r="20" spans="1:20" ht="12.75">
      <c r="A20" t="s">
        <v>26</v>
      </c>
      <c r="B20" s="6"/>
      <c r="D20" s="3">
        <v>6535</v>
      </c>
      <c r="E20" s="3"/>
      <c r="F20" s="3"/>
      <c r="G20" s="3"/>
      <c r="H20" s="3">
        <v>719</v>
      </c>
      <c r="I20" s="3"/>
      <c r="J20" s="3"/>
      <c r="K20" s="3"/>
      <c r="L20" s="4">
        <v>11.00229533282326</v>
      </c>
      <c r="P20" s="7">
        <v>10286</v>
      </c>
      <c r="Q20" s="3"/>
      <c r="R20" s="3"/>
      <c r="S20" s="3"/>
      <c r="T20" s="3">
        <v>13956987</v>
      </c>
    </row>
    <row r="21" spans="1:20" ht="12.75">
      <c r="A21" t="s">
        <v>27</v>
      </c>
      <c r="B21" s="6"/>
      <c r="D21" s="3">
        <v>1047</v>
      </c>
      <c r="E21" s="3"/>
      <c r="F21" s="3"/>
      <c r="G21" s="3"/>
      <c r="H21" s="3">
        <v>131</v>
      </c>
      <c r="I21" s="3"/>
      <c r="J21" s="3"/>
      <c r="K21" s="3"/>
      <c r="L21" s="4">
        <v>12.51193887297039</v>
      </c>
      <c r="P21" s="7">
        <v>1523</v>
      </c>
      <c r="Q21" s="3"/>
      <c r="R21" s="3"/>
      <c r="S21" s="3"/>
      <c r="T21" s="3">
        <v>3116097</v>
      </c>
    </row>
    <row r="22" spans="1:20" ht="12.75">
      <c r="A22" t="s">
        <v>28</v>
      </c>
      <c r="B22" s="6"/>
      <c r="D22" s="3">
        <v>2156</v>
      </c>
      <c r="E22" s="3"/>
      <c r="F22" s="3"/>
      <c r="G22" s="3"/>
      <c r="H22" s="3">
        <v>306</v>
      </c>
      <c r="I22" s="3"/>
      <c r="J22" s="3"/>
      <c r="K22" s="3"/>
      <c r="L22" s="4">
        <v>14.192949907235622</v>
      </c>
      <c r="P22" s="7">
        <v>1816</v>
      </c>
      <c r="Q22" s="3"/>
      <c r="R22" s="3"/>
      <c r="S22" s="3"/>
      <c r="T22" s="3">
        <v>2837586</v>
      </c>
    </row>
    <row r="23" spans="1:20" ht="12.75">
      <c r="A23" t="s">
        <v>29</v>
      </c>
      <c r="B23" s="6"/>
      <c r="D23" s="3">
        <v>19487</v>
      </c>
      <c r="E23" s="3"/>
      <c r="F23" s="3"/>
      <c r="G23" s="3"/>
      <c r="H23" s="3">
        <v>1244</v>
      </c>
      <c r="I23" s="3"/>
      <c r="J23" s="3"/>
      <c r="K23" s="3"/>
      <c r="L23" s="4">
        <v>6.383743008159286</v>
      </c>
      <c r="P23" s="7">
        <v>27893</v>
      </c>
      <c r="Q23" s="3"/>
      <c r="R23" s="3"/>
      <c r="S23" s="3"/>
      <c r="T23" s="3">
        <v>46030891</v>
      </c>
    </row>
    <row r="24" spans="1:20" ht="12.75">
      <c r="A24" t="s">
        <v>30</v>
      </c>
      <c r="B24" s="6"/>
      <c r="D24" s="3">
        <v>9077</v>
      </c>
      <c r="E24" s="3"/>
      <c r="F24" s="3"/>
      <c r="G24" s="3"/>
      <c r="H24" s="3">
        <v>478</v>
      </c>
      <c r="I24" s="3"/>
      <c r="J24" s="3"/>
      <c r="K24" s="3"/>
      <c r="L24" s="4">
        <v>5.266057067312989</v>
      </c>
      <c r="P24" s="7">
        <v>6292</v>
      </c>
      <c r="Q24" s="3"/>
      <c r="R24" s="3"/>
      <c r="S24" s="3"/>
      <c r="T24" s="3">
        <v>12541476</v>
      </c>
    </row>
    <row r="25" spans="1:20" ht="12.75">
      <c r="A25" t="s">
        <v>31</v>
      </c>
      <c r="B25" s="6"/>
      <c r="D25" s="3">
        <v>7757</v>
      </c>
      <c r="E25" s="3"/>
      <c r="F25" s="3"/>
      <c r="G25" s="3"/>
      <c r="H25" s="3">
        <v>684</v>
      </c>
      <c r="I25" s="3"/>
      <c r="J25" s="3"/>
      <c r="K25" s="3"/>
      <c r="L25" s="4">
        <v>8.817841949207168</v>
      </c>
      <c r="P25" s="7">
        <v>6157</v>
      </c>
      <c r="Q25" s="3"/>
      <c r="R25" s="3"/>
      <c r="S25" s="3"/>
      <c r="T25" s="3">
        <v>11003333</v>
      </c>
    </row>
    <row r="26" spans="1:20" ht="12.75">
      <c r="A26" t="s">
        <v>32</v>
      </c>
      <c r="B26" s="6"/>
      <c r="D26" s="3">
        <v>4777</v>
      </c>
      <c r="E26" s="3"/>
      <c r="F26" s="3"/>
      <c r="G26" s="3"/>
      <c r="H26" s="3">
        <v>496</v>
      </c>
      <c r="I26" s="3"/>
      <c r="J26" s="3"/>
      <c r="K26" s="3"/>
      <c r="L26" s="4">
        <v>10.383085618589073</v>
      </c>
      <c r="P26" s="7">
        <v>6279</v>
      </c>
      <c r="Q26" s="3"/>
      <c r="R26" s="3"/>
      <c r="S26" s="3"/>
      <c r="T26" s="3">
        <v>12075438</v>
      </c>
    </row>
    <row r="27" spans="1:20" ht="12.75">
      <c r="A27" t="s">
        <v>33</v>
      </c>
      <c r="B27" s="6"/>
      <c r="D27" s="3">
        <v>4996</v>
      </c>
      <c r="E27" s="3"/>
      <c r="F27" s="3"/>
      <c r="G27" s="3"/>
      <c r="H27" s="3">
        <v>486</v>
      </c>
      <c r="I27" s="3"/>
      <c r="J27" s="3"/>
      <c r="K27" s="3"/>
      <c r="L27" s="4">
        <v>9.727782225780626</v>
      </c>
      <c r="P27" s="7">
        <v>7521</v>
      </c>
      <c r="Q27" s="3"/>
      <c r="R27" s="3"/>
      <c r="S27" s="3"/>
      <c r="T27" s="3">
        <v>11364935</v>
      </c>
    </row>
    <row r="28" spans="1:20" ht="12.75">
      <c r="A28" t="s">
        <v>34</v>
      </c>
      <c r="B28" s="6"/>
      <c r="D28" s="3">
        <v>4759</v>
      </c>
      <c r="E28" s="3"/>
      <c r="F28" s="3"/>
      <c r="G28" s="3"/>
      <c r="H28" s="3">
        <v>293</v>
      </c>
      <c r="I28" s="3"/>
      <c r="J28" s="3"/>
      <c r="K28" s="3"/>
      <c r="L28" s="4">
        <v>6.156755620928767</v>
      </c>
      <c r="P28" s="7">
        <v>8624</v>
      </c>
      <c r="Q28" s="3"/>
      <c r="R28" s="3"/>
      <c r="S28" s="3"/>
      <c r="T28" s="3">
        <v>12888605</v>
      </c>
    </row>
    <row r="29" spans="1:20" ht="12.75">
      <c r="A29" t="s">
        <v>35</v>
      </c>
      <c r="B29" s="6"/>
      <c r="D29" s="3">
        <v>3190</v>
      </c>
      <c r="E29" s="3"/>
      <c r="F29" s="3"/>
      <c r="G29" s="3"/>
      <c r="H29" s="3">
        <v>209</v>
      </c>
      <c r="I29" s="3"/>
      <c r="J29" s="3"/>
      <c r="K29" s="3"/>
      <c r="L29" s="4">
        <v>6.551724137931035</v>
      </c>
      <c r="P29" s="7">
        <v>2772</v>
      </c>
      <c r="Q29" s="3"/>
      <c r="R29" s="3"/>
      <c r="S29" s="3"/>
      <c r="T29" s="3">
        <v>5279741</v>
      </c>
    </row>
    <row r="30" spans="1:20" ht="12.75">
      <c r="A30" t="s">
        <v>36</v>
      </c>
      <c r="B30" s="6"/>
      <c r="D30" s="3">
        <v>4479</v>
      </c>
      <c r="E30" s="3"/>
      <c r="F30" s="3"/>
      <c r="G30" s="3"/>
      <c r="H30" s="3">
        <v>289</v>
      </c>
      <c r="I30" s="3"/>
      <c r="J30" s="3"/>
      <c r="K30" s="3"/>
      <c r="L30" s="4">
        <v>6.452333110069213</v>
      </c>
      <c r="P30" s="7">
        <v>7540</v>
      </c>
      <c r="Q30" s="3"/>
      <c r="R30" s="3"/>
      <c r="S30" s="3"/>
      <c r="T30" s="3">
        <v>13725881</v>
      </c>
    </row>
    <row r="31" spans="1:20" ht="12.75">
      <c r="A31" t="s">
        <v>37</v>
      </c>
      <c r="B31" s="6"/>
      <c r="D31" s="3">
        <v>16514</v>
      </c>
      <c r="E31" s="3"/>
      <c r="F31" s="3"/>
      <c r="G31" s="3"/>
      <c r="H31" s="3">
        <v>945</v>
      </c>
      <c r="I31" s="3"/>
      <c r="J31" s="3"/>
      <c r="K31" s="3"/>
      <c r="L31" s="4">
        <v>5.722417342860603</v>
      </c>
      <c r="P31" s="7">
        <v>14857</v>
      </c>
      <c r="Q31" s="3"/>
      <c r="R31" s="3"/>
      <c r="S31" s="3"/>
      <c r="T31" s="3">
        <v>27558352</v>
      </c>
    </row>
    <row r="32" spans="1:20" ht="12.75">
      <c r="A32" t="s">
        <v>38</v>
      </c>
      <c r="B32" s="6"/>
      <c r="D32" s="3">
        <v>13483</v>
      </c>
      <c r="E32" s="3"/>
      <c r="F32" s="3"/>
      <c r="G32" s="3"/>
      <c r="H32" s="3">
        <v>1108</v>
      </c>
      <c r="I32" s="3"/>
      <c r="J32" s="3"/>
      <c r="K32" s="3"/>
      <c r="L32" s="4">
        <v>8.217755692353332</v>
      </c>
      <c r="P32" s="7">
        <v>15110</v>
      </c>
      <c r="Q32" s="3"/>
      <c r="R32" s="3"/>
      <c r="S32" s="3"/>
      <c r="T32" s="3">
        <v>25521848</v>
      </c>
    </row>
    <row r="33" spans="1:20" ht="12.75">
      <c r="A33" t="s">
        <v>39</v>
      </c>
      <c r="B33" s="6"/>
      <c r="D33" s="3">
        <v>7643</v>
      </c>
      <c r="E33" s="3"/>
      <c r="F33" s="3"/>
      <c r="G33" s="3"/>
      <c r="H33" s="3">
        <v>480</v>
      </c>
      <c r="I33" s="3"/>
      <c r="J33" s="3"/>
      <c r="K33" s="3"/>
      <c r="L33" s="4">
        <v>6.280256443804788</v>
      </c>
      <c r="P33" s="7">
        <v>5369</v>
      </c>
      <c r="Q33" s="3"/>
      <c r="R33" s="3"/>
      <c r="S33" s="3"/>
      <c r="T33" s="3">
        <v>12970173</v>
      </c>
    </row>
    <row r="34" spans="1:20" ht="12.75">
      <c r="A34" t="s">
        <v>40</v>
      </c>
      <c r="B34" s="6"/>
      <c r="D34" s="3">
        <v>3346</v>
      </c>
      <c r="E34" s="3"/>
      <c r="F34" s="3"/>
      <c r="G34" s="3"/>
      <c r="H34" s="3">
        <v>365</v>
      </c>
      <c r="I34" s="3"/>
      <c r="J34" s="3"/>
      <c r="K34" s="3"/>
      <c r="L34" s="4">
        <v>10.90854751942618</v>
      </c>
      <c r="P34" s="7">
        <v>10482</v>
      </c>
      <c r="Q34" s="3"/>
      <c r="R34" s="3"/>
      <c r="S34" s="3"/>
      <c r="T34" s="3">
        <v>12627189</v>
      </c>
    </row>
    <row r="35" spans="1:20" ht="12.75">
      <c r="A35" t="s">
        <v>41</v>
      </c>
      <c r="B35" s="6"/>
      <c r="D35" s="3">
        <v>8823</v>
      </c>
      <c r="E35" s="3"/>
      <c r="F35" s="3"/>
      <c r="G35" s="3"/>
      <c r="H35" s="3">
        <v>772</v>
      </c>
      <c r="I35" s="3"/>
      <c r="J35" s="3"/>
      <c r="K35" s="3"/>
      <c r="L35" s="4">
        <v>8.749858324832823</v>
      </c>
      <c r="P35" s="7">
        <v>8665</v>
      </c>
      <c r="Q35" s="3"/>
      <c r="R35" s="3"/>
      <c r="S35" s="3"/>
      <c r="T35" s="3">
        <v>15154446</v>
      </c>
    </row>
    <row r="36" spans="1:20" ht="12.75">
      <c r="A36" t="s">
        <v>42</v>
      </c>
      <c r="B36" s="6"/>
      <c r="D36" s="3">
        <v>1846</v>
      </c>
      <c r="E36" s="3"/>
      <c r="F36" s="3"/>
      <c r="G36" s="3"/>
      <c r="H36" s="3">
        <v>230</v>
      </c>
      <c r="I36" s="3"/>
      <c r="J36" s="3"/>
      <c r="K36" s="3"/>
      <c r="L36" s="4">
        <v>12.459371614301192</v>
      </c>
      <c r="P36" s="7">
        <v>2236</v>
      </c>
      <c r="Q36" s="3"/>
      <c r="R36" s="3"/>
      <c r="S36" s="3"/>
      <c r="T36" s="3">
        <v>3644377</v>
      </c>
    </row>
    <row r="37" spans="1:20" ht="12.75">
      <c r="A37" t="s">
        <v>43</v>
      </c>
      <c r="B37" s="6"/>
      <c r="D37" s="3">
        <v>3213</v>
      </c>
      <c r="E37" s="3"/>
      <c r="F37" s="3"/>
      <c r="G37" s="3"/>
      <c r="H37" s="3">
        <v>262</v>
      </c>
      <c r="I37" s="3"/>
      <c r="J37" s="3"/>
      <c r="K37" s="3"/>
      <c r="L37" s="4">
        <v>8.154372860255213</v>
      </c>
      <c r="P37" s="7">
        <v>2366</v>
      </c>
      <c r="Q37" s="3"/>
      <c r="R37" s="3"/>
      <c r="S37" s="3"/>
      <c r="T37" s="3">
        <v>4046682</v>
      </c>
    </row>
    <row r="38" spans="1:20" ht="12.75">
      <c r="A38" t="s">
        <v>44</v>
      </c>
      <c r="B38" s="6"/>
      <c r="D38" s="3">
        <v>443</v>
      </c>
      <c r="E38" s="3"/>
      <c r="F38" s="3"/>
      <c r="G38" s="3"/>
      <c r="H38" s="3">
        <v>29</v>
      </c>
      <c r="I38" s="3"/>
      <c r="J38" s="3"/>
      <c r="K38" s="3"/>
      <c r="L38" s="4">
        <v>6.5462753950338595</v>
      </c>
      <c r="P38" s="7">
        <v>205</v>
      </c>
      <c r="Q38" s="3"/>
      <c r="R38" s="3"/>
      <c r="S38" s="3"/>
      <c r="T38" s="3">
        <v>419104</v>
      </c>
    </row>
    <row r="39" spans="1:20" ht="12.75">
      <c r="A39" t="s">
        <v>45</v>
      </c>
      <c r="B39" s="6"/>
      <c r="D39" s="3">
        <v>3825</v>
      </c>
      <c r="E39" s="3"/>
      <c r="F39" s="3"/>
      <c r="G39" s="3"/>
      <c r="H39" s="3">
        <v>254</v>
      </c>
      <c r="I39" s="3"/>
      <c r="J39" s="3"/>
      <c r="K39" s="3"/>
      <c r="L39" s="4">
        <v>6.640522875816994</v>
      </c>
      <c r="P39" s="7">
        <v>3388</v>
      </c>
      <c r="Q39" s="3"/>
      <c r="R39" s="3"/>
      <c r="S39" s="3"/>
      <c r="T39" s="3">
        <v>5957884</v>
      </c>
    </row>
    <row r="40" spans="1:20" ht="12.75">
      <c r="A40" t="s">
        <v>46</v>
      </c>
      <c r="B40" s="6"/>
      <c r="D40" s="3">
        <v>5912</v>
      </c>
      <c r="E40" s="3"/>
      <c r="F40" s="3"/>
      <c r="G40" s="3"/>
      <c r="H40" s="3">
        <v>522</v>
      </c>
      <c r="I40" s="3"/>
      <c r="J40" s="3"/>
      <c r="K40" s="3"/>
      <c r="L40" s="4">
        <v>8.829499323410014</v>
      </c>
      <c r="P40" s="7">
        <v>11663</v>
      </c>
      <c r="Q40" s="3"/>
      <c r="R40" s="3"/>
      <c r="S40" s="3"/>
      <c r="T40" s="3">
        <v>18633289</v>
      </c>
    </row>
    <row r="41" spans="1:20" ht="12.75">
      <c r="A41" t="s">
        <v>47</v>
      </c>
      <c r="B41" s="6"/>
      <c r="D41" s="3">
        <v>1841</v>
      </c>
      <c r="E41" s="3"/>
      <c r="F41" s="3"/>
      <c r="G41" s="3"/>
      <c r="H41" s="3">
        <v>94</v>
      </c>
      <c r="I41" s="3"/>
      <c r="J41" s="3"/>
      <c r="K41" s="3"/>
      <c r="L41" s="4">
        <v>5.105920695274308</v>
      </c>
      <c r="P41" s="7">
        <v>3257</v>
      </c>
      <c r="Q41" s="3"/>
      <c r="R41" s="3"/>
      <c r="S41" s="3"/>
      <c r="T41" s="3">
        <v>6361846</v>
      </c>
    </row>
    <row r="42" spans="1:20" ht="12.75">
      <c r="A42" t="s">
        <v>48</v>
      </c>
      <c r="B42" s="6"/>
      <c r="D42" s="3">
        <v>36247</v>
      </c>
      <c r="E42" s="3"/>
      <c r="F42" s="3"/>
      <c r="G42" s="3"/>
      <c r="H42" s="3">
        <v>2542</v>
      </c>
      <c r="I42" s="3"/>
      <c r="J42" s="3"/>
      <c r="K42" s="3"/>
      <c r="L42" s="4">
        <v>7.012994178828593</v>
      </c>
      <c r="P42" s="7">
        <v>47740</v>
      </c>
      <c r="Q42" s="3"/>
      <c r="R42" s="3"/>
      <c r="S42" s="3"/>
      <c r="T42" s="3">
        <v>83547569</v>
      </c>
    </row>
    <row r="43" spans="1:20" ht="12.75">
      <c r="A43" t="s">
        <v>49</v>
      </c>
      <c r="B43" s="6"/>
      <c r="D43" s="3">
        <v>8003</v>
      </c>
      <c r="E43" s="3"/>
      <c r="F43" s="3"/>
      <c r="G43" s="3"/>
      <c r="H43" s="3">
        <v>731</v>
      </c>
      <c r="I43" s="3"/>
      <c r="J43" s="3"/>
      <c r="K43" s="3"/>
      <c r="L43" s="4">
        <v>9.134074721979257</v>
      </c>
      <c r="P43" s="7">
        <v>12997</v>
      </c>
      <c r="Q43" s="3"/>
      <c r="R43" s="3"/>
      <c r="S43" s="3"/>
      <c r="T43" s="3">
        <v>22793681</v>
      </c>
    </row>
    <row r="44" spans="1:20" ht="12.75">
      <c r="A44" t="s">
        <v>50</v>
      </c>
      <c r="B44" s="6"/>
      <c r="D44" s="3">
        <v>3191</v>
      </c>
      <c r="E44" s="3"/>
      <c r="F44" s="3"/>
      <c r="G44" s="3"/>
      <c r="H44" s="3">
        <v>203</v>
      </c>
      <c r="I44" s="3"/>
      <c r="J44" s="3"/>
      <c r="K44" s="3"/>
      <c r="L44" s="4">
        <v>6.361642118458163</v>
      </c>
      <c r="P44" s="7">
        <v>2207</v>
      </c>
      <c r="Q44" s="3"/>
      <c r="R44" s="3"/>
      <c r="S44" s="3"/>
      <c r="T44" s="3">
        <v>3892021</v>
      </c>
    </row>
    <row r="45" spans="1:20" ht="12.75">
      <c r="A45" t="s">
        <v>51</v>
      </c>
      <c r="B45" s="6"/>
      <c r="D45" s="3">
        <v>17727</v>
      </c>
      <c r="E45" s="3"/>
      <c r="F45" s="3"/>
      <c r="G45" s="3"/>
      <c r="H45" s="3">
        <v>1733</v>
      </c>
      <c r="I45" s="3"/>
      <c r="J45" s="3"/>
      <c r="K45" s="3"/>
      <c r="L45" s="4">
        <v>9.776047836633383</v>
      </c>
      <c r="P45" s="7">
        <v>24232</v>
      </c>
      <c r="Q45" s="3"/>
      <c r="R45" s="3"/>
      <c r="S45" s="3"/>
      <c r="T45" s="3">
        <v>41605472</v>
      </c>
    </row>
    <row r="46" spans="1:20" ht="12.75">
      <c r="A46" t="s">
        <v>52</v>
      </c>
      <c r="B46" s="6"/>
      <c r="D46" s="3">
        <v>4527</v>
      </c>
      <c r="E46" s="3"/>
      <c r="F46" s="3"/>
      <c r="G46" s="3"/>
      <c r="H46" s="3">
        <v>414</v>
      </c>
      <c r="I46" s="3"/>
      <c r="J46" s="3"/>
      <c r="K46" s="3"/>
      <c r="L46" s="4">
        <v>9.145129224652088</v>
      </c>
      <c r="P46" s="7">
        <v>6400</v>
      </c>
      <c r="Q46" s="3"/>
      <c r="R46" s="3"/>
      <c r="S46" s="3"/>
      <c r="T46" s="3">
        <v>12868073</v>
      </c>
    </row>
    <row r="47" spans="1:20" ht="12.75">
      <c r="A47" t="s">
        <v>53</v>
      </c>
      <c r="B47" s="6"/>
      <c r="D47" s="3">
        <v>8512</v>
      </c>
      <c r="E47" s="3"/>
      <c r="F47" s="3"/>
      <c r="G47" s="3"/>
      <c r="H47" s="3">
        <v>636</v>
      </c>
      <c r="I47" s="3"/>
      <c r="J47" s="3"/>
      <c r="K47" s="3"/>
      <c r="L47" s="4">
        <v>7.471804511278196</v>
      </c>
      <c r="P47" s="7">
        <v>6424</v>
      </c>
      <c r="Q47" s="3"/>
      <c r="R47" s="3"/>
      <c r="S47" s="3"/>
      <c r="T47" s="3">
        <v>12844047</v>
      </c>
    </row>
    <row r="48" spans="1:20" ht="12.75">
      <c r="A48" t="s">
        <v>54</v>
      </c>
      <c r="B48" s="6"/>
      <c r="D48" s="3">
        <v>24883</v>
      </c>
      <c r="E48" s="3"/>
      <c r="F48" s="3"/>
      <c r="G48" s="3"/>
      <c r="H48" s="3">
        <v>1856</v>
      </c>
      <c r="I48" s="3"/>
      <c r="J48" s="3"/>
      <c r="K48" s="3"/>
      <c r="L48" s="4">
        <v>7.458907687979745</v>
      </c>
      <c r="P48" s="7">
        <v>27733</v>
      </c>
      <c r="Q48" s="3"/>
      <c r="R48" s="3"/>
      <c r="S48" s="3"/>
      <c r="T48" s="3">
        <v>43463562</v>
      </c>
    </row>
    <row r="49" spans="1:20" ht="12.75">
      <c r="A49" t="s">
        <v>55</v>
      </c>
      <c r="B49" s="6"/>
      <c r="D49" s="3">
        <v>2954</v>
      </c>
      <c r="E49" s="3"/>
      <c r="F49" s="3"/>
      <c r="G49" s="3"/>
      <c r="H49" s="3">
        <v>389</v>
      </c>
      <c r="I49" s="3"/>
      <c r="J49" s="3"/>
      <c r="K49" s="3"/>
      <c r="L49" s="4">
        <v>13.168584969532837</v>
      </c>
      <c r="P49" s="7">
        <v>9489</v>
      </c>
      <c r="Q49" s="3"/>
      <c r="R49" s="3"/>
      <c r="S49" s="3"/>
      <c r="T49" s="3">
        <v>9578174</v>
      </c>
    </row>
    <row r="50" spans="1:20" ht="12.75">
      <c r="A50" t="s">
        <v>56</v>
      </c>
      <c r="B50" s="6"/>
      <c r="D50" s="3">
        <v>4935</v>
      </c>
      <c r="E50" s="3"/>
      <c r="F50" s="3"/>
      <c r="G50" s="3"/>
      <c r="H50" s="3">
        <v>496</v>
      </c>
      <c r="I50" s="3"/>
      <c r="J50" s="3"/>
      <c r="K50" s="3"/>
      <c r="L50" s="4">
        <v>10.050658561296858</v>
      </c>
      <c r="P50" s="7">
        <v>6665</v>
      </c>
      <c r="Q50" s="3"/>
      <c r="R50" s="3"/>
      <c r="S50" s="3"/>
      <c r="T50" s="3">
        <v>13027276</v>
      </c>
    </row>
    <row r="51" spans="1:20" ht="12.75">
      <c r="A51" t="s">
        <v>57</v>
      </c>
      <c r="B51" s="6"/>
      <c r="D51" s="3">
        <v>3491</v>
      </c>
      <c r="E51" s="3"/>
      <c r="F51" s="3"/>
      <c r="G51" s="3"/>
      <c r="H51" s="3">
        <v>347</v>
      </c>
      <c r="I51" s="3"/>
      <c r="J51" s="3"/>
      <c r="K51" s="3"/>
      <c r="L51" s="4">
        <v>9.939845316528215</v>
      </c>
      <c r="P51" s="7">
        <v>6315</v>
      </c>
      <c r="Q51" s="3"/>
      <c r="R51" s="3"/>
      <c r="S51" s="3"/>
      <c r="T51" s="3">
        <v>8939430</v>
      </c>
    </row>
    <row r="52" spans="1:20" ht="12.75">
      <c r="A52" t="s">
        <v>58</v>
      </c>
      <c r="B52" s="6"/>
      <c r="D52" s="3">
        <v>2456</v>
      </c>
      <c r="E52" s="3"/>
      <c r="F52" s="3"/>
      <c r="G52" s="3"/>
      <c r="H52" s="3">
        <v>192</v>
      </c>
      <c r="I52" s="3"/>
      <c r="J52" s="3"/>
      <c r="K52" s="3"/>
      <c r="L52" s="4">
        <v>7.81758957654723</v>
      </c>
      <c r="P52" s="7">
        <v>2201</v>
      </c>
      <c r="Q52" s="3"/>
      <c r="R52" s="3"/>
      <c r="S52" s="3"/>
      <c r="T52" s="3">
        <v>3158456</v>
      </c>
    </row>
    <row r="53" spans="1:20" ht="12.75">
      <c r="A53" t="s">
        <v>59</v>
      </c>
      <c r="B53" s="6"/>
      <c r="D53" s="3">
        <v>5687</v>
      </c>
      <c r="E53" s="3"/>
      <c r="F53" s="3"/>
      <c r="G53" s="3"/>
      <c r="H53" s="3">
        <v>485</v>
      </c>
      <c r="I53" s="3"/>
      <c r="J53" s="3"/>
      <c r="K53" s="3"/>
      <c r="L53" s="4">
        <v>8.528222261297696</v>
      </c>
      <c r="P53" s="7">
        <v>10154</v>
      </c>
      <c r="Q53" s="3"/>
      <c r="R53" s="3"/>
      <c r="S53" s="3"/>
      <c r="T53" s="3">
        <v>16536824</v>
      </c>
    </row>
    <row r="54" spans="1:20" ht="12.75">
      <c r="A54" t="s">
        <v>60</v>
      </c>
      <c r="B54" s="6"/>
      <c r="D54" s="3">
        <v>10242</v>
      </c>
      <c r="E54" s="3"/>
      <c r="F54" s="3"/>
      <c r="G54" s="3"/>
      <c r="H54" s="3">
        <v>1024</v>
      </c>
      <c r="I54" s="3"/>
      <c r="J54" s="3"/>
      <c r="K54" s="3"/>
      <c r="L54" s="4">
        <v>9.998047256395235</v>
      </c>
      <c r="P54" s="7">
        <v>19002</v>
      </c>
      <c r="Q54" s="3"/>
      <c r="R54" s="3"/>
      <c r="S54" s="3"/>
      <c r="T54" s="3">
        <v>42551609</v>
      </c>
    </row>
    <row r="55" spans="1:20" ht="12.75">
      <c r="A55" t="s">
        <v>61</v>
      </c>
      <c r="B55" s="6"/>
      <c r="D55" s="3">
        <v>3735</v>
      </c>
      <c r="E55" s="3"/>
      <c r="F55" s="3"/>
      <c r="G55" s="3"/>
      <c r="H55" s="3">
        <v>184</v>
      </c>
      <c r="I55" s="3"/>
      <c r="J55" s="3"/>
      <c r="K55" s="3"/>
      <c r="L55" s="4">
        <v>4.926372155287818</v>
      </c>
      <c r="P55" s="7">
        <v>1702</v>
      </c>
      <c r="Q55" s="3"/>
      <c r="R55" s="3"/>
      <c r="S55" s="3"/>
      <c r="T55" s="3">
        <v>3701525</v>
      </c>
    </row>
    <row r="56" spans="1:20" ht="12.75">
      <c r="A56" t="s">
        <v>62</v>
      </c>
      <c r="B56" s="6"/>
      <c r="D56" s="3">
        <v>2919</v>
      </c>
      <c r="E56" s="3"/>
      <c r="F56" s="3"/>
      <c r="G56" s="3"/>
      <c r="H56" s="3">
        <v>194</v>
      </c>
      <c r="I56" s="3"/>
      <c r="J56" s="3"/>
      <c r="K56" s="3"/>
      <c r="L56" s="4">
        <v>6.646111682082904</v>
      </c>
      <c r="P56" s="7">
        <v>2070</v>
      </c>
      <c r="Q56" s="3"/>
      <c r="R56" s="3"/>
      <c r="S56" s="3"/>
      <c r="T56" s="3">
        <v>3483911</v>
      </c>
    </row>
    <row r="57" spans="1:20" ht="12.75">
      <c r="A57" t="s">
        <v>63</v>
      </c>
      <c r="B57" s="6"/>
      <c r="D57" s="3">
        <v>5082</v>
      </c>
      <c r="E57" s="3"/>
      <c r="F57" s="3"/>
      <c r="G57" s="3"/>
      <c r="H57" s="3">
        <v>650</v>
      </c>
      <c r="I57" s="3"/>
      <c r="J57" s="3"/>
      <c r="K57" s="3"/>
      <c r="L57" s="4">
        <v>12.790240062967337</v>
      </c>
      <c r="P57" s="7">
        <v>11010</v>
      </c>
      <c r="Q57" s="3"/>
      <c r="R57" s="3"/>
      <c r="S57" s="3"/>
      <c r="T57" s="3">
        <v>21008829</v>
      </c>
    </row>
    <row r="58" spans="1:20" ht="12.75">
      <c r="A58" t="s">
        <v>64</v>
      </c>
      <c r="B58" s="6"/>
      <c r="D58" s="3">
        <v>7078</v>
      </c>
      <c r="E58" s="3"/>
      <c r="F58" s="3"/>
      <c r="G58" s="3"/>
      <c r="H58" s="3">
        <v>427</v>
      </c>
      <c r="I58" s="3"/>
      <c r="J58" s="3"/>
      <c r="K58" s="3"/>
      <c r="L58" s="4">
        <v>6.032777620796835</v>
      </c>
      <c r="P58" s="7">
        <v>4579</v>
      </c>
      <c r="Q58" s="3"/>
      <c r="R58" s="3"/>
      <c r="S58" s="3"/>
      <c r="T58" s="3">
        <v>10826253</v>
      </c>
    </row>
    <row r="59" spans="1:20" ht="12.75">
      <c r="A59" t="s">
        <v>65</v>
      </c>
      <c r="B59" s="6"/>
      <c r="D59" s="3">
        <v>3807</v>
      </c>
      <c r="E59" s="3"/>
      <c r="F59" s="3"/>
      <c r="G59" s="3"/>
      <c r="H59" s="3">
        <v>538</v>
      </c>
      <c r="I59" s="3"/>
      <c r="J59" s="3"/>
      <c r="K59" s="3"/>
      <c r="L59" s="4">
        <v>14.131862358812713</v>
      </c>
      <c r="P59" s="7">
        <v>11649</v>
      </c>
      <c r="Q59" s="3"/>
      <c r="R59" s="3"/>
      <c r="S59" s="3"/>
      <c r="T59" s="3">
        <v>12239487</v>
      </c>
    </row>
    <row r="60" spans="1:20" ht="12.75">
      <c r="A60" t="s">
        <v>66</v>
      </c>
      <c r="B60" s="6"/>
      <c r="D60" s="3">
        <v>9859</v>
      </c>
      <c r="E60" s="3"/>
      <c r="F60" s="3"/>
      <c r="G60" s="3"/>
      <c r="H60" s="3">
        <v>537</v>
      </c>
      <c r="I60" s="3"/>
      <c r="J60" s="3"/>
      <c r="K60" s="3"/>
      <c r="L60" s="4">
        <v>5.446799878283802</v>
      </c>
      <c r="P60" s="7">
        <v>6413</v>
      </c>
      <c r="Q60" s="3"/>
      <c r="R60" s="3"/>
      <c r="S60" s="3"/>
      <c r="T60" s="3">
        <v>14986770</v>
      </c>
    </row>
    <row r="61" spans="1:20" ht="12.75">
      <c r="A61" t="s">
        <v>67</v>
      </c>
      <c r="B61" s="6"/>
      <c r="D61" s="3">
        <v>1588</v>
      </c>
      <c r="E61" s="3"/>
      <c r="F61" s="3"/>
      <c r="G61" s="3"/>
      <c r="H61" s="3">
        <v>145</v>
      </c>
      <c r="I61" s="3"/>
      <c r="J61" s="3"/>
      <c r="K61" s="3"/>
      <c r="L61" s="4">
        <v>9.130982367758186</v>
      </c>
      <c r="P61" s="7">
        <v>2021</v>
      </c>
      <c r="Q61" s="3"/>
      <c r="R61" s="3"/>
      <c r="S61" s="3"/>
      <c r="T61" s="3">
        <v>3568343</v>
      </c>
    </row>
    <row r="62" spans="1:20" ht="12.75">
      <c r="A62" t="s">
        <v>68</v>
      </c>
      <c r="D62" s="3"/>
      <c r="E62" s="3"/>
      <c r="F62" s="3"/>
      <c r="G62" s="3"/>
      <c r="H62" s="3"/>
      <c r="I62" s="3"/>
      <c r="J62" s="3"/>
      <c r="K62" s="3"/>
      <c r="L62" s="4"/>
      <c r="P62" s="7"/>
      <c r="Q62" s="3"/>
      <c r="R62" s="3"/>
      <c r="S62" s="3"/>
      <c r="T62" s="3"/>
    </row>
    <row r="63" spans="1:20" ht="12.75">
      <c r="A63" t="s">
        <v>69</v>
      </c>
      <c r="B63" s="6"/>
      <c r="D63" s="3">
        <v>24</v>
      </c>
      <c r="E63" s="3"/>
      <c r="F63" s="3"/>
      <c r="G63" s="3"/>
      <c r="H63" s="3">
        <v>12</v>
      </c>
      <c r="I63" s="3"/>
      <c r="J63" s="3"/>
      <c r="K63" s="3"/>
      <c r="L63" s="4">
        <v>50</v>
      </c>
      <c r="P63" s="7">
        <v>70</v>
      </c>
      <c r="Q63" s="3"/>
      <c r="R63" s="3"/>
      <c r="S63" s="3"/>
      <c r="T63" s="3">
        <v>77258</v>
      </c>
    </row>
    <row r="64" spans="1:20" ht="12.75">
      <c r="A64" t="s">
        <v>70</v>
      </c>
      <c r="D64" s="3"/>
      <c r="H64" s="3"/>
      <c r="L64" s="4"/>
      <c r="P64" s="3"/>
      <c r="T64" s="3"/>
    </row>
    <row r="66" spans="1:20" ht="12.75">
      <c r="A66" s="5" t="s">
        <v>80</v>
      </c>
      <c r="B66" s="5"/>
      <c r="C66" s="5"/>
      <c r="D66" s="9">
        <f>SUM(D10:D64)</f>
        <v>371572</v>
      </c>
      <c r="E66" s="9"/>
      <c r="F66" s="9"/>
      <c r="G66" s="9"/>
      <c r="H66" s="9">
        <f>SUM(H10:H64)</f>
        <v>29034</v>
      </c>
      <c r="I66" s="9"/>
      <c r="J66" s="9"/>
      <c r="K66" s="9"/>
      <c r="L66" s="10">
        <f>SUM(H66/D66)*100</f>
        <v>7.813828813796518</v>
      </c>
      <c r="M66" s="10"/>
      <c r="N66" s="10"/>
      <c r="O66" s="10"/>
      <c r="P66" s="9">
        <f>SUM(P10:P64)</f>
        <v>461924</v>
      </c>
      <c r="Q66" s="9"/>
      <c r="R66" s="9"/>
      <c r="S66" s="9"/>
      <c r="T66" s="11">
        <f>SUM(T10:T64)</f>
        <v>814884630</v>
      </c>
    </row>
  </sheetData>
  <mergeCells count="21">
    <mergeCell ref="S7:U7"/>
    <mergeCell ref="C8:E8"/>
    <mergeCell ref="G8:I8"/>
    <mergeCell ref="K8:M8"/>
    <mergeCell ref="O8:Q8"/>
    <mergeCell ref="S8:U8"/>
    <mergeCell ref="C7:E7"/>
    <mergeCell ref="G7:I7"/>
    <mergeCell ref="K7:M7"/>
    <mergeCell ref="O7:Q7"/>
    <mergeCell ref="C6:E6"/>
    <mergeCell ref="G6:I6"/>
    <mergeCell ref="O6:Q6"/>
    <mergeCell ref="S6:U6"/>
    <mergeCell ref="A1:U1"/>
    <mergeCell ref="A2:U2"/>
    <mergeCell ref="C5:E5"/>
    <mergeCell ref="G5:I5"/>
    <mergeCell ref="K5:M5"/>
    <mergeCell ref="O5:Q5"/>
    <mergeCell ref="S5:U5"/>
  </mergeCells>
  <printOptions horizontalCentered="1"/>
  <pageMargins left="0.35" right="0.35" top="0.86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Campus-Based Programs 2008 Data Book - Perkins Loan Program Cohort Default Rate Date (MS Excel)</dc:title>
  <dc:subject/>
  <dc:creator>OPE</dc:creator>
  <cp:keywords/>
  <dc:description/>
  <cp:lastModifiedBy>philip.schulz</cp:lastModifiedBy>
  <cp:lastPrinted>2008-05-09T15:09:39Z</cp:lastPrinted>
  <dcterms:created xsi:type="dcterms:W3CDTF">2008-04-25T12:14:33Z</dcterms:created>
  <dcterms:modified xsi:type="dcterms:W3CDTF">2008-05-16T17:02:52Z</dcterms:modified>
  <cp:category/>
  <cp:version/>
  <cp:contentType/>
  <cp:contentStatus/>
</cp:coreProperties>
</file>