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35" windowWidth="14340" windowHeight="8430" activeTab="0"/>
  </bookViews>
  <sheets>
    <sheet name="Chart1" sheetId="1" r:id="rId1"/>
    <sheet name="Chart3" sheetId="2" r:id="rId2"/>
    <sheet name="Chart2" sheetId="3" r:id="rId3"/>
    <sheet name="Chart4" sheetId="4" r:id="rId4"/>
    <sheet name="Sheet4" sheetId="5" r:id="rId5"/>
    <sheet name="Sheet5" sheetId="6" r:id="rId6"/>
    <sheet name="Chart5" sheetId="7" r:id="rId7"/>
    <sheet name="Sheet3" sheetId="8" r:id="rId8"/>
    <sheet name="Sheet2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<sst xmlns="http://schemas.openxmlformats.org/spreadsheetml/2006/main" count="138" uniqueCount="28">
  <si>
    <t>R01</t>
  </si>
  <si>
    <t>R03</t>
  </si>
  <si>
    <t>R15</t>
  </si>
  <si>
    <t>R23</t>
  </si>
  <si>
    <t>R21</t>
  </si>
  <si>
    <t>R29</t>
  </si>
  <si>
    <t>FY</t>
  </si>
  <si>
    <t>Total</t>
  </si>
  <si>
    <t>People</t>
  </si>
  <si>
    <t>Awards</t>
  </si>
  <si>
    <t>Other R</t>
  </si>
  <si>
    <t>Data are derived from the CGAF and individuals are identified by Set Numbers (SETNO).</t>
  </si>
  <si>
    <t>P Awards</t>
  </si>
  <si>
    <t>U Awards</t>
  </si>
  <si>
    <t>Trends in the Number of New Investigators and the Number of NIH Competing Research Project Grants Awarded to New Investigators</t>
  </si>
  <si>
    <t xml:space="preserve">New investigators are first-time recipients of the indicated research project grant.  Individuals may have previously had a career development award.   </t>
  </si>
  <si>
    <t>Source:  CGAF2005 as of December 13, 2005  Program base_report_051212_rfm</t>
  </si>
  <si>
    <t>Fiscal Years 1962 - 2004</t>
  </si>
  <si>
    <t>STATUS</t>
  </si>
  <si>
    <t>EXPER</t>
  </si>
  <si>
    <t>FTE</t>
  </si>
  <si>
    <t>NIH Research Project Awards, FY 1962 - 2004</t>
  </si>
  <si>
    <t>Source:: CGAF2005 as of December 16, 2005   Program intervent_051216_rfm</t>
  </si>
  <si>
    <t>Competing</t>
  </si>
  <si>
    <t>Noncompeting</t>
  </si>
  <si>
    <t>Competing Only</t>
  </si>
  <si>
    <t>Number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</si>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</sst>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1">
    <font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9"/>
      <color indexed="18"/>
      <name val="Arial"/>
      <family val="0"/>
    </font>
    <font>
      <sz val="10"/>
      <name val="Garamond"/>
      <family val="1"/>
    </font>
    <font>
      <sz val="10.5"/>
      <name val="Garamond"/>
      <family val="1"/>
    </font>
    <font>
      <b/>
      <sz val="2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10.5"/>
      <name val="Garamond"/>
      <family val="1"/>
    </font>
    <font>
      <sz val="8"/>
      <name val="Arial"/>
      <family val="0"/>
    </font>
    <font>
      <b/>
      <sz val="10.7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7.75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8" fontId="0" fillId="0" borderId="0" xfId="19" applyNumberFormat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Different NIH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3"/>
          <c:w val="0.9327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54198756"/>
        <c:axId val="18026757"/>
      </c:barChart>
      <c:catAx>
        <c:axId val="54198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26757"/>
        <c:crosses val="autoZero"/>
        <c:auto val="1"/>
        <c:lblOffset val="100"/>
        <c:tickLblSkip val="4"/>
        <c:noMultiLvlLbl val="0"/>
      </c:catAx>
      <c:valAx>
        <c:axId val="18026757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Awards</a:t>
                </a:r>
              </a:p>
            </c:rich>
          </c:tx>
          <c:layout>
            <c:manualLayout>
              <c:xMode val="factor"/>
              <c:yMode val="factor"/>
              <c:x val="0.054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4198756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29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28023086"/>
        <c:axId val="50881183"/>
      </c:barChart>
      <c:catAx>
        <c:axId val="28023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81183"/>
        <c:crosses val="autoZero"/>
        <c:auto val="1"/>
        <c:lblOffset val="100"/>
        <c:tickLblSkip val="4"/>
        <c:noMultiLvlLbl val="0"/>
      </c:catAx>
      <c:valAx>
        <c:axId val="50881183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
New Investigators</a:t>
                </a:r>
              </a:p>
            </c:rich>
          </c:tx>
          <c:layout>
            <c:manualLayout>
              <c:xMode val="factor"/>
              <c:yMode val="factor"/>
              <c:x val="0.0532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8023086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1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Different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75"/>
          <c:w val="0.92275"/>
          <c:h val="0.800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3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7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6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8"/>
          <c:order val="6"/>
          <c:tx>
            <c:v>Other R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9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10"/>
          <c:order val="8"/>
          <c:tx>
            <c:v>U Awards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55277464"/>
        <c:axId val="27735129"/>
      </c:barChart>
      <c:catAx>
        <c:axId val="55277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35129"/>
        <c:crosses val="autoZero"/>
        <c:auto val="1"/>
        <c:lblOffset val="100"/>
        <c:tickLblSkip val="4"/>
        <c:noMultiLvlLbl val="0"/>
      </c:catAx>
      <c:valAx>
        <c:axId val="2773512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Awards to New Investigators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5277464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34425"/>
          <c:w val="0.08725"/>
          <c:h val="0.3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75"/>
          <c:w val="0.91825"/>
          <c:h val="0.8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48289570"/>
        <c:axId val="31952947"/>
      </c:barChart>
      <c:catAx>
        <c:axId val="48289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52947"/>
        <c:crosses val="autoZero"/>
        <c:auto val="1"/>
        <c:lblOffset val="100"/>
        <c:tickLblSkip val="4"/>
        <c:noMultiLvlLbl val="0"/>
      </c:catAx>
      <c:valAx>
        <c:axId val="3195294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8289570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3425"/>
          <c:w val="0.08975"/>
          <c:h val="0.3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19141068"/>
        <c:axId val="38051885"/>
      </c:barChart>
      <c:catAx>
        <c:axId val="1914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51885"/>
        <c:crosses val="autoZero"/>
        <c:auto val="1"/>
        <c:lblOffset val="100"/>
        <c:noMultiLvlLbl val="0"/>
      </c:catAx>
      <c:valAx>
        <c:axId val="380518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1410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6922646"/>
        <c:axId val="62303815"/>
      </c:barChart>
      <c:catAx>
        <c:axId val="692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03815"/>
        <c:crosses val="autoZero"/>
        <c:auto val="1"/>
        <c:lblOffset val="100"/>
        <c:noMultiLvlLbl val="0"/>
      </c:catAx>
      <c:valAx>
        <c:axId val="62303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922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23863424"/>
        <c:axId val="13444225"/>
      </c:barChart>
      <c:catAx>
        <c:axId val="2386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44225"/>
        <c:crosses val="autoZero"/>
        <c:auto val="1"/>
        <c:lblOffset val="100"/>
        <c:noMultiLvlLbl val="0"/>
      </c:catAx>
      <c:valAx>
        <c:axId val="13444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863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53889162"/>
        <c:axId val="15240411"/>
      </c:barChart>
      <c:catAx>
        <c:axId val="5388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40411"/>
        <c:crosses val="autoZero"/>
        <c:auto val="1"/>
        <c:lblOffset val="100"/>
        <c:noMultiLvlLbl val="0"/>
      </c:catAx>
      <c:valAx>
        <c:axId val="15240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8891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34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267200" y="0"/>
        <a:ext cx="4286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cols>
    <col min="1" max="16384" width="9.140625" style="2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workbookViewId="0" topLeftCell="F1">
      <selection activeCell="O3" sqref="O3:Q45"/>
    </sheetView>
  </sheetViews>
  <sheetFormatPr defaultColWidth="9.140625" defaultRowHeight="12"/>
  <sheetData>
    <row r="1" ht="12">
      <c r="A1" t="s">
        <v>6</v>
      </c>
    </row>
    <row r="3" spans="1:17" ht="12">
      <c r="A3">
        <v>1962</v>
      </c>
      <c r="B3">
        <f>Sheet2!C8</f>
        <v>1992</v>
      </c>
      <c r="C3">
        <f>Sheet2!C7</f>
        <v>3549</v>
      </c>
      <c r="D3">
        <f>Sheet2!G9</f>
        <v>12853</v>
      </c>
      <c r="F3">
        <f>IF(A3=A2," ",A3)</f>
        <v>1962</v>
      </c>
      <c r="G3">
        <v>1992</v>
      </c>
      <c r="H3">
        <v>3549</v>
      </c>
      <c r="I3">
        <v>12853</v>
      </c>
      <c r="K3">
        <v>1962</v>
      </c>
      <c r="L3">
        <v>1992</v>
      </c>
      <c r="M3">
        <v>3549</v>
      </c>
      <c r="N3">
        <v>12853</v>
      </c>
      <c r="O3" s="25">
        <f>L3/N3</f>
        <v>0.1549832723877694</v>
      </c>
      <c r="P3" s="25">
        <f>M3/N3</f>
        <v>0.2761223060764024</v>
      </c>
      <c r="Q3" s="25">
        <f>1-O3-P3</f>
        <v>0.5688944215358281</v>
      </c>
    </row>
    <row r="4" spans="1:17" ht="12">
      <c r="A4">
        <v>1962</v>
      </c>
      <c r="B4">
        <f>Sheet2!C9</f>
        <v>5541</v>
      </c>
      <c r="C4">
        <f>Sheet2!C8</f>
        <v>1992</v>
      </c>
      <c r="D4">
        <f>Sheet2!G10</f>
        <v>11742</v>
      </c>
      <c r="F4" t="str">
        <f aca="true" t="shared" si="0" ref="F4:F67">IF(A4=A3," ",A4)</f>
        <v> </v>
      </c>
      <c r="G4">
        <v>5541</v>
      </c>
      <c r="H4">
        <v>1992</v>
      </c>
      <c r="I4">
        <v>11742</v>
      </c>
      <c r="K4">
        <v>1963</v>
      </c>
      <c r="L4">
        <v>1895</v>
      </c>
      <c r="M4">
        <v>3502</v>
      </c>
      <c r="N4">
        <v>13690</v>
      </c>
      <c r="O4" s="25">
        <f aca="true" t="shared" si="1" ref="O4:O45">L4/N4</f>
        <v>0.13842220598977356</v>
      </c>
      <c r="P4" s="25">
        <f aca="true" t="shared" si="2" ref="P4:P45">M4/N4</f>
        <v>0.2558071585098612</v>
      </c>
      <c r="Q4" s="25">
        <f aca="true" t="shared" si="3" ref="Q4:Q45">1-O4-P4</f>
        <v>0.6057706355003654</v>
      </c>
    </row>
    <row r="5" spans="1:17" ht="12">
      <c r="A5">
        <v>1962</v>
      </c>
      <c r="B5">
        <f>Sheet2!C10</f>
        <v>3502</v>
      </c>
      <c r="C5">
        <f>Sheet2!C9</f>
        <v>5541</v>
      </c>
      <c r="D5">
        <f>Sheet2!G11</f>
        <v>1948</v>
      </c>
      <c r="F5" t="str">
        <f t="shared" si="0"/>
        <v> </v>
      </c>
      <c r="G5">
        <v>3502</v>
      </c>
      <c r="H5">
        <v>5541</v>
      </c>
      <c r="I5">
        <v>1948</v>
      </c>
      <c r="K5">
        <v>1964</v>
      </c>
      <c r="L5">
        <v>1731</v>
      </c>
      <c r="M5">
        <v>3454</v>
      </c>
      <c r="N5">
        <v>13774</v>
      </c>
      <c r="O5" s="25">
        <f t="shared" si="1"/>
        <v>0.12567155510381878</v>
      </c>
      <c r="P5" s="25">
        <f t="shared" si="2"/>
        <v>0.25076230579352404</v>
      </c>
      <c r="Q5" s="25">
        <f t="shared" si="3"/>
        <v>0.6235661391026572</v>
      </c>
    </row>
    <row r="6" spans="1:17" ht="12">
      <c r="A6">
        <v>1963</v>
      </c>
      <c r="B6">
        <f>Sheet2!C11</f>
        <v>1895</v>
      </c>
      <c r="C6">
        <f>Sheet2!C10</f>
        <v>3502</v>
      </c>
      <c r="D6">
        <f>Sheet2!G12</f>
        <v>13690</v>
      </c>
      <c r="F6">
        <f t="shared" si="0"/>
        <v>1963</v>
      </c>
      <c r="G6">
        <v>1895</v>
      </c>
      <c r="H6">
        <v>3502</v>
      </c>
      <c r="I6">
        <v>13690</v>
      </c>
      <c r="K6">
        <v>1965</v>
      </c>
      <c r="L6">
        <v>1539</v>
      </c>
      <c r="M6">
        <v>3320</v>
      </c>
      <c r="N6">
        <v>13669</v>
      </c>
      <c r="O6" s="25">
        <f t="shared" si="1"/>
        <v>0.1125905333235789</v>
      </c>
      <c r="P6" s="25">
        <f t="shared" si="2"/>
        <v>0.2428853610359207</v>
      </c>
      <c r="Q6" s="25">
        <f t="shared" si="3"/>
        <v>0.6445241056405003</v>
      </c>
    </row>
    <row r="7" spans="1:17" ht="12">
      <c r="A7">
        <v>1963</v>
      </c>
      <c r="B7">
        <f>Sheet2!C12</f>
        <v>5397</v>
      </c>
      <c r="C7">
        <f>Sheet2!C11</f>
        <v>1895</v>
      </c>
      <c r="D7">
        <f>Sheet2!G13</f>
        <v>12009</v>
      </c>
      <c r="F7" t="str">
        <f t="shared" si="0"/>
        <v> </v>
      </c>
      <c r="G7">
        <v>5397</v>
      </c>
      <c r="H7">
        <v>1895</v>
      </c>
      <c r="I7">
        <v>12009</v>
      </c>
      <c r="K7">
        <v>1966</v>
      </c>
      <c r="L7">
        <v>1509</v>
      </c>
      <c r="M7">
        <v>3041</v>
      </c>
      <c r="N7">
        <v>13325</v>
      </c>
      <c r="O7" s="25">
        <f t="shared" si="1"/>
        <v>0.11324577861163226</v>
      </c>
      <c r="P7" s="25">
        <f t="shared" si="2"/>
        <v>0.22821763602251408</v>
      </c>
      <c r="Q7" s="25">
        <f t="shared" si="3"/>
        <v>0.6585365853658536</v>
      </c>
    </row>
    <row r="8" spans="1:17" ht="12">
      <c r="A8">
        <v>1963</v>
      </c>
      <c r="B8">
        <f>Sheet2!C13</f>
        <v>3454</v>
      </c>
      <c r="C8">
        <f>Sheet2!C12</f>
        <v>5397</v>
      </c>
      <c r="D8">
        <f>Sheet2!G14</f>
        <v>1765</v>
      </c>
      <c r="F8" t="str">
        <f t="shared" si="0"/>
        <v> </v>
      </c>
      <c r="G8">
        <v>3454</v>
      </c>
      <c r="H8">
        <v>5397</v>
      </c>
      <c r="I8">
        <v>1765</v>
      </c>
      <c r="K8">
        <v>1967</v>
      </c>
      <c r="L8">
        <v>1550</v>
      </c>
      <c r="M8">
        <v>3200</v>
      </c>
      <c r="N8">
        <v>13162</v>
      </c>
      <c r="O8" s="25">
        <f t="shared" si="1"/>
        <v>0.11776325786354658</v>
      </c>
      <c r="P8" s="25">
        <f t="shared" si="2"/>
        <v>0.2431241452666768</v>
      </c>
      <c r="Q8" s="25">
        <f t="shared" si="3"/>
        <v>0.6391125968697766</v>
      </c>
    </row>
    <row r="9" spans="1:17" ht="12">
      <c r="A9">
        <v>1964</v>
      </c>
      <c r="B9">
        <f>Sheet2!C14</f>
        <v>1731</v>
      </c>
      <c r="C9">
        <f>Sheet2!C13</f>
        <v>3454</v>
      </c>
      <c r="D9">
        <f>Sheet2!G15</f>
        <v>13774</v>
      </c>
      <c r="F9">
        <f t="shared" si="0"/>
        <v>1964</v>
      </c>
      <c r="G9">
        <v>1731</v>
      </c>
      <c r="H9">
        <v>3454</v>
      </c>
      <c r="I9">
        <v>13774</v>
      </c>
      <c r="K9">
        <v>1968</v>
      </c>
      <c r="L9">
        <v>1196</v>
      </c>
      <c r="M9">
        <v>2645</v>
      </c>
      <c r="N9">
        <v>12306</v>
      </c>
      <c r="O9" s="25">
        <f t="shared" si="1"/>
        <v>0.09718836339996749</v>
      </c>
      <c r="P9" s="25">
        <f t="shared" si="2"/>
        <v>0.21493580367300505</v>
      </c>
      <c r="Q9" s="25">
        <f t="shared" si="3"/>
        <v>0.6878758329270275</v>
      </c>
    </row>
    <row r="10" spans="1:17" ht="12">
      <c r="A10">
        <v>1964</v>
      </c>
      <c r="B10">
        <f>Sheet2!C15</f>
        <v>5185</v>
      </c>
      <c r="C10">
        <f>Sheet2!C14</f>
        <v>1731</v>
      </c>
      <c r="D10">
        <f>Sheet2!G16</f>
        <v>12080</v>
      </c>
      <c r="F10" t="str">
        <f t="shared" si="0"/>
        <v> </v>
      </c>
      <c r="G10">
        <v>5185</v>
      </c>
      <c r="H10">
        <v>1731</v>
      </c>
      <c r="I10">
        <v>12080</v>
      </c>
      <c r="K10">
        <v>1969</v>
      </c>
      <c r="L10">
        <v>1341</v>
      </c>
      <c r="M10">
        <v>2723</v>
      </c>
      <c r="N10">
        <v>12050</v>
      </c>
      <c r="O10" s="25">
        <f t="shared" si="1"/>
        <v>0.11128630705394191</v>
      </c>
      <c r="P10" s="25">
        <f t="shared" si="2"/>
        <v>0.22597510373443983</v>
      </c>
      <c r="Q10" s="25">
        <f t="shared" si="3"/>
        <v>0.6627385892116182</v>
      </c>
    </row>
    <row r="11" spans="1:17" ht="12">
      <c r="A11">
        <v>1964</v>
      </c>
      <c r="B11">
        <f>Sheet2!C16</f>
        <v>3320</v>
      </c>
      <c r="C11">
        <f>Sheet2!C15</f>
        <v>5185</v>
      </c>
      <c r="D11">
        <f>Sheet2!G17</f>
        <v>1589</v>
      </c>
      <c r="F11" t="str">
        <f t="shared" si="0"/>
        <v> </v>
      </c>
      <c r="G11">
        <v>3320</v>
      </c>
      <c r="H11">
        <v>5185</v>
      </c>
      <c r="I11">
        <v>1589</v>
      </c>
      <c r="K11">
        <v>1970</v>
      </c>
      <c r="L11">
        <v>1060</v>
      </c>
      <c r="M11">
        <v>2220</v>
      </c>
      <c r="N11">
        <v>10927</v>
      </c>
      <c r="O11" s="25">
        <f t="shared" si="1"/>
        <v>0.09700741283060309</v>
      </c>
      <c r="P11" s="25">
        <f t="shared" si="2"/>
        <v>0.2031664683810744</v>
      </c>
      <c r="Q11" s="25">
        <f t="shared" si="3"/>
        <v>0.6998261187883225</v>
      </c>
    </row>
    <row r="12" spans="1:17" ht="12">
      <c r="A12">
        <v>1965</v>
      </c>
      <c r="B12">
        <f>Sheet2!C17</f>
        <v>1539</v>
      </c>
      <c r="C12">
        <f>Sheet2!C16</f>
        <v>3320</v>
      </c>
      <c r="D12">
        <f>Sheet2!G18</f>
        <v>13669</v>
      </c>
      <c r="F12">
        <f t="shared" si="0"/>
        <v>1965</v>
      </c>
      <c r="G12">
        <v>1539</v>
      </c>
      <c r="H12">
        <v>3320</v>
      </c>
      <c r="I12">
        <v>13669</v>
      </c>
      <c r="K12">
        <v>1971</v>
      </c>
      <c r="L12">
        <v>1137</v>
      </c>
      <c r="M12">
        <v>2224</v>
      </c>
      <c r="N12">
        <v>10643</v>
      </c>
      <c r="O12" s="25">
        <f t="shared" si="1"/>
        <v>0.10683078079488866</v>
      </c>
      <c r="P12" s="25">
        <f t="shared" si="2"/>
        <v>0.20896363807197219</v>
      </c>
      <c r="Q12" s="25">
        <f t="shared" si="3"/>
        <v>0.6842055811331392</v>
      </c>
    </row>
    <row r="13" spans="1:17" ht="12">
      <c r="A13">
        <v>1965</v>
      </c>
      <c r="B13">
        <f>Sheet2!C18</f>
        <v>4859</v>
      </c>
      <c r="C13">
        <f>Sheet2!C17</f>
        <v>1539</v>
      </c>
      <c r="D13">
        <f>Sheet2!G19</f>
        <v>11779</v>
      </c>
      <c r="F13" t="str">
        <f t="shared" si="0"/>
        <v> </v>
      </c>
      <c r="G13">
        <v>4859</v>
      </c>
      <c r="H13">
        <v>1539</v>
      </c>
      <c r="I13">
        <v>11779</v>
      </c>
      <c r="K13">
        <v>1972</v>
      </c>
      <c r="L13">
        <v>1525</v>
      </c>
      <c r="M13">
        <v>2889</v>
      </c>
      <c r="N13">
        <v>11234</v>
      </c>
      <c r="O13" s="25">
        <f t="shared" si="1"/>
        <v>0.13574862025992523</v>
      </c>
      <c r="P13" s="25">
        <f t="shared" si="2"/>
        <v>0.25716574683995014</v>
      </c>
      <c r="Q13" s="25">
        <f t="shared" si="3"/>
        <v>0.6070856329001246</v>
      </c>
    </row>
    <row r="14" spans="1:17" ht="12">
      <c r="A14">
        <v>1965</v>
      </c>
      <c r="B14">
        <f>Sheet2!C19</f>
        <v>3041</v>
      </c>
      <c r="C14">
        <f>Sheet2!C18</f>
        <v>4859</v>
      </c>
      <c r="D14">
        <f>Sheet2!G20</f>
        <v>1546</v>
      </c>
      <c r="F14" t="str">
        <f t="shared" si="0"/>
        <v> </v>
      </c>
      <c r="G14">
        <v>3041</v>
      </c>
      <c r="H14">
        <v>4859</v>
      </c>
      <c r="I14">
        <v>1546</v>
      </c>
      <c r="K14">
        <v>1973</v>
      </c>
      <c r="L14">
        <v>1085</v>
      </c>
      <c r="M14">
        <v>2105</v>
      </c>
      <c r="N14">
        <v>10741</v>
      </c>
      <c r="O14" s="25">
        <f t="shared" si="1"/>
        <v>0.10101480309095988</v>
      </c>
      <c r="P14" s="25">
        <f t="shared" si="2"/>
        <v>0.1959780281165627</v>
      </c>
      <c r="Q14" s="25">
        <f t="shared" si="3"/>
        <v>0.7030071687924774</v>
      </c>
    </row>
    <row r="15" spans="1:17" ht="12">
      <c r="A15">
        <v>1966</v>
      </c>
      <c r="B15">
        <f>Sheet2!C20</f>
        <v>1509</v>
      </c>
      <c r="C15">
        <f>Sheet2!C19</f>
        <v>3041</v>
      </c>
      <c r="D15">
        <f>Sheet2!G21</f>
        <v>13325</v>
      </c>
      <c r="F15">
        <f t="shared" si="0"/>
        <v>1966</v>
      </c>
      <c r="G15">
        <v>1509</v>
      </c>
      <c r="H15">
        <v>3041</v>
      </c>
      <c r="I15">
        <v>13325</v>
      </c>
      <c r="K15">
        <v>1974</v>
      </c>
      <c r="L15">
        <v>1955</v>
      </c>
      <c r="M15">
        <v>3523</v>
      </c>
      <c r="N15">
        <v>12504</v>
      </c>
      <c r="O15" s="25">
        <f t="shared" si="1"/>
        <v>0.15634996801023673</v>
      </c>
      <c r="P15" s="25">
        <f t="shared" si="2"/>
        <v>0.28174984005118364</v>
      </c>
      <c r="Q15" s="25">
        <f t="shared" si="3"/>
        <v>0.5619001919385797</v>
      </c>
    </row>
    <row r="16" spans="1:17" ht="12">
      <c r="A16">
        <v>1966</v>
      </c>
      <c r="B16">
        <f>Sheet2!C21</f>
        <v>4550</v>
      </c>
      <c r="C16">
        <f>Sheet2!C20</f>
        <v>1509</v>
      </c>
      <c r="D16">
        <f>Sheet2!G22</f>
        <v>11569</v>
      </c>
      <c r="F16" t="str">
        <f t="shared" si="0"/>
        <v> </v>
      </c>
      <c r="G16">
        <v>4550</v>
      </c>
      <c r="H16">
        <v>1509</v>
      </c>
      <c r="I16">
        <v>11569</v>
      </c>
      <c r="K16">
        <v>1975</v>
      </c>
      <c r="L16">
        <v>1854</v>
      </c>
      <c r="M16">
        <v>3486</v>
      </c>
      <c r="N16">
        <v>12725</v>
      </c>
      <c r="O16" s="25">
        <f t="shared" si="1"/>
        <v>0.1456974459724951</v>
      </c>
      <c r="P16" s="25">
        <f t="shared" si="2"/>
        <v>0.2739489194499018</v>
      </c>
      <c r="Q16" s="25">
        <f t="shared" si="3"/>
        <v>0.580353634577603</v>
      </c>
    </row>
    <row r="17" spans="1:17" ht="12">
      <c r="A17">
        <v>1966</v>
      </c>
      <c r="B17">
        <f>Sheet2!C22</f>
        <v>3200</v>
      </c>
      <c r="C17">
        <f>Sheet2!C21</f>
        <v>4550</v>
      </c>
      <c r="D17">
        <f>Sheet2!G23</f>
        <v>1593</v>
      </c>
      <c r="F17" t="str">
        <f t="shared" si="0"/>
        <v> </v>
      </c>
      <c r="G17">
        <v>3200</v>
      </c>
      <c r="H17">
        <v>4550</v>
      </c>
      <c r="I17">
        <v>1593</v>
      </c>
      <c r="K17">
        <v>1976</v>
      </c>
      <c r="L17">
        <v>1525</v>
      </c>
      <c r="M17">
        <v>3136</v>
      </c>
      <c r="N17">
        <v>16001</v>
      </c>
      <c r="O17" s="25">
        <f t="shared" si="1"/>
        <v>0.09530654334104119</v>
      </c>
      <c r="P17" s="25">
        <f t="shared" si="2"/>
        <v>0.19598775076557715</v>
      </c>
      <c r="Q17" s="25">
        <f t="shared" si="3"/>
        <v>0.7087057058933817</v>
      </c>
    </row>
    <row r="18" spans="1:17" ht="12">
      <c r="A18">
        <v>1967</v>
      </c>
      <c r="B18">
        <f>Sheet2!C23</f>
        <v>1550</v>
      </c>
      <c r="C18">
        <f>Sheet2!C22</f>
        <v>3200</v>
      </c>
      <c r="D18">
        <f>Sheet2!G24</f>
        <v>13162</v>
      </c>
      <c r="F18">
        <f t="shared" si="0"/>
        <v>1967</v>
      </c>
      <c r="G18">
        <v>1550</v>
      </c>
      <c r="H18">
        <v>3200</v>
      </c>
      <c r="I18">
        <v>13162</v>
      </c>
      <c r="K18">
        <v>1977</v>
      </c>
      <c r="L18">
        <v>1503</v>
      </c>
      <c r="M18">
        <v>2987</v>
      </c>
      <c r="N18">
        <v>13360</v>
      </c>
      <c r="O18" s="25">
        <f t="shared" si="1"/>
        <v>0.1125</v>
      </c>
      <c r="P18" s="25">
        <f t="shared" si="2"/>
        <v>0.22357784431137726</v>
      </c>
      <c r="Q18" s="25">
        <f t="shared" si="3"/>
        <v>0.6639221556886227</v>
      </c>
    </row>
    <row r="19" spans="1:17" ht="12">
      <c r="A19">
        <v>1967</v>
      </c>
      <c r="B19">
        <f>Sheet2!C24</f>
        <v>4750</v>
      </c>
      <c r="C19">
        <f>Sheet2!C23</f>
        <v>1550</v>
      </c>
      <c r="D19">
        <f>Sheet2!G25</f>
        <v>11090</v>
      </c>
      <c r="F19" t="str">
        <f t="shared" si="0"/>
        <v> </v>
      </c>
      <c r="G19">
        <v>4750</v>
      </c>
      <c r="H19">
        <v>1550</v>
      </c>
      <c r="I19">
        <v>11090</v>
      </c>
      <c r="K19">
        <v>1978</v>
      </c>
      <c r="L19">
        <v>1873</v>
      </c>
      <c r="M19">
        <v>3950</v>
      </c>
      <c r="N19">
        <v>14365</v>
      </c>
      <c r="O19" s="25">
        <f t="shared" si="1"/>
        <v>0.13038635572572224</v>
      </c>
      <c r="P19" s="25">
        <f t="shared" si="2"/>
        <v>0.27497389488339713</v>
      </c>
      <c r="Q19" s="25">
        <f t="shared" si="3"/>
        <v>0.5946397493908806</v>
      </c>
    </row>
    <row r="20" spans="1:17" ht="12">
      <c r="A20">
        <v>1967</v>
      </c>
      <c r="B20">
        <f>Sheet2!C25</f>
        <v>2645</v>
      </c>
      <c r="C20">
        <f>Sheet2!C24</f>
        <v>4750</v>
      </c>
      <c r="D20">
        <f>Sheet2!G26</f>
        <v>1216</v>
      </c>
      <c r="F20" t="str">
        <f t="shared" si="0"/>
        <v> </v>
      </c>
      <c r="G20">
        <v>2645</v>
      </c>
      <c r="H20">
        <v>4750</v>
      </c>
      <c r="I20">
        <v>1216</v>
      </c>
      <c r="K20">
        <v>1979</v>
      </c>
      <c r="L20">
        <v>2295</v>
      </c>
      <c r="M20">
        <v>4433</v>
      </c>
      <c r="N20">
        <v>16844</v>
      </c>
      <c r="O20" s="25">
        <f t="shared" si="1"/>
        <v>0.1362502968416053</v>
      </c>
      <c r="P20" s="25">
        <f t="shared" si="2"/>
        <v>0.2631797672761814</v>
      </c>
      <c r="Q20" s="25">
        <f t="shared" si="3"/>
        <v>0.6005699358822133</v>
      </c>
    </row>
    <row r="21" spans="1:17" ht="12">
      <c r="A21">
        <v>1968</v>
      </c>
      <c r="B21">
        <f>Sheet2!C26</f>
        <v>1196</v>
      </c>
      <c r="C21">
        <f>Sheet2!C25</f>
        <v>2645</v>
      </c>
      <c r="D21">
        <f>Sheet2!G27</f>
        <v>12306</v>
      </c>
      <c r="F21">
        <f t="shared" si="0"/>
        <v>1968</v>
      </c>
      <c r="G21">
        <v>1196</v>
      </c>
      <c r="H21">
        <v>2645</v>
      </c>
      <c r="I21">
        <v>12306</v>
      </c>
      <c r="K21">
        <v>1980</v>
      </c>
      <c r="L21">
        <v>1770</v>
      </c>
      <c r="M21">
        <v>3668</v>
      </c>
      <c r="N21">
        <v>17764</v>
      </c>
      <c r="O21" s="25">
        <f t="shared" si="1"/>
        <v>0.09963972078360729</v>
      </c>
      <c r="P21" s="25">
        <f t="shared" si="2"/>
        <v>0.20648502589506867</v>
      </c>
      <c r="Q21" s="25">
        <f t="shared" si="3"/>
        <v>0.693875253321324</v>
      </c>
    </row>
    <row r="22" spans="1:17" ht="12">
      <c r="A22">
        <v>1968</v>
      </c>
      <c r="B22">
        <f>Sheet2!C27</f>
        <v>3841</v>
      </c>
      <c r="C22">
        <f>Sheet2!C26</f>
        <v>1196</v>
      </c>
      <c r="D22">
        <f>Sheet2!G28</f>
        <v>10698</v>
      </c>
      <c r="F22" t="str">
        <f t="shared" si="0"/>
        <v> </v>
      </c>
      <c r="G22">
        <v>3841</v>
      </c>
      <c r="H22">
        <v>1196</v>
      </c>
      <c r="I22">
        <v>10698</v>
      </c>
      <c r="K22">
        <v>1981</v>
      </c>
      <c r="L22">
        <v>1754</v>
      </c>
      <c r="M22">
        <v>3813</v>
      </c>
      <c r="N22">
        <v>17880</v>
      </c>
      <c r="O22" s="25">
        <f t="shared" si="1"/>
        <v>0.09809843400447427</v>
      </c>
      <c r="P22" s="25">
        <f t="shared" si="2"/>
        <v>0.21325503355704697</v>
      </c>
      <c r="Q22" s="25">
        <f t="shared" si="3"/>
        <v>0.6886465324384787</v>
      </c>
    </row>
    <row r="23" spans="1:17" ht="12">
      <c r="A23">
        <v>1968</v>
      </c>
      <c r="B23">
        <f>Sheet2!C28</f>
        <v>2723</v>
      </c>
      <c r="C23">
        <f>Sheet2!C27</f>
        <v>3841</v>
      </c>
      <c r="D23">
        <f>Sheet2!G29</f>
        <v>1352</v>
      </c>
      <c r="F23" t="str">
        <f t="shared" si="0"/>
        <v> </v>
      </c>
      <c r="G23">
        <v>2723</v>
      </c>
      <c r="H23">
        <v>3841</v>
      </c>
      <c r="I23">
        <v>1352</v>
      </c>
      <c r="K23">
        <v>1982</v>
      </c>
      <c r="L23">
        <v>1657</v>
      </c>
      <c r="M23">
        <v>3956</v>
      </c>
      <c r="N23">
        <v>17208</v>
      </c>
      <c r="O23" s="25">
        <f t="shared" si="1"/>
        <v>0.09629242212924222</v>
      </c>
      <c r="P23" s="25">
        <f t="shared" si="2"/>
        <v>0.2298930729893073</v>
      </c>
      <c r="Q23" s="25">
        <f t="shared" si="3"/>
        <v>0.6738145048814504</v>
      </c>
    </row>
    <row r="24" spans="1:17" ht="12">
      <c r="A24">
        <v>1969</v>
      </c>
      <c r="B24">
        <f>Sheet2!C29</f>
        <v>1341</v>
      </c>
      <c r="C24">
        <f>Sheet2!C28</f>
        <v>2723</v>
      </c>
      <c r="D24">
        <f>Sheet2!G30</f>
        <v>12050</v>
      </c>
      <c r="F24">
        <f t="shared" si="0"/>
        <v>1969</v>
      </c>
      <c r="G24">
        <v>1341</v>
      </c>
      <c r="H24">
        <v>2723</v>
      </c>
      <c r="I24">
        <v>12050</v>
      </c>
      <c r="K24">
        <v>1983</v>
      </c>
      <c r="L24">
        <v>1786</v>
      </c>
      <c r="M24">
        <v>4108</v>
      </c>
      <c r="N24">
        <v>18034</v>
      </c>
      <c r="O24" s="25">
        <f t="shared" si="1"/>
        <v>0.09903515581679051</v>
      </c>
      <c r="P24" s="25">
        <f t="shared" si="2"/>
        <v>0.22779194854164356</v>
      </c>
      <c r="Q24" s="25">
        <f t="shared" si="3"/>
        <v>0.6731728956415659</v>
      </c>
    </row>
    <row r="25" spans="1:17" ht="12">
      <c r="A25">
        <v>1969</v>
      </c>
      <c r="B25">
        <f>Sheet2!C30</f>
        <v>4064</v>
      </c>
      <c r="C25">
        <f>Sheet2!C29</f>
        <v>1341</v>
      </c>
      <c r="D25">
        <f>Sheet2!G31</f>
        <v>9859</v>
      </c>
      <c r="F25" t="str">
        <f t="shared" si="0"/>
        <v> </v>
      </c>
      <c r="G25">
        <v>4064</v>
      </c>
      <c r="H25">
        <v>1341</v>
      </c>
      <c r="I25">
        <v>9859</v>
      </c>
      <c r="K25">
        <v>1984</v>
      </c>
      <c r="L25">
        <v>1738</v>
      </c>
      <c r="M25">
        <v>4292</v>
      </c>
      <c r="N25">
        <v>18605</v>
      </c>
      <c r="O25" s="25">
        <f t="shared" si="1"/>
        <v>0.09341574845471648</v>
      </c>
      <c r="P25" s="25">
        <f t="shared" si="2"/>
        <v>0.2306906745498522</v>
      </c>
      <c r="Q25" s="25">
        <f t="shared" si="3"/>
        <v>0.6758935769954313</v>
      </c>
    </row>
    <row r="26" spans="1:17" ht="12">
      <c r="A26">
        <v>1969</v>
      </c>
      <c r="B26">
        <f>Sheet2!C31</f>
        <v>2220</v>
      </c>
      <c r="C26">
        <f>Sheet2!C30</f>
        <v>4064</v>
      </c>
      <c r="D26">
        <f>Sheet2!G32</f>
        <v>1068</v>
      </c>
      <c r="F26" t="str">
        <f t="shared" si="0"/>
        <v> </v>
      </c>
      <c r="G26">
        <v>2220</v>
      </c>
      <c r="H26">
        <v>4064</v>
      </c>
      <c r="I26">
        <v>1068</v>
      </c>
      <c r="K26">
        <v>1985</v>
      </c>
      <c r="L26">
        <v>2011</v>
      </c>
      <c r="M26">
        <v>4809</v>
      </c>
      <c r="N26">
        <v>19732</v>
      </c>
      <c r="O26" s="25">
        <f t="shared" si="1"/>
        <v>0.1019156699777012</v>
      </c>
      <c r="P26" s="25">
        <f t="shared" si="2"/>
        <v>0.24371579160754106</v>
      </c>
      <c r="Q26" s="25">
        <f t="shared" si="3"/>
        <v>0.6543685384147577</v>
      </c>
    </row>
    <row r="27" spans="1:17" ht="12">
      <c r="A27">
        <v>1970</v>
      </c>
      <c r="B27">
        <f>Sheet2!C32</f>
        <v>1060</v>
      </c>
      <c r="C27">
        <f>Sheet2!C31</f>
        <v>2220</v>
      </c>
      <c r="D27">
        <f>Sheet2!G33</f>
        <v>10927</v>
      </c>
      <c r="F27">
        <f t="shared" si="0"/>
        <v>1970</v>
      </c>
      <c r="G27">
        <v>1060</v>
      </c>
      <c r="H27">
        <v>2220</v>
      </c>
      <c r="I27">
        <v>10927</v>
      </c>
      <c r="K27">
        <v>1986</v>
      </c>
      <c r="L27">
        <v>1867</v>
      </c>
      <c r="M27">
        <v>4812</v>
      </c>
      <c r="N27">
        <v>20268</v>
      </c>
      <c r="O27" s="25">
        <f t="shared" si="1"/>
        <v>0.09211565028616539</v>
      </c>
      <c r="P27" s="25">
        <f t="shared" si="2"/>
        <v>0.23741859088217881</v>
      </c>
      <c r="Q27" s="25">
        <f t="shared" si="3"/>
        <v>0.6704657588316558</v>
      </c>
    </row>
    <row r="28" spans="1:17" ht="12">
      <c r="A28">
        <v>1970</v>
      </c>
      <c r="B28">
        <f>Sheet2!C33</f>
        <v>3280</v>
      </c>
      <c r="C28">
        <f>Sheet2!C32</f>
        <v>1060</v>
      </c>
      <c r="D28">
        <f>Sheet2!G34</f>
        <v>9502</v>
      </c>
      <c r="F28" t="str">
        <f t="shared" si="0"/>
        <v> </v>
      </c>
      <c r="G28">
        <v>3280</v>
      </c>
      <c r="H28">
        <v>1060</v>
      </c>
      <c r="I28">
        <v>9502</v>
      </c>
      <c r="K28">
        <v>1987</v>
      </c>
      <c r="L28">
        <v>1892</v>
      </c>
      <c r="M28">
        <v>5261</v>
      </c>
      <c r="N28">
        <v>21459</v>
      </c>
      <c r="O28" s="25">
        <f t="shared" si="1"/>
        <v>0.08816813458222657</v>
      </c>
      <c r="P28" s="25">
        <f t="shared" si="2"/>
        <v>0.24516519875110676</v>
      </c>
      <c r="Q28" s="25">
        <f t="shared" si="3"/>
        <v>0.6666666666666666</v>
      </c>
    </row>
    <row r="29" spans="1:17" ht="12">
      <c r="A29">
        <v>1970</v>
      </c>
      <c r="B29">
        <f>Sheet2!C34</f>
        <v>2224</v>
      </c>
      <c r="C29">
        <f>Sheet2!C33</f>
        <v>3280</v>
      </c>
      <c r="D29">
        <f>Sheet2!G35</f>
        <v>1141</v>
      </c>
      <c r="F29" t="str">
        <f t="shared" si="0"/>
        <v> </v>
      </c>
      <c r="G29">
        <v>2224</v>
      </c>
      <c r="H29">
        <v>3280</v>
      </c>
      <c r="I29">
        <v>1141</v>
      </c>
      <c r="K29">
        <v>1988</v>
      </c>
      <c r="L29">
        <v>2025</v>
      </c>
      <c r="M29">
        <v>4759</v>
      </c>
      <c r="N29">
        <v>22103</v>
      </c>
      <c r="O29" s="25">
        <f t="shared" si="1"/>
        <v>0.09161652264398498</v>
      </c>
      <c r="P29" s="25">
        <f t="shared" si="2"/>
        <v>0.21531013889517261</v>
      </c>
      <c r="Q29" s="25">
        <f t="shared" si="3"/>
        <v>0.6930733384608424</v>
      </c>
    </row>
    <row r="30" spans="1:17" ht="12">
      <c r="A30">
        <v>1971</v>
      </c>
      <c r="B30">
        <f>Sheet2!C35</f>
        <v>1137</v>
      </c>
      <c r="C30">
        <f>Sheet2!C34</f>
        <v>2224</v>
      </c>
      <c r="D30">
        <f>Sheet2!G36</f>
        <v>10643</v>
      </c>
      <c r="F30">
        <f t="shared" si="0"/>
        <v>1971</v>
      </c>
      <c r="G30">
        <v>1137</v>
      </c>
      <c r="H30">
        <v>2224</v>
      </c>
      <c r="I30">
        <v>10643</v>
      </c>
      <c r="K30">
        <v>1989</v>
      </c>
      <c r="L30">
        <v>1837</v>
      </c>
      <c r="M30">
        <v>4176</v>
      </c>
      <c r="N30">
        <v>22725</v>
      </c>
      <c r="O30" s="25">
        <f t="shared" si="1"/>
        <v>0.08083608360836084</v>
      </c>
      <c r="P30" s="25">
        <f t="shared" si="2"/>
        <v>0.18376237623762376</v>
      </c>
      <c r="Q30" s="25">
        <f t="shared" si="3"/>
        <v>0.7354015401540155</v>
      </c>
    </row>
    <row r="31" spans="1:17" ht="12">
      <c r="A31">
        <v>1971</v>
      </c>
      <c r="B31">
        <f>Sheet2!C36</f>
        <v>3361</v>
      </c>
      <c r="C31">
        <f>Sheet2!C35</f>
        <v>1137</v>
      </c>
      <c r="D31">
        <f>Sheet2!G37</f>
        <v>9702</v>
      </c>
      <c r="F31" t="str">
        <f t="shared" si="0"/>
        <v> </v>
      </c>
      <c r="G31">
        <v>3361</v>
      </c>
      <c r="H31">
        <v>1137</v>
      </c>
      <c r="I31">
        <v>9702</v>
      </c>
      <c r="K31">
        <v>1990</v>
      </c>
      <c r="L31">
        <v>1644</v>
      </c>
      <c r="M31">
        <v>3770</v>
      </c>
      <c r="N31">
        <v>22528</v>
      </c>
      <c r="O31" s="25">
        <f t="shared" si="1"/>
        <v>0.07297585227272728</v>
      </c>
      <c r="P31" s="25">
        <f t="shared" si="2"/>
        <v>0.16734730113636365</v>
      </c>
      <c r="Q31" s="25">
        <f t="shared" si="3"/>
        <v>0.7596768465909091</v>
      </c>
    </row>
    <row r="32" spans="1:17" ht="12">
      <c r="A32">
        <v>1971</v>
      </c>
      <c r="B32">
        <f>Sheet2!C37</f>
        <v>2889</v>
      </c>
      <c r="C32">
        <f>Sheet2!C36</f>
        <v>3361</v>
      </c>
      <c r="D32">
        <f>Sheet2!G38</f>
        <v>1532</v>
      </c>
      <c r="F32" t="str">
        <f t="shared" si="0"/>
        <v> </v>
      </c>
      <c r="G32">
        <v>2889</v>
      </c>
      <c r="H32">
        <v>3361</v>
      </c>
      <c r="I32">
        <v>1532</v>
      </c>
      <c r="K32">
        <v>1991</v>
      </c>
      <c r="L32">
        <v>1840</v>
      </c>
      <c r="M32">
        <v>4417</v>
      </c>
      <c r="N32">
        <v>23341</v>
      </c>
      <c r="O32" s="25">
        <f t="shared" si="1"/>
        <v>0.07883124116361767</v>
      </c>
      <c r="P32" s="25">
        <f t="shared" si="2"/>
        <v>0.1892378218585322</v>
      </c>
      <c r="Q32" s="25">
        <f t="shared" si="3"/>
        <v>0.7319309369778502</v>
      </c>
    </row>
    <row r="33" spans="1:17" ht="12">
      <c r="A33">
        <v>1972</v>
      </c>
      <c r="B33">
        <f>Sheet2!C38</f>
        <v>1525</v>
      </c>
      <c r="C33">
        <f>Sheet2!C37</f>
        <v>2889</v>
      </c>
      <c r="D33">
        <f>Sheet2!G39</f>
        <v>11234</v>
      </c>
      <c r="F33">
        <f t="shared" si="0"/>
        <v>1972</v>
      </c>
      <c r="G33">
        <v>1525</v>
      </c>
      <c r="H33">
        <v>2889</v>
      </c>
      <c r="I33">
        <v>11234</v>
      </c>
      <c r="K33">
        <v>1992</v>
      </c>
      <c r="L33">
        <v>1929</v>
      </c>
      <c r="M33">
        <v>4674</v>
      </c>
      <c r="N33">
        <v>24135</v>
      </c>
      <c r="O33" s="25">
        <f t="shared" si="1"/>
        <v>0.07992541951522684</v>
      </c>
      <c r="P33" s="25">
        <f t="shared" si="2"/>
        <v>0.19366065879428215</v>
      </c>
      <c r="Q33" s="25">
        <f t="shared" si="3"/>
        <v>0.726413921690491</v>
      </c>
    </row>
    <row r="34" spans="1:17" ht="12">
      <c r="A34">
        <v>1972</v>
      </c>
      <c r="B34">
        <f>Sheet2!C39</f>
        <v>4414</v>
      </c>
      <c r="C34">
        <f>Sheet2!C38</f>
        <v>1525</v>
      </c>
      <c r="D34">
        <f>Sheet2!G40</f>
        <v>9646</v>
      </c>
      <c r="F34" t="str">
        <f t="shared" si="0"/>
        <v> </v>
      </c>
      <c r="G34">
        <v>4414</v>
      </c>
      <c r="H34">
        <v>1525</v>
      </c>
      <c r="I34">
        <v>9646</v>
      </c>
      <c r="K34">
        <v>1993</v>
      </c>
      <c r="L34">
        <v>1657</v>
      </c>
      <c r="M34">
        <v>4078</v>
      </c>
      <c r="N34">
        <v>23909</v>
      </c>
      <c r="O34" s="25">
        <f t="shared" si="1"/>
        <v>0.0693044460245096</v>
      </c>
      <c r="P34" s="25">
        <f t="shared" si="2"/>
        <v>0.170563386172571</v>
      </c>
      <c r="Q34" s="25">
        <f t="shared" si="3"/>
        <v>0.7601321678029194</v>
      </c>
    </row>
    <row r="35" spans="1:17" ht="12">
      <c r="A35">
        <v>1972</v>
      </c>
      <c r="B35">
        <f>Sheet2!C40</f>
        <v>2105</v>
      </c>
      <c r="C35">
        <f>Sheet2!C39</f>
        <v>4414</v>
      </c>
      <c r="D35">
        <f>Sheet2!G41</f>
        <v>1095</v>
      </c>
      <c r="F35" t="str">
        <f t="shared" si="0"/>
        <v> </v>
      </c>
      <c r="G35">
        <v>2105</v>
      </c>
      <c r="H35">
        <v>4414</v>
      </c>
      <c r="I35">
        <v>1095</v>
      </c>
      <c r="K35">
        <v>1994</v>
      </c>
      <c r="L35">
        <v>1943</v>
      </c>
      <c r="M35">
        <v>4743</v>
      </c>
      <c r="N35">
        <v>24541</v>
      </c>
      <c r="O35" s="25">
        <f t="shared" si="1"/>
        <v>0.07917362780652785</v>
      </c>
      <c r="P35" s="25">
        <f t="shared" si="2"/>
        <v>0.19326840797033537</v>
      </c>
      <c r="Q35" s="25">
        <f t="shared" si="3"/>
        <v>0.7275579642231368</v>
      </c>
    </row>
    <row r="36" spans="1:17" ht="12">
      <c r="A36">
        <v>1973</v>
      </c>
      <c r="B36">
        <f>Sheet2!C41</f>
        <v>1085</v>
      </c>
      <c r="C36">
        <f>Sheet2!C40</f>
        <v>2105</v>
      </c>
      <c r="D36">
        <f>Sheet2!G42</f>
        <v>10741</v>
      </c>
      <c r="F36">
        <f t="shared" si="0"/>
        <v>1973</v>
      </c>
      <c r="G36">
        <v>1085</v>
      </c>
      <c r="H36">
        <v>2105</v>
      </c>
      <c r="I36">
        <v>10741</v>
      </c>
      <c r="K36">
        <v>1995</v>
      </c>
      <c r="L36">
        <v>1926</v>
      </c>
      <c r="M36">
        <v>5102</v>
      </c>
      <c r="N36">
        <v>24411</v>
      </c>
      <c r="O36" s="25">
        <f t="shared" si="1"/>
        <v>0.0788988570726312</v>
      </c>
      <c r="P36" s="25">
        <f t="shared" si="2"/>
        <v>0.20900413747900537</v>
      </c>
      <c r="Q36" s="25">
        <f t="shared" si="3"/>
        <v>0.7120970054483634</v>
      </c>
    </row>
    <row r="37" spans="1:17" ht="12">
      <c r="A37">
        <v>1973</v>
      </c>
      <c r="B37">
        <f>Sheet2!C42</f>
        <v>3190</v>
      </c>
      <c r="C37">
        <f>Sheet2!C41</f>
        <v>1085</v>
      </c>
      <c r="D37">
        <f>Sheet2!G43</f>
        <v>10538</v>
      </c>
      <c r="F37" t="str">
        <f t="shared" si="0"/>
        <v> </v>
      </c>
      <c r="G37">
        <v>3190</v>
      </c>
      <c r="H37">
        <v>1085</v>
      </c>
      <c r="I37">
        <v>10538</v>
      </c>
      <c r="K37">
        <v>1996</v>
      </c>
      <c r="L37">
        <v>1905</v>
      </c>
      <c r="M37">
        <v>4985</v>
      </c>
      <c r="N37">
        <v>25023</v>
      </c>
      <c r="O37" s="25">
        <f t="shared" si="1"/>
        <v>0.07612996043639851</v>
      </c>
      <c r="P37" s="25">
        <f t="shared" si="2"/>
        <v>0.19921672061703233</v>
      </c>
      <c r="Q37" s="25">
        <f t="shared" si="3"/>
        <v>0.7246533189465691</v>
      </c>
    </row>
    <row r="38" spans="1:17" ht="12">
      <c r="A38">
        <v>1973</v>
      </c>
      <c r="B38">
        <f>Sheet2!C43</f>
        <v>3523</v>
      </c>
      <c r="C38">
        <f>Sheet2!C42</f>
        <v>3190</v>
      </c>
      <c r="D38">
        <f>Sheet2!G44</f>
        <v>1966</v>
      </c>
      <c r="F38" t="str">
        <f t="shared" si="0"/>
        <v> </v>
      </c>
      <c r="G38">
        <v>3523</v>
      </c>
      <c r="H38">
        <v>3190</v>
      </c>
      <c r="I38">
        <v>1966</v>
      </c>
      <c r="K38">
        <v>1997</v>
      </c>
      <c r="L38">
        <v>2147</v>
      </c>
      <c r="M38">
        <v>5523</v>
      </c>
      <c r="N38">
        <v>26328</v>
      </c>
      <c r="O38" s="25">
        <f t="shared" si="1"/>
        <v>0.08154816165299301</v>
      </c>
      <c r="P38" s="25">
        <f t="shared" si="2"/>
        <v>0.20977666362807657</v>
      </c>
      <c r="Q38" s="25">
        <f t="shared" si="3"/>
        <v>0.7086751747189304</v>
      </c>
    </row>
    <row r="39" spans="1:17" ht="12">
      <c r="A39">
        <v>1974</v>
      </c>
      <c r="B39">
        <f>Sheet2!C44</f>
        <v>1955</v>
      </c>
      <c r="C39">
        <f>Sheet2!C43</f>
        <v>3523</v>
      </c>
      <c r="D39">
        <f>Sheet2!G45</f>
        <v>12504</v>
      </c>
      <c r="F39">
        <f t="shared" si="0"/>
        <v>1974</v>
      </c>
      <c r="G39">
        <v>1955</v>
      </c>
      <c r="H39">
        <v>3523</v>
      </c>
      <c r="I39">
        <v>12504</v>
      </c>
      <c r="K39">
        <v>1998</v>
      </c>
      <c r="L39">
        <v>2197</v>
      </c>
      <c r="M39">
        <v>5635</v>
      </c>
      <c r="N39">
        <v>27613</v>
      </c>
      <c r="O39" s="25">
        <f t="shared" si="1"/>
        <v>0.0795639734907471</v>
      </c>
      <c r="P39" s="25">
        <f t="shared" si="2"/>
        <v>0.20407054648172962</v>
      </c>
      <c r="Q39" s="25">
        <f t="shared" si="3"/>
        <v>0.7163654800275233</v>
      </c>
    </row>
    <row r="40" spans="1:17" ht="12">
      <c r="A40">
        <v>1974</v>
      </c>
      <c r="B40">
        <f>Sheet2!C45</f>
        <v>5478</v>
      </c>
      <c r="C40">
        <f>Sheet2!C44</f>
        <v>1955</v>
      </c>
      <c r="D40">
        <f>Sheet2!G46</f>
        <v>10856</v>
      </c>
      <c r="F40" t="str">
        <f t="shared" si="0"/>
        <v> </v>
      </c>
      <c r="G40">
        <v>5478</v>
      </c>
      <c r="H40">
        <v>1955</v>
      </c>
      <c r="I40">
        <v>10856</v>
      </c>
      <c r="K40">
        <v>1999</v>
      </c>
      <c r="L40">
        <v>2234</v>
      </c>
      <c r="M40">
        <v>6589</v>
      </c>
      <c r="N40">
        <v>29230</v>
      </c>
      <c r="O40" s="25">
        <f t="shared" si="1"/>
        <v>0.07642832706123845</v>
      </c>
      <c r="P40" s="25">
        <f t="shared" si="2"/>
        <v>0.225419089976052</v>
      </c>
      <c r="Q40" s="25">
        <f t="shared" si="3"/>
        <v>0.6981525829627095</v>
      </c>
    </row>
    <row r="41" spans="1:17" ht="12">
      <c r="A41">
        <v>1974</v>
      </c>
      <c r="B41">
        <f>Sheet2!C46</f>
        <v>3486</v>
      </c>
      <c r="C41">
        <f>Sheet2!C45</f>
        <v>5478</v>
      </c>
      <c r="D41">
        <f>Sheet2!G47</f>
        <v>1869</v>
      </c>
      <c r="F41" t="str">
        <f t="shared" si="0"/>
        <v> </v>
      </c>
      <c r="G41">
        <v>3486</v>
      </c>
      <c r="H41">
        <v>5478</v>
      </c>
      <c r="I41">
        <v>1869</v>
      </c>
      <c r="K41">
        <v>2000</v>
      </c>
      <c r="L41">
        <v>2390</v>
      </c>
      <c r="M41">
        <v>6606</v>
      </c>
      <c r="N41">
        <v>31064</v>
      </c>
      <c r="O41" s="25">
        <f t="shared" si="1"/>
        <v>0.0769379345866598</v>
      </c>
      <c r="P41" s="25">
        <f t="shared" si="2"/>
        <v>0.21265773886170486</v>
      </c>
      <c r="Q41" s="25">
        <f t="shared" si="3"/>
        <v>0.7104043265516353</v>
      </c>
    </row>
    <row r="42" spans="1:17" ht="12">
      <c r="A42">
        <v>1975</v>
      </c>
      <c r="B42">
        <f>Sheet2!C47</f>
        <v>1854</v>
      </c>
      <c r="C42">
        <f>Sheet2!C46</f>
        <v>3486</v>
      </c>
      <c r="D42">
        <f>Sheet2!G48</f>
        <v>12725</v>
      </c>
      <c r="F42">
        <f t="shared" si="0"/>
        <v>1975</v>
      </c>
      <c r="G42">
        <v>1854</v>
      </c>
      <c r="H42">
        <v>3486</v>
      </c>
      <c r="I42">
        <v>12725</v>
      </c>
      <c r="K42">
        <v>2001</v>
      </c>
      <c r="L42">
        <v>2498</v>
      </c>
      <c r="M42">
        <v>6753</v>
      </c>
      <c r="N42">
        <v>32840</v>
      </c>
      <c r="O42" s="25">
        <f t="shared" si="1"/>
        <v>0.07606577344701583</v>
      </c>
      <c r="P42" s="25">
        <f t="shared" si="2"/>
        <v>0.20563337393422657</v>
      </c>
      <c r="Q42" s="25">
        <f t="shared" si="3"/>
        <v>0.7183008526187576</v>
      </c>
    </row>
    <row r="43" spans="1:17" ht="12">
      <c r="A43">
        <v>1975</v>
      </c>
      <c r="B43">
        <f>Sheet2!C48</f>
        <v>5340</v>
      </c>
      <c r="C43">
        <f>Sheet2!C47</f>
        <v>1854</v>
      </c>
      <c r="D43">
        <f>Sheet2!G49</f>
        <v>14417</v>
      </c>
      <c r="F43" t="str">
        <f t="shared" si="0"/>
        <v> </v>
      </c>
      <c r="G43">
        <v>5340</v>
      </c>
      <c r="H43">
        <v>1854</v>
      </c>
      <c r="I43">
        <v>14417</v>
      </c>
      <c r="K43">
        <v>2002</v>
      </c>
      <c r="L43">
        <v>2611</v>
      </c>
      <c r="M43">
        <v>6805</v>
      </c>
      <c r="N43">
        <v>34509</v>
      </c>
      <c r="O43" s="25">
        <f t="shared" si="1"/>
        <v>0.07566142165811818</v>
      </c>
      <c r="P43" s="25">
        <f t="shared" si="2"/>
        <v>0.19719493465472776</v>
      </c>
      <c r="Q43" s="25">
        <f t="shared" si="3"/>
        <v>0.7271436436871541</v>
      </c>
    </row>
    <row r="44" spans="1:17" ht="12">
      <c r="A44">
        <v>1975</v>
      </c>
      <c r="B44">
        <f>Sheet2!C49</f>
        <v>3136</v>
      </c>
      <c r="C44">
        <f>Sheet2!C48</f>
        <v>5340</v>
      </c>
      <c r="D44">
        <f>Sheet2!G50</f>
        <v>1584</v>
      </c>
      <c r="F44" t="str">
        <f t="shared" si="0"/>
        <v> </v>
      </c>
      <c r="G44">
        <v>3136</v>
      </c>
      <c r="H44">
        <v>5340</v>
      </c>
      <c r="I44">
        <v>1584</v>
      </c>
      <c r="K44">
        <v>2003</v>
      </c>
      <c r="L44">
        <v>2934</v>
      </c>
      <c r="M44">
        <v>7466</v>
      </c>
      <c r="N44">
        <v>36270</v>
      </c>
      <c r="O44" s="25">
        <f t="shared" si="1"/>
        <v>0.08089330024813896</v>
      </c>
      <c r="P44" s="25">
        <f t="shared" si="2"/>
        <v>0.20584505100634132</v>
      </c>
      <c r="Q44" s="25">
        <f t="shared" si="3"/>
        <v>0.7132616487455198</v>
      </c>
    </row>
    <row r="45" spans="1:17" ht="12">
      <c r="A45">
        <v>1976</v>
      </c>
      <c r="B45">
        <f>Sheet2!C50</f>
        <v>1525</v>
      </c>
      <c r="C45">
        <f>Sheet2!C49</f>
        <v>3136</v>
      </c>
      <c r="D45">
        <f>Sheet2!G51</f>
        <v>16001</v>
      </c>
      <c r="F45">
        <f t="shared" si="0"/>
        <v>1976</v>
      </c>
      <c r="G45">
        <v>1525</v>
      </c>
      <c r="H45">
        <v>3136</v>
      </c>
      <c r="I45">
        <v>16001</v>
      </c>
      <c r="K45">
        <v>2004</v>
      </c>
      <c r="L45">
        <v>2736</v>
      </c>
      <c r="M45">
        <v>7311</v>
      </c>
      <c r="N45">
        <v>37217</v>
      </c>
      <c r="O45" s="25">
        <f t="shared" si="1"/>
        <v>0.07351479162748206</v>
      </c>
      <c r="P45" s="25">
        <f t="shared" si="2"/>
        <v>0.19644248596071687</v>
      </c>
      <c r="Q45" s="25">
        <f t="shared" si="3"/>
        <v>0.730042722411801</v>
      </c>
    </row>
    <row r="46" spans="1:9" ht="12">
      <c r="A46">
        <v>1976</v>
      </c>
      <c r="B46">
        <f>Sheet2!C51</f>
        <v>4661</v>
      </c>
      <c r="C46">
        <f>Sheet2!C50</f>
        <v>1525</v>
      </c>
      <c r="D46">
        <f>Sheet2!G52</f>
        <v>11835</v>
      </c>
      <c r="F46" t="str">
        <f t="shared" si="0"/>
        <v> </v>
      </c>
      <c r="G46">
        <v>4661</v>
      </c>
      <c r="H46">
        <v>1525</v>
      </c>
      <c r="I46">
        <v>11835</v>
      </c>
    </row>
    <row r="47" spans="1:9" ht="12">
      <c r="A47">
        <v>1976</v>
      </c>
      <c r="B47">
        <f>Sheet2!C52</f>
        <v>2987</v>
      </c>
      <c r="C47">
        <f>Sheet2!C51</f>
        <v>4661</v>
      </c>
      <c r="D47">
        <f>Sheet2!G53</f>
        <v>1525</v>
      </c>
      <c r="F47" t="str">
        <f t="shared" si="0"/>
        <v> </v>
      </c>
      <c r="G47">
        <v>2987</v>
      </c>
      <c r="H47">
        <v>4661</v>
      </c>
      <c r="I47">
        <v>1525</v>
      </c>
    </row>
    <row r="48" spans="1:9" ht="12">
      <c r="A48">
        <v>1977</v>
      </c>
      <c r="B48">
        <f>Sheet2!C53</f>
        <v>1503</v>
      </c>
      <c r="C48">
        <f>Sheet2!C52</f>
        <v>2987</v>
      </c>
      <c r="D48">
        <f>Sheet2!G54</f>
        <v>13360</v>
      </c>
      <c r="F48">
        <f t="shared" si="0"/>
        <v>1977</v>
      </c>
      <c r="G48">
        <v>1503</v>
      </c>
      <c r="H48">
        <v>2987</v>
      </c>
      <c r="I48">
        <v>13360</v>
      </c>
    </row>
    <row r="49" spans="1:9" ht="12">
      <c r="A49">
        <v>1977</v>
      </c>
      <c r="B49">
        <f>Sheet2!C54</f>
        <v>4490</v>
      </c>
      <c r="C49">
        <f>Sheet2!C53</f>
        <v>1503</v>
      </c>
      <c r="D49">
        <f>Sheet2!G55</f>
        <v>12473</v>
      </c>
      <c r="F49" t="str">
        <f t="shared" si="0"/>
        <v> </v>
      </c>
      <c r="G49">
        <v>4490</v>
      </c>
      <c r="H49">
        <v>1503</v>
      </c>
      <c r="I49">
        <v>12473</v>
      </c>
    </row>
    <row r="50" spans="1:9" ht="12">
      <c r="A50">
        <v>1977</v>
      </c>
      <c r="B50">
        <f>Sheet2!C55</f>
        <v>3950</v>
      </c>
      <c r="C50">
        <f>Sheet2!C54</f>
        <v>4490</v>
      </c>
      <c r="D50">
        <f>Sheet2!G56</f>
        <v>1892</v>
      </c>
      <c r="F50" t="str">
        <f t="shared" si="0"/>
        <v> </v>
      </c>
      <c r="G50">
        <v>3950</v>
      </c>
      <c r="H50">
        <v>4490</v>
      </c>
      <c r="I50">
        <v>1892</v>
      </c>
    </row>
    <row r="51" spans="1:9" ht="12">
      <c r="A51">
        <v>1978</v>
      </c>
      <c r="B51">
        <f>Sheet2!C56</f>
        <v>1873</v>
      </c>
      <c r="C51">
        <f>Sheet2!C55</f>
        <v>3950</v>
      </c>
      <c r="D51">
        <f>Sheet2!G57</f>
        <v>14365</v>
      </c>
      <c r="F51">
        <f t="shared" si="0"/>
        <v>1978</v>
      </c>
      <c r="G51">
        <v>1873</v>
      </c>
      <c r="H51">
        <v>3950</v>
      </c>
      <c r="I51">
        <v>14365</v>
      </c>
    </row>
    <row r="52" spans="1:9" ht="12">
      <c r="A52">
        <v>1978</v>
      </c>
      <c r="B52">
        <f>Sheet2!C57</f>
        <v>5823</v>
      </c>
      <c r="C52">
        <f>Sheet2!C56</f>
        <v>1873</v>
      </c>
      <c r="D52">
        <f>Sheet2!G58</f>
        <v>14508</v>
      </c>
      <c r="F52" t="str">
        <f t="shared" si="0"/>
        <v> </v>
      </c>
      <c r="G52">
        <v>5823</v>
      </c>
      <c r="H52">
        <v>1873</v>
      </c>
      <c r="I52">
        <v>14508</v>
      </c>
    </row>
    <row r="53" spans="1:9" ht="12">
      <c r="A53">
        <v>1978</v>
      </c>
      <c r="B53">
        <f>Sheet2!C58</f>
        <v>4433</v>
      </c>
      <c r="C53">
        <f>Sheet2!C57</f>
        <v>5823</v>
      </c>
      <c r="D53">
        <f>Sheet2!G59</f>
        <v>2336</v>
      </c>
      <c r="F53" t="str">
        <f t="shared" si="0"/>
        <v> </v>
      </c>
      <c r="G53">
        <v>4433</v>
      </c>
      <c r="H53">
        <v>5823</v>
      </c>
      <c r="I53">
        <v>2336</v>
      </c>
    </row>
    <row r="54" spans="1:9" ht="12">
      <c r="A54">
        <v>1979</v>
      </c>
      <c r="B54">
        <f>Sheet2!C59</f>
        <v>2295</v>
      </c>
      <c r="C54">
        <f>Sheet2!C58</f>
        <v>4433</v>
      </c>
      <c r="D54">
        <f>Sheet2!G60</f>
        <v>16844</v>
      </c>
      <c r="F54">
        <f t="shared" si="0"/>
        <v>1979</v>
      </c>
      <c r="G54">
        <v>2295</v>
      </c>
      <c r="H54">
        <v>4433</v>
      </c>
      <c r="I54">
        <v>16844</v>
      </c>
    </row>
    <row r="55" spans="1:9" ht="12">
      <c r="A55">
        <v>1979</v>
      </c>
      <c r="B55">
        <f>Sheet2!C60</f>
        <v>6728</v>
      </c>
      <c r="C55">
        <f>Sheet2!C59</f>
        <v>2295</v>
      </c>
      <c r="D55">
        <f>Sheet2!G61</f>
        <v>15971</v>
      </c>
      <c r="F55" t="str">
        <f t="shared" si="0"/>
        <v> </v>
      </c>
      <c r="G55">
        <v>6728</v>
      </c>
      <c r="H55">
        <v>2295</v>
      </c>
      <c r="I55">
        <v>15971</v>
      </c>
    </row>
    <row r="56" spans="1:9" ht="12">
      <c r="A56">
        <v>1979</v>
      </c>
      <c r="B56">
        <f>Sheet2!C61</f>
        <v>3668</v>
      </c>
      <c r="C56">
        <f>Sheet2!C60</f>
        <v>6728</v>
      </c>
      <c r="D56">
        <f>Sheet2!G62</f>
        <v>1793</v>
      </c>
      <c r="F56" t="str">
        <f t="shared" si="0"/>
        <v> </v>
      </c>
      <c r="G56">
        <v>3668</v>
      </c>
      <c r="H56">
        <v>6728</v>
      </c>
      <c r="I56">
        <v>1793</v>
      </c>
    </row>
    <row r="57" spans="1:9" ht="12">
      <c r="A57">
        <v>1980</v>
      </c>
      <c r="B57">
        <f>Sheet2!C62</f>
        <v>1770</v>
      </c>
      <c r="C57">
        <f>Sheet2!C61</f>
        <v>3668</v>
      </c>
      <c r="D57">
        <f>Sheet2!G63</f>
        <v>17764</v>
      </c>
      <c r="F57">
        <f t="shared" si="0"/>
        <v>1980</v>
      </c>
      <c r="G57">
        <v>1770</v>
      </c>
      <c r="H57">
        <v>3668</v>
      </c>
      <c r="I57">
        <v>17764</v>
      </c>
    </row>
    <row r="58" spans="1:9" ht="12">
      <c r="A58">
        <v>1980</v>
      </c>
      <c r="B58">
        <f>Sheet2!C63</f>
        <v>5438</v>
      </c>
      <c r="C58">
        <f>Sheet2!C62</f>
        <v>1770</v>
      </c>
      <c r="D58">
        <f>Sheet2!G64</f>
        <v>16093</v>
      </c>
      <c r="F58" t="str">
        <f t="shared" si="0"/>
        <v> </v>
      </c>
      <c r="G58">
        <v>5438</v>
      </c>
      <c r="H58">
        <v>1770</v>
      </c>
      <c r="I58">
        <v>16093</v>
      </c>
    </row>
    <row r="59" spans="1:9" ht="12">
      <c r="A59">
        <v>1980</v>
      </c>
      <c r="B59">
        <f>Sheet2!C64</f>
        <v>3813</v>
      </c>
      <c r="C59">
        <f>Sheet2!C63</f>
        <v>5438</v>
      </c>
      <c r="D59">
        <f>Sheet2!G65</f>
        <v>1787</v>
      </c>
      <c r="F59" t="str">
        <f t="shared" si="0"/>
        <v> </v>
      </c>
      <c r="G59">
        <v>3813</v>
      </c>
      <c r="H59">
        <v>5438</v>
      </c>
      <c r="I59">
        <v>1787</v>
      </c>
    </row>
    <row r="60" spans="1:9" ht="12">
      <c r="A60">
        <v>1981</v>
      </c>
      <c r="B60">
        <f>Sheet2!C65</f>
        <v>1754</v>
      </c>
      <c r="C60">
        <f>Sheet2!C64</f>
        <v>3813</v>
      </c>
      <c r="D60">
        <f>Sheet2!G66</f>
        <v>17880</v>
      </c>
      <c r="F60">
        <f t="shared" si="0"/>
        <v>1981</v>
      </c>
      <c r="G60">
        <v>1754</v>
      </c>
      <c r="H60">
        <v>3813</v>
      </c>
      <c r="I60">
        <v>17880</v>
      </c>
    </row>
    <row r="61" spans="1:9" ht="12">
      <c r="A61">
        <v>1981</v>
      </c>
      <c r="B61">
        <f>Sheet2!C66</f>
        <v>5567</v>
      </c>
      <c r="C61">
        <f>Sheet2!C65</f>
        <v>1754</v>
      </c>
      <c r="D61">
        <f>Sheet2!G67</f>
        <v>15521</v>
      </c>
      <c r="F61" t="str">
        <f t="shared" si="0"/>
        <v> </v>
      </c>
      <c r="G61">
        <v>5567</v>
      </c>
      <c r="H61">
        <v>1754</v>
      </c>
      <c r="I61">
        <v>15521</v>
      </c>
    </row>
    <row r="62" spans="1:9" ht="12">
      <c r="A62">
        <v>1981</v>
      </c>
      <c r="B62">
        <f>Sheet2!C67</f>
        <v>3956</v>
      </c>
      <c r="C62">
        <f>Sheet2!C66</f>
        <v>5567</v>
      </c>
      <c r="D62">
        <f>Sheet2!G68</f>
        <v>1687</v>
      </c>
      <c r="F62" t="str">
        <f t="shared" si="0"/>
        <v> </v>
      </c>
      <c r="G62">
        <v>3956</v>
      </c>
      <c r="H62">
        <v>5567</v>
      </c>
      <c r="I62">
        <v>1687</v>
      </c>
    </row>
    <row r="63" spans="1:9" ht="12">
      <c r="A63">
        <v>1982</v>
      </c>
      <c r="B63">
        <f>Sheet2!C68</f>
        <v>1657</v>
      </c>
      <c r="C63">
        <f>Sheet2!C67</f>
        <v>3956</v>
      </c>
      <c r="D63">
        <f>Sheet2!G69</f>
        <v>17208</v>
      </c>
      <c r="F63">
        <f t="shared" si="0"/>
        <v>1982</v>
      </c>
      <c r="G63">
        <v>1657</v>
      </c>
      <c r="H63">
        <v>3956</v>
      </c>
      <c r="I63">
        <v>17208</v>
      </c>
    </row>
    <row r="64" spans="1:9" ht="12">
      <c r="A64">
        <v>1982</v>
      </c>
      <c r="B64">
        <f>Sheet2!C69</f>
        <v>5613</v>
      </c>
      <c r="C64">
        <f>Sheet2!C68</f>
        <v>1657</v>
      </c>
      <c r="D64">
        <f>Sheet2!G70</f>
        <v>16214</v>
      </c>
      <c r="F64" t="str">
        <f t="shared" si="0"/>
        <v> </v>
      </c>
      <c r="G64">
        <v>5613</v>
      </c>
      <c r="H64">
        <v>1657</v>
      </c>
      <c r="I64">
        <v>16214</v>
      </c>
    </row>
    <row r="65" spans="1:9" ht="12">
      <c r="A65">
        <v>1982</v>
      </c>
      <c r="B65">
        <f>Sheet2!C70</f>
        <v>4108</v>
      </c>
      <c r="C65">
        <f>Sheet2!C69</f>
        <v>5613</v>
      </c>
      <c r="D65">
        <f>Sheet2!G71</f>
        <v>1820</v>
      </c>
      <c r="F65" t="str">
        <f t="shared" si="0"/>
        <v> </v>
      </c>
      <c r="G65">
        <v>4108</v>
      </c>
      <c r="H65">
        <v>5613</v>
      </c>
      <c r="I65">
        <v>1820</v>
      </c>
    </row>
    <row r="66" spans="1:9" ht="12">
      <c r="A66">
        <v>1983</v>
      </c>
      <c r="B66">
        <f>Sheet2!C71</f>
        <v>1786</v>
      </c>
      <c r="C66">
        <f>Sheet2!C70</f>
        <v>4108</v>
      </c>
      <c r="D66">
        <f>Sheet2!G72</f>
        <v>18034</v>
      </c>
      <c r="F66">
        <f t="shared" si="0"/>
        <v>1983</v>
      </c>
      <c r="G66">
        <v>1786</v>
      </c>
      <c r="H66">
        <v>4108</v>
      </c>
      <c r="I66">
        <v>18034</v>
      </c>
    </row>
    <row r="67" spans="1:9" ht="12">
      <c r="A67">
        <v>1983</v>
      </c>
      <c r="B67">
        <f>Sheet2!C72</f>
        <v>5894</v>
      </c>
      <c r="C67">
        <f>Sheet2!C71</f>
        <v>1786</v>
      </c>
      <c r="D67">
        <f>Sheet2!G73</f>
        <v>16811</v>
      </c>
      <c r="F67" t="str">
        <f t="shared" si="0"/>
        <v> </v>
      </c>
      <c r="G67">
        <v>5894</v>
      </c>
      <c r="H67">
        <v>1786</v>
      </c>
      <c r="I67">
        <v>16811</v>
      </c>
    </row>
    <row r="68" spans="1:9" ht="12">
      <c r="A68">
        <v>1983</v>
      </c>
      <c r="B68">
        <f>Sheet2!C73</f>
        <v>4292</v>
      </c>
      <c r="C68">
        <f>Sheet2!C72</f>
        <v>5894</v>
      </c>
      <c r="D68">
        <f>Sheet2!G74</f>
        <v>1794</v>
      </c>
      <c r="F68" t="str">
        <f aca="true" t="shared" si="4" ref="F68:F131">IF(A68=A67," ",A68)</f>
        <v> </v>
      </c>
      <c r="G68">
        <v>4292</v>
      </c>
      <c r="H68">
        <v>5894</v>
      </c>
      <c r="I68">
        <v>1794</v>
      </c>
    </row>
    <row r="69" spans="1:9" ht="12">
      <c r="A69">
        <v>1984</v>
      </c>
      <c r="B69">
        <f>Sheet2!C74</f>
        <v>1738</v>
      </c>
      <c r="C69">
        <f>Sheet2!C73</f>
        <v>4292</v>
      </c>
      <c r="D69">
        <f>Sheet2!G75</f>
        <v>18605</v>
      </c>
      <c r="F69">
        <f t="shared" si="4"/>
        <v>1984</v>
      </c>
      <c r="G69">
        <v>1738</v>
      </c>
      <c r="H69">
        <v>4292</v>
      </c>
      <c r="I69">
        <v>18605</v>
      </c>
    </row>
    <row r="70" spans="1:9" ht="12">
      <c r="A70">
        <v>1984</v>
      </c>
      <c r="B70">
        <f>Sheet2!C75</f>
        <v>6030</v>
      </c>
      <c r="C70">
        <f>Sheet2!C74</f>
        <v>1738</v>
      </c>
      <c r="D70">
        <f>Sheet2!G76</f>
        <v>17690</v>
      </c>
      <c r="F70" t="str">
        <f t="shared" si="4"/>
        <v> </v>
      </c>
      <c r="G70">
        <v>6030</v>
      </c>
      <c r="H70">
        <v>1738</v>
      </c>
      <c r="I70">
        <v>17690</v>
      </c>
    </row>
    <row r="71" spans="1:9" ht="12">
      <c r="A71">
        <v>1984</v>
      </c>
      <c r="B71">
        <f>Sheet2!C76</f>
        <v>4809</v>
      </c>
      <c r="C71">
        <f>Sheet2!C75</f>
        <v>6030</v>
      </c>
      <c r="D71">
        <f>Sheet2!G77</f>
        <v>2042</v>
      </c>
      <c r="F71" t="str">
        <f t="shared" si="4"/>
        <v> </v>
      </c>
      <c r="G71">
        <v>4809</v>
      </c>
      <c r="H71">
        <v>6030</v>
      </c>
      <c r="I71">
        <v>2042</v>
      </c>
    </row>
    <row r="72" spans="1:9" ht="12">
      <c r="A72">
        <v>1985</v>
      </c>
      <c r="B72">
        <f>Sheet2!C77</f>
        <v>2011</v>
      </c>
      <c r="C72">
        <f>Sheet2!C76</f>
        <v>4809</v>
      </c>
      <c r="D72">
        <f>Sheet2!G78</f>
        <v>19732</v>
      </c>
      <c r="F72">
        <f t="shared" si="4"/>
        <v>1985</v>
      </c>
      <c r="G72">
        <v>2011</v>
      </c>
      <c r="H72">
        <v>4809</v>
      </c>
      <c r="I72">
        <v>19732</v>
      </c>
    </row>
    <row r="73" spans="1:9" ht="12">
      <c r="A73">
        <v>1985</v>
      </c>
      <c r="B73">
        <f>Sheet2!C78</f>
        <v>6820</v>
      </c>
      <c r="C73">
        <f>Sheet2!C77</f>
        <v>2011</v>
      </c>
      <c r="D73">
        <f>Sheet2!G79</f>
        <v>18366</v>
      </c>
      <c r="F73" t="str">
        <f t="shared" si="4"/>
        <v> </v>
      </c>
      <c r="G73">
        <v>6820</v>
      </c>
      <c r="H73">
        <v>2011</v>
      </c>
      <c r="I73">
        <v>18366</v>
      </c>
    </row>
    <row r="74" spans="1:9" ht="12">
      <c r="A74">
        <v>1985</v>
      </c>
      <c r="B74">
        <f>Sheet2!C79</f>
        <v>4812</v>
      </c>
      <c r="C74">
        <f>Sheet2!C78</f>
        <v>6820</v>
      </c>
      <c r="D74">
        <f>Sheet2!G80</f>
        <v>1902</v>
      </c>
      <c r="F74" t="str">
        <f t="shared" si="4"/>
        <v> </v>
      </c>
      <c r="G74">
        <v>4812</v>
      </c>
      <c r="H74">
        <v>6820</v>
      </c>
      <c r="I74">
        <v>1902</v>
      </c>
    </row>
    <row r="75" spans="1:9" ht="12">
      <c r="A75">
        <v>1986</v>
      </c>
      <c r="B75">
        <f>Sheet2!C80</f>
        <v>1867</v>
      </c>
      <c r="C75">
        <f>Sheet2!C79</f>
        <v>4812</v>
      </c>
      <c r="D75">
        <f>Sheet2!G81</f>
        <v>20268</v>
      </c>
      <c r="F75">
        <f t="shared" si="4"/>
        <v>1986</v>
      </c>
      <c r="G75">
        <v>1867</v>
      </c>
      <c r="H75">
        <v>4812</v>
      </c>
      <c r="I75">
        <v>20268</v>
      </c>
    </row>
    <row r="76" spans="1:9" ht="12">
      <c r="A76">
        <v>1986</v>
      </c>
      <c r="B76">
        <f>Sheet2!C81</f>
        <v>6679</v>
      </c>
      <c r="C76">
        <f>Sheet2!C80</f>
        <v>1867</v>
      </c>
      <c r="D76">
        <f>Sheet2!G82</f>
        <v>19529</v>
      </c>
      <c r="F76" t="str">
        <f t="shared" si="4"/>
        <v> </v>
      </c>
      <c r="G76">
        <v>6679</v>
      </c>
      <c r="H76">
        <v>1867</v>
      </c>
      <c r="I76">
        <v>19529</v>
      </c>
    </row>
    <row r="77" spans="1:9" ht="12">
      <c r="A77">
        <v>1986</v>
      </c>
      <c r="B77">
        <f>Sheet2!C82</f>
        <v>5261</v>
      </c>
      <c r="C77">
        <f>Sheet2!C81</f>
        <v>6679</v>
      </c>
      <c r="D77">
        <f>Sheet2!G83</f>
        <v>1930</v>
      </c>
      <c r="F77" t="str">
        <f t="shared" si="4"/>
        <v> </v>
      </c>
      <c r="G77">
        <v>5261</v>
      </c>
      <c r="H77">
        <v>6679</v>
      </c>
      <c r="I77">
        <v>1930</v>
      </c>
    </row>
    <row r="78" spans="1:9" ht="12">
      <c r="A78">
        <v>1987</v>
      </c>
      <c r="B78">
        <f>Sheet2!C83</f>
        <v>1892</v>
      </c>
      <c r="C78">
        <f>Sheet2!C82</f>
        <v>5261</v>
      </c>
      <c r="D78">
        <f>Sheet2!G84</f>
        <v>21459</v>
      </c>
      <c r="F78">
        <f t="shared" si="4"/>
        <v>1987</v>
      </c>
      <c r="G78">
        <v>1892</v>
      </c>
      <c r="H78">
        <v>5261</v>
      </c>
      <c r="I78">
        <v>21459</v>
      </c>
    </row>
    <row r="79" spans="1:9" ht="12">
      <c r="A79">
        <v>1987</v>
      </c>
      <c r="B79">
        <f>Sheet2!C84</f>
        <v>7153</v>
      </c>
      <c r="C79">
        <f>Sheet2!C83</f>
        <v>1892</v>
      </c>
      <c r="D79">
        <f>Sheet2!G85</f>
        <v>20038</v>
      </c>
      <c r="F79" t="str">
        <f t="shared" si="4"/>
        <v> </v>
      </c>
      <c r="G79">
        <v>7153</v>
      </c>
      <c r="H79">
        <v>1892</v>
      </c>
      <c r="I79">
        <v>20038</v>
      </c>
    </row>
    <row r="80" spans="1:9" ht="12">
      <c r="A80">
        <v>1987</v>
      </c>
      <c r="B80">
        <f>Sheet2!C85</f>
        <v>4759</v>
      </c>
      <c r="C80">
        <f>Sheet2!C84</f>
        <v>7153</v>
      </c>
      <c r="D80">
        <f>Sheet2!G86</f>
        <v>2065</v>
      </c>
      <c r="F80" t="str">
        <f t="shared" si="4"/>
        <v> </v>
      </c>
      <c r="G80">
        <v>4759</v>
      </c>
      <c r="H80">
        <v>7153</v>
      </c>
      <c r="I80">
        <v>2065</v>
      </c>
    </row>
    <row r="81" spans="1:9" ht="12">
      <c r="A81">
        <v>1988</v>
      </c>
      <c r="B81">
        <f>Sheet2!C86</f>
        <v>2025</v>
      </c>
      <c r="C81">
        <f>Sheet2!C85</f>
        <v>4759</v>
      </c>
      <c r="D81">
        <f>Sheet2!G87</f>
        <v>22103</v>
      </c>
      <c r="F81">
        <f t="shared" si="4"/>
        <v>1988</v>
      </c>
      <c r="G81">
        <v>2025</v>
      </c>
      <c r="H81">
        <v>4759</v>
      </c>
      <c r="I81">
        <v>22103</v>
      </c>
    </row>
    <row r="82" spans="1:9" ht="12">
      <c r="A82">
        <v>1988</v>
      </c>
      <c r="B82">
        <f>Sheet2!C87</f>
        <v>6784</v>
      </c>
      <c r="C82">
        <f>Sheet2!C86</f>
        <v>2025</v>
      </c>
      <c r="D82">
        <f>Sheet2!G88</f>
        <v>20850</v>
      </c>
      <c r="F82" t="str">
        <f t="shared" si="4"/>
        <v> </v>
      </c>
      <c r="G82">
        <v>6784</v>
      </c>
      <c r="H82">
        <v>2025</v>
      </c>
      <c r="I82">
        <v>20850</v>
      </c>
    </row>
    <row r="83" spans="1:9" ht="12">
      <c r="A83">
        <v>1988</v>
      </c>
      <c r="B83">
        <f>Sheet2!C88</f>
        <v>4176</v>
      </c>
      <c r="C83">
        <f>Sheet2!C87</f>
        <v>6784</v>
      </c>
      <c r="D83">
        <f>Sheet2!G89</f>
        <v>1875</v>
      </c>
      <c r="F83" t="str">
        <f t="shared" si="4"/>
        <v> </v>
      </c>
      <c r="G83">
        <v>4176</v>
      </c>
      <c r="H83">
        <v>6784</v>
      </c>
      <c r="I83">
        <v>1875</v>
      </c>
    </row>
    <row r="84" spans="1:9" ht="12">
      <c r="A84">
        <v>1989</v>
      </c>
      <c r="B84">
        <f>Sheet2!C89</f>
        <v>1837</v>
      </c>
      <c r="C84">
        <f>Sheet2!C88</f>
        <v>4176</v>
      </c>
      <c r="D84">
        <f>Sheet2!G90</f>
        <v>22725</v>
      </c>
      <c r="F84">
        <f t="shared" si="4"/>
        <v>1989</v>
      </c>
      <c r="G84">
        <v>1837</v>
      </c>
      <c r="H84">
        <v>4176</v>
      </c>
      <c r="I84">
        <v>22725</v>
      </c>
    </row>
    <row r="85" spans="1:9" ht="12">
      <c r="A85">
        <v>1989</v>
      </c>
      <c r="B85">
        <f>Sheet2!C90</f>
        <v>6013</v>
      </c>
      <c r="C85">
        <f>Sheet2!C89</f>
        <v>1837</v>
      </c>
      <c r="D85">
        <f>Sheet2!G91</f>
        <v>20847</v>
      </c>
      <c r="F85" t="str">
        <f t="shared" si="4"/>
        <v> </v>
      </c>
      <c r="G85">
        <v>6013</v>
      </c>
      <c r="H85">
        <v>1837</v>
      </c>
      <c r="I85">
        <v>20847</v>
      </c>
    </row>
    <row r="86" spans="1:9" ht="12">
      <c r="A86">
        <v>1989</v>
      </c>
      <c r="B86">
        <f>Sheet2!C91</f>
        <v>3770</v>
      </c>
      <c r="C86">
        <f>Sheet2!C90</f>
        <v>6013</v>
      </c>
      <c r="D86">
        <f>Sheet2!G92</f>
        <v>1681</v>
      </c>
      <c r="F86" t="str">
        <f t="shared" si="4"/>
        <v> </v>
      </c>
      <c r="G86">
        <v>3770</v>
      </c>
      <c r="H86">
        <v>6013</v>
      </c>
      <c r="I86">
        <v>1681</v>
      </c>
    </row>
    <row r="87" spans="1:9" ht="12">
      <c r="A87">
        <v>1990</v>
      </c>
      <c r="B87">
        <f>Sheet2!C92</f>
        <v>1644</v>
      </c>
      <c r="C87">
        <f>Sheet2!C91</f>
        <v>3770</v>
      </c>
      <c r="D87">
        <f>Sheet2!G93</f>
        <v>22528</v>
      </c>
      <c r="F87">
        <f t="shared" si="4"/>
        <v>1990</v>
      </c>
      <c r="G87">
        <v>1644</v>
      </c>
      <c r="H87">
        <v>3770</v>
      </c>
      <c r="I87">
        <v>22528</v>
      </c>
    </row>
    <row r="88" spans="1:9" ht="12">
      <c r="A88">
        <v>1990</v>
      </c>
      <c r="B88">
        <f>Sheet2!C93</f>
        <v>5414</v>
      </c>
      <c r="C88">
        <f>Sheet2!C92</f>
        <v>1644</v>
      </c>
      <c r="D88">
        <f>Sheet2!G94</f>
        <v>21469</v>
      </c>
      <c r="F88" t="str">
        <f t="shared" si="4"/>
        <v> </v>
      </c>
      <c r="G88">
        <v>5414</v>
      </c>
      <c r="H88">
        <v>1644</v>
      </c>
      <c r="I88">
        <v>21469</v>
      </c>
    </row>
    <row r="89" spans="1:9" ht="12">
      <c r="A89">
        <v>1990</v>
      </c>
      <c r="B89">
        <f>Sheet2!C94</f>
        <v>4417</v>
      </c>
      <c r="C89">
        <f>Sheet2!C93</f>
        <v>5414</v>
      </c>
      <c r="D89">
        <f>Sheet2!G95</f>
        <v>1872</v>
      </c>
      <c r="F89" t="str">
        <f t="shared" si="4"/>
        <v> </v>
      </c>
      <c r="G89">
        <v>4417</v>
      </c>
      <c r="H89">
        <v>5414</v>
      </c>
      <c r="I89">
        <v>1872</v>
      </c>
    </row>
    <row r="90" spans="1:9" ht="12">
      <c r="A90">
        <v>1991</v>
      </c>
      <c r="B90">
        <f>Sheet2!C95</f>
        <v>1840</v>
      </c>
      <c r="C90">
        <f>Sheet2!C94</f>
        <v>4417</v>
      </c>
      <c r="D90">
        <f>Sheet2!G96</f>
        <v>23341</v>
      </c>
      <c r="F90">
        <f t="shared" si="4"/>
        <v>1991</v>
      </c>
      <c r="G90">
        <v>1840</v>
      </c>
      <c r="H90">
        <v>4417</v>
      </c>
      <c r="I90">
        <v>23341</v>
      </c>
    </row>
    <row r="91" spans="1:9" ht="12">
      <c r="A91">
        <v>1991</v>
      </c>
      <c r="B91">
        <f>Sheet2!C96</f>
        <v>6257</v>
      </c>
      <c r="C91">
        <f>Sheet2!C95</f>
        <v>1840</v>
      </c>
      <c r="D91">
        <f>Sheet2!G97</f>
        <v>22174</v>
      </c>
      <c r="F91" t="str">
        <f t="shared" si="4"/>
        <v> </v>
      </c>
      <c r="G91">
        <v>6257</v>
      </c>
      <c r="H91">
        <v>1840</v>
      </c>
      <c r="I91">
        <v>22174</v>
      </c>
    </row>
    <row r="92" spans="1:9" ht="12">
      <c r="A92">
        <v>1991</v>
      </c>
      <c r="B92">
        <f>Sheet2!C97</f>
        <v>4674</v>
      </c>
      <c r="C92">
        <f>Sheet2!C96</f>
        <v>6257</v>
      </c>
      <c r="D92">
        <f>Sheet2!G98</f>
        <v>1961</v>
      </c>
      <c r="F92" t="str">
        <f t="shared" si="4"/>
        <v> </v>
      </c>
      <c r="G92">
        <v>4674</v>
      </c>
      <c r="H92">
        <v>6257</v>
      </c>
      <c r="I92">
        <v>1961</v>
      </c>
    </row>
    <row r="93" spans="1:9" ht="12">
      <c r="A93">
        <v>1992</v>
      </c>
      <c r="B93">
        <f>Sheet2!C98</f>
        <v>1929</v>
      </c>
      <c r="C93">
        <f>Sheet2!C97</f>
        <v>4674</v>
      </c>
      <c r="D93">
        <f>Sheet2!G99</f>
        <v>24135</v>
      </c>
      <c r="F93">
        <f t="shared" si="4"/>
        <v>1992</v>
      </c>
      <c r="G93">
        <v>1929</v>
      </c>
      <c r="H93">
        <v>4674</v>
      </c>
      <c r="I93">
        <v>24135</v>
      </c>
    </row>
    <row r="94" spans="1:9" ht="12">
      <c r="A94">
        <v>1992</v>
      </c>
      <c r="B94">
        <f>Sheet2!C99</f>
        <v>6603</v>
      </c>
      <c r="C94">
        <f>Sheet2!C98</f>
        <v>1929</v>
      </c>
      <c r="D94">
        <f>Sheet2!G100</f>
        <v>22227</v>
      </c>
      <c r="F94" t="str">
        <f t="shared" si="4"/>
        <v> </v>
      </c>
      <c r="G94">
        <v>6603</v>
      </c>
      <c r="H94">
        <v>1929</v>
      </c>
      <c r="I94">
        <v>22227</v>
      </c>
    </row>
    <row r="95" spans="1:9" ht="12">
      <c r="A95">
        <v>1992</v>
      </c>
      <c r="B95">
        <f>Sheet2!C100</f>
        <v>4078</v>
      </c>
      <c r="C95">
        <f>Sheet2!C99</f>
        <v>6603</v>
      </c>
      <c r="D95">
        <f>Sheet2!G101</f>
        <v>1682</v>
      </c>
      <c r="F95" t="str">
        <f t="shared" si="4"/>
        <v> </v>
      </c>
      <c r="G95">
        <v>4078</v>
      </c>
      <c r="H95">
        <v>6603</v>
      </c>
      <c r="I95">
        <v>1682</v>
      </c>
    </row>
    <row r="96" spans="1:9" ht="12">
      <c r="A96">
        <v>1993</v>
      </c>
      <c r="B96">
        <f>Sheet2!C101</f>
        <v>1657</v>
      </c>
      <c r="C96">
        <f>Sheet2!C100</f>
        <v>4078</v>
      </c>
      <c r="D96">
        <f>Sheet2!G102</f>
        <v>23909</v>
      </c>
      <c r="F96">
        <f t="shared" si="4"/>
        <v>1993</v>
      </c>
      <c r="G96">
        <v>1657</v>
      </c>
      <c r="H96">
        <v>4078</v>
      </c>
      <c r="I96">
        <v>23909</v>
      </c>
    </row>
    <row r="97" spans="1:9" ht="12">
      <c r="A97">
        <v>1993</v>
      </c>
      <c r="B97">
        <f>Sheet2!C102</f>
        <v>5735</v>
      </c>
      <c r="C97">
        <f>Sheet2!C101</f>
        <v>1657</v>
      </c>
      <c r="D97">
        <f>Sheet2!G103</f>
        <v>22569</v>
      </c>
      <c r="F97" t="str">
        <f t="shared" si="4"/>
        <v> </v>
      </c>
      <c r="G97">
        <v>5735</v>
      </c>
      <c r="H97">
        <v>1657</v>
      </c>
      <c r="I97">
        <v>22569</v>
      </c>
    </row>
    <row r="98" spans="1:9" ht="12">
      <c r="A98">
        <v>1993</v>
      </c>
      <c r="B98">
        <f>Sheet2!C103</f>
        <v>4743</v>
      </c>
      <c r="C98">
        <f>Sheet2!C102</f>
        <v>5735</v>
      </c>
      <c r="D98">
        <f>Sheet2!G104</f>
        <v>1972</v>
      </c>
      <c r="F98" t="str">
        <f t="shared" si="4"/>
        <v> </v>
      </c>
      <c r="G98">
        <v>4743</v>
      </c>
      <c r="H98">
        <v>5735</v>
      </c>
      <c r="I98">
        <v>1972</v>
      </c>
    </row>
    <row r="99" spans="1:9" ht="12">
      <c r="A99">
        <v>1994</v>
      </c>
      <c r="B99">
        <f>Sheet2!C104</f>
        <v>1943</v>
      </c>
      <c r="C99">
        <f>Sheet2!C103</f>
        <v>4743</v>
      </c>
      <c r="D99">
        <f>Sheet2!G105</f>
        <v>24541</v>
      </c>
      <c r="F99">
        <f t="shared" si="4"/>
        <v>1994</v>
      </c>
      <c r="G99">
        <v>1943</v>
      </c>
      <c r="H99">
        <v>4743</v>
      </c>
      <c r="I99">
        <v>24541</v>
      </c>
    </row>
    <row r="100" spans="1:9" ht="12">
      <c r="A100">
        <v>1994</v>
      </c>
      <c r="B100">
        <f>Sheet2!C105</f>
        <v>6686</v>
      </c>
      <c r="C100">
        <f>Sheet2!C104</f>
        <v>1943</v>
      </c>
      <c r="D100">
        <f>Sheet2!G106</f>
        <v>22458</v>
      </c>
      <c r="F100" t="str">
        <f t="shared" si="4"/>
        <v> </v>
      </c>
      <c r="G100">
        <v>6686</v>
      </c>
      <c r="H100">
        <v>1943</v>
      </c>
      <c r="I100">
        <v>22458</v>
      </c>
    </row>
    <row r="101" spans="1:9" ht="12">
      <c r="A101">
        <v>1994</v>
      </c>
      <c r="B101">
        <f>Sheet2!C106</f>
        <v>5102</v>
      </c>
      <c r="C101">
        <f>Sheet2!C105</f>
        <v>6686</v>
      </c>
      <c r="D101">
        <f>Sheet2!G107</f>
        <v>1953</v>
      </c>
      <c r="F101" t="str">
        <f t="shared" si="4"/>
        <v> </v>
      </c>
      <c r="G101">
        <v>5102</v>
      </c>
      <c r="H101">
        <v>6686</v>
      </c>
      <c r="I101">
        <v>1953</v>
      </c>
    </row>
    <row r="102" spans="1:9" ht="12">
      <c r="A102">
        <v>1995</v>
      </c>
      <c r="B102">
        <f>Sheet2!C107</f>
        <v>1926</v>
      </c>
      <c r="C102">
        <f>Sheet2!C106</f>
        <v>5102</v>
      </c>
      <c r="D102">
        <f>Sheet2!G108</f>
        <v>24411</v>
      </c>
      <c r="F102">
        <f t="shared" si="4"/>
        <v>1995</v>
      </c>
      <c r="G102">
        <v>1926</v>
      </c>
      <c r="H102">
        <v>5102</v>
      </c>
      <c r="I102">
        <v>24411</v>
      </c>
    </row>
    <row r="103" spans="1:9" ht="12">
      <c r="A103">
        <v>1995</v>
      </c>
      <c r="B103">
        <f>Sheet2!C108</f>
        <v>7028</v>
      </c>
      <c r="C103">
        <f>Sheet2!C107</f>
        <v>1926</v>
      </c>
      <c r="D103">
        <f>Sheet2!G109</f>
        <v>23109</v>
      </c>
      <c r="F103" t="str">
        <f t="shared" si="4"/>
        <v> </v>
      </c>
      <c r="G103">
        <v>7028</v>
      </c>
      <c r="H103">
        <v>1926</v>
      </c>
      <c r="I103">
        <v>23109</v>
      </c>
    </row>
    <row r="104" spans="1:9" ht="12">
      <c r="A104">
        <v>1995</v>
      </c>
      <c r="B104">
        <f>Sheet2!C109</f>
        <v>4985</v>
      </c>
      <c r="C104">
        <f>Sheet2!C108</f>
        <v>7028</v>
      </c>
      <c r="D104">
        <f>Sheet2!G110</f>
        <v>1914</v>
      </c>
      <c r="F104" t="str">
        <f t="shared" si="4"/>
        <v> </v>
      </c>
      <c r="G104">
        <v>4985</v>
      </c>
      <c r="H104">
        <v>7028</v>
      </c>
      <c r="I104">
        <v>1914</v>
      </c>
    </row>
    <row r="105" spans="1:9" ht="12">
      <c r="A105">
        <v>1996</v>
      </c>
      <c r="B105">
        <f>Sheet2!C110</f>
        <v>1905</v>
      </c>
      <c r="C105">
        <f>Sheet2!C109</f>
        <v>4985</v>
      </c>
      <c r="D105">
        <f>Sheet2!G111</f>
        <v>25023</v>
      </c>
      <c r="F105">
        <f t="shared" si="4"/>
        <v>1996</v>
      </c>
      <c r="G105">
        <v>1905</v>
      </c>
      <c r="H105">
        <v>4985</v>
      </c>
      <c r="I105">
        <v>25023</v>
      </c>
    </row>
    <row r="106" spans="1:9" ht="12">
      <c r="A106">
        <v>1996</v>
      </c>
      <c r="B106">
        <f>Sheet2!C111</f>
        <v>6890</v>
      </c>
      <c r="C106">
        <f>Sheet2!C110</f>
        <v>1905</v>
      </c>
      <c r="D106">
        <f>Sheet2!G112</f>
        <v>24154</v>
      </c>
      <c r="F106" t="str">
        <f t="shared" si="4"/>
        <v> </v>
      </c>
      <c r="G106">
        <v>6890</v>
      </c>
      <c r="H106">
        <v>1905</v>
      </c>
      <c r="I106">
        <v>24154</v>
      </c>
    </row>
    <row r="107" spans="1:9" ht="12">
      <c r="A107">
        <v>1996</v>
      </c>
      <c r="B107">
        <f>Sheet2!C112</f>
        <v>5523</v>
      </c>
      <c r="C107">
        <f>Sheet2!C111</f>
        <v>6890</v>
      </c>
      <c r="D107">
        <f>Sheet2!G113</f>
        <v>2174</v>
      </c>
      <c r="F107" t="str">
        <f t="shared" si="4"/>
        <v> </v>
      </c>
      <c r="G107">
        <v>5523</v>
      </c>
      <c r="H107">
        <v>6890</v>
      </c>
      <c r="I107">
        <v>2174</v>
      </c>
    </row>
    <row r="108" spans="1:9" ht="12">
      <c r="A108">
        <v>1997</v>
      </c>
      <c r="B108">
        <f>Sheet2!C113</f>
        <v>2147</v>
      </c>
      <c r="C108">
        <f>Sheet2!C112</f>
        <v>5523</v>
      </c>
      <c r="D108">
        <f>Sheet2!G114</f>
        <v>26328</v>
      </c>
      <c r="F108">
        <f t="shared" si="4"/>
        <v>1997</v>
      </c>
      <c r="G108">
        <v>2147</v>
      </c>
      <c r="H108">
        <v>5523</v>
      </c>
      <c r="I108">
        <v>26328</v>
      </c>
    </row>
    <row r="109" spans="1:9" ht="12">
      <c r="A109">
        <v>1997</v>
      </c>
      <c r="B109">
        <f>Sheet2!C114</f>
        <v>7670</v>
      </c>
      <c r="C109">
        <f>Sheet2!C113</f>
        <v>2147</v>
      </c>
      <c r="D109">
        <f>Sheet2!G115</f>
        <v>25390</v>
      </c>
      <c r="F109" t="str">
        <f t="shared" si="4"/>
        <v> </v>
      </c>
      <c r="G109">
        <v>7670</v>
      </c>
      <c r="H109">
        <v>2147</v>
      </c>
      <c r="I109">
        <v>25390</v>
      </c>
    </row>
    <row r="110" spans="1:9" ht="12">
      <c r="A110">
        <v>1997</v>
      </c>
      <c r="B110">
        <f>Sheet2!C115</f>
        <v>5635</v>
      </c>
      <c r="C110">
        <f>Sheet2!C114</f>
        <v>7670</v>
      </c>
      <c r="D110">
        <f>Sheet2!G116</f>
        <v>2223</v>
      </c>
      <c r="F110" t="str">
        <f t="shared" si="4"/>
        <v> </v>
      </c>
      <c r="G110">
        <v>5635</v>
      </c>
      <c r="H110">
        <v>7670</v>
      </c>
      <c r="I110">
        <v>2223</v>
      </c>
    </row>
    <row r="111" spans="1:9" ht="12">
      <c r="A111">
        <v>1998</v>
      </c>
      <c r="B111">
        <f>Sheet2!C116</f>
        <v>2197</v>
      </c>
      <c r="C111">
        <f>Sheet2!C115</f>
        <v>5635</v>
      </c>
      <c r="D111">
        <f>Sheet2!G117</f>
        <v>27613</v>
      </c>
      <c r="F111">
        <f t="shared" si="4"/>
        <v>1998</v>
      </c>
      <c r="G111">
        <v>2197</v>
      </c>
      <c r="H111">
        <v>5635</v>
      </c>
      <c r="I111">
        <v>27613</v>
      </c>
    </row>
    <row r="112" spans="1:9" ht="12">
      <c r="A112">
        <v>1998</v>
      </c>
      <c r="B112">
        <f>Sheet2!C117</f>
        <v>7832</v>
      </c>
      <c r="C112">
        <f>Sheet2!C116</f>
        <v>2197</v>
      </c>
      <c r="D112">
        <f>Sheet2!G118</f>
        <v>26971</v>
      </c>
      <c r="F112" t="str">
        <f t="shared" si="4"/>
        <v> </v>
      </c>
      <c r="G112">
        <v>7832</v>
      </c>
      <c r="H112">
        <v>2197</v>
      </c>
      <c r="I112">
        <v>26971</v>
      </c>
    </row>
    <row r="113" spans="1:9" ht="12">
      <c r="A113">
        <v>1998</v>
      </c>
      <c r="B113">
        <f>Sheet2!C118</f>
        <v>6589</v>
      </c>
      <c r="C113">
        <f>Sheet2!C117</f>
        <v>7832</v>
      </c>
      <c r="D113">
        <f>Sheet2!G119</f>
        <v>2259</v>
      </c>
      <c r="F113" t="str">
        <f t="shared" si="4"/>
        <v> </v>
      </c>
      <c r="G113">
        <v>6589</v>
      </c>
      <c r="H113">
        <v>7832</v>
      </c>
      <c r="I113">
        <v>2259</v>
      </c>
    </row>
    <row r="114" spans="1:9" ht="12">
      <c r="A114">
        <v>1999</v>
      </c>
      <c r="B114">
        <f>Sheet2!C119</f>
        <v>2234</v>
      </c>
      <c r="C114">
        <f>Sheet2!C118</f>
        <v>6589</v>
      </c>
      <c r="D114">
        <f>Sheet2!G120</f>
        <v>29230</v>
      </c>
      <c r="F114">
        <f t="shared" si="4"/>
        <v>1999</v>
      </c>
      <c r="G114">
        <v>2234</v>
      </c>
      <c r="H114">
        <v>6589</v>
      </c>
      <c r="I114">
        <v>29230</v>
      </c>
    </row>
    <row r="115" spans="1:9" ht="12">
      <c r="A115">
        <v>1999</v>
      </c>
      <c r="B115">
        <f>Sheet2!C120</f>
        <v>8823</v>
      </c>
      <c r="C115">
        <f>Sheet2!C119</f>
        <v>2234</v>
      </c>
      <c r="D115">
        <f>Sheet2!G121</f>
        <v>28628</v>
      </c>
      <c r="F115" t="str">
        <f t="shared" si="4"/>
        <v> </v>
      </c>
      <c r="G115">
        <v>8823</v>
      </c>
      <c r="H115">
        <v>2234</v>
      </c>
      <c r="I115">
        <v>28628</v>
      </c>
    </row>
    <row r="116" spans="1:9" ht="12">
      <c r="A116">
        <v>1999</v>
      </c>
      <c r="B116">
        <f>Sheet2!C121</f>
        <v>6606</v>
      </c>
      <c r="C116">
        <f>Sheet2!C120</f>
        <v>8823</v>
      </c>
      <c r="D116">
        <f>Sheet2!G122</f>
        <v>2436</v>
      </c>
      <c r="F116" t="str">
        <f t="shared" si="4"/>
        <v> </v>
      </c>
      <c r="G116">
        <v>6606</v>
      </c>
      <c r="H116">
        <v>8823</v>
      </c>
      <c r="I116">
        <v>2436</v>
      </c>
    </row>
    <row r="117" spans="1:9" ht="12">
      <c r="A117">
        <v>2000</v>
      </c>
      <c r="B117">
        <f>Sheet2!C122</f>
        <v>2390</v>
      </c>
      <c r="C117">
        <f>Sheet2!C121</f>
        <v>6606</v>
      </c>
      <c r="D117">
        <f>Sheet2!G123</f>
        <v>31064</v>
      </c>
      <c r="F117">
        <f t="shared" si="4"/>
        <v>2000</v>
      </c>
      <c r="G117">
        <v>2390</v>
      </c>
      <c r="H117">
        <v>6606</v>
      </c>
      <c r="I117">
        <v>31064</v>
      </c>
    </row>
    <row r="118" spans="1:9" ht="12">
      <c r="A118">
        <v>2000</v>
      </c>
      <c r="B118">
        <f>Sheet2!C123</f>
        <v>8996</v>
      </c>
      <c r="C118">
        <f>Sheet2!C122</f>
        <v>2390</v>
      </c>
      <c r="D118">
        <f>Sheet2!G124</f>
        <v>30294</v>
      </c>
      <c r="F118" t="str">
        <f t="shared" si="4"/>
        <v> </v>
      </c>
      <c r="G118">
        <v>8996</v>
      </c>
      <c r="H118">
        <v>2390</v>
      </c>
      <c r="I118">
        <v>30294</v>
      </c>
    </row>
    <row r="119" spans="1:9" ht="12">
      <c r="A119">
        <v>2000</v>
      </c>
      <c r="B119">
        <f>Sheet2!C124</f>
        <v>6753</v>
      </c>
      <c r="C119">
        <f>Sheet2!C123</f>
        <v>8996</v>
      </c>
      <c r="D119">
        <f>Sheet2!G125</f>
        <v>2546</v>
      </c>
      <c r="F119" t="str">
        <f t="shared" si="4"/>
        <v> </v>
      </c>
      <c r="G119">
        <v>6753</v>
      </c>
      <c r="H119">
        <v>8996</v>
      </c>
      <c r="I119">
        <v>2546</v>
      </c>
    </row>
    <row r="120" spans="1:9" ht="12">
      <c r="A120">
        <v>2001</v>
      </c>
      <c r="B120">
        <f>Sheet2!C125</f>
        <v>2498</v>
      </c>
      <c r="C120">
        <f>Sheet2!C124</f>
        <v>6753</v>
      </c>
      <c r="D120">
        <f>Sheet2!G126</f>
        <v>32840</v>
      </c>
      <c r="F120">
        <f t="shared" si="4"/>
        <v>2001</v>
      </c>
      <c r="G120">
        <v>2498</v>
      </c>
      <c r="H120">
        <v>6753</v>
      </c>
      <c r="I120">
        <v>32840</v>
      </c>
    </row>
    <row r="121" spans="1:9" ht="12">
      <c r="A121">
        <v>2001</v>
      </c>
      <c r="B121">
        <f>Sheet2!C126</f>
        <v>9251</v>
      </c>
      <c r="C121">
        <f>Sheet2!C125</f>
        <v>2498</v>
      </c>
      <c r="D121">
        <f>Sheet2!G127</f>
        <v>31856</v>
      </c>
      <c r="F121" t="str">
        <f t="shared" si="4"/>
        <v> </v>
      </c>
      <c r="G121">
        <v>9251</v>
      </c>
      <c r="H121">
        <v>2498</v>
      </c>
      <c r="I121">
        <v>31856</v>
      </c>
    </row>
    <row r="122" spans="1:9" ht="12">
      <c r="A122">
        <v>2001</v>
      </c>
      <c r="B122">
        <f>Sheet2!C127</f>
        <v>6805</v>
      </c>
      <c r="C122">
        <f>Sheet2!C126</f>
        <v>9251</v>
      </c>
      <c r="D122">
        <f>Sheet2!G128</f>
        <v>2653</v>
      </c>
      <c r="F122" t="str">
        <f t="shared" si="4"/>
        <v> </v>
      </c>
      <c r="G122">
        <v>6805</v>
      </c>
      <c r="H122">
        <v>9251</v>
      </c>
      <c r="I122">
        <v>2653</v>
      </c>
    </row>
    <row r="123" spans="1:9" ht="12">
      <c r="A123">
        <v>2002</v>
      </c>
      <c r="B123">
        <f>Sheet2!C128</f>
        <v>2611</v>
      </c>
      <c r="C123">
        <f>Sheet2!C127</f>
        <v>6805</v>
      </c>
      <c r="D123">
        <f>Sheet2!G129</f>
        <v>34509</v>
      </c>
      <c r="F123">
        <f t="shared" si="4"/>
        <v>2002</v>
      </c>
      <c r="G123">
        <v>2611</v>
      </c>
      <c r="H123">
        <v>6805</v>
      </c>
      <c r="I123">
        <v>34509</v>
      </c>
    </row>
    <row r="124" spans="1:9" ht="12">
      <c r="A124">
        <v>2002</v>
      </c>
      <c r="B124">
        <f>Sheet2!C129</f>
        <v>9416</v>
      </c>
      <c r="C124">
        <f>Sheet2!C128</f>
        <v>2611</v>
      </c>
      <c r="D124">
        <f>Sheet2!G130</f>
        <v>33283</v>
      </c>
      <c r="F124" t="str">
        <f t="shared" si="4"/>
        <v> </v>
      </c>
      <c r="G124">
        <v>9416</v>
      </c>
      <c r="H124">
        <v>2611</v>
      </c>
      <c r="I124">
        <v>33283</v>
      </c>
    </row>
    <row r="125" spans="1:9" ht="12">
      <c r="A125">
        <v>2002</v>
      </c>
      <c r="B125">
        <f>Sheet2!C130</f>
        <v>7466</v>
      </c>
      <c r="C125">
        <f>Sheet2!C129</f>
        <v>9416</v>
      </c>
      <c r="D125">
        <f>Sheet2!G131</f>
        <v>2987</v>
      </c>
      <c r="F125" t="str">
        <f t="shared" si="4"/>
        <v> </v>
      </c>
      <c r="G125">
        <v>7466</v>
      </c>
      <c r="H125">
        <v>9416</v>
      </c>
      <c r="I125">
        <v>2987</v>
      </c>
    </row>
    <row r="126" spans="1:9" ht="12">
      <c r="A126">
        <v>2003</v>
      </c>
      <c r="B126">
        <f>Sheet2!C131</f>
        <v>2934</v>
      </c>
      <c r="C126">
        <f>Sheet2!C130</f>
        <v>7466</v>
      </c>
      <c r="D126">
        <f>Sheet2!G132</f>
        <v>36270</v>
      </c>
      <c r="F126">
        <f t="shared" si="4"/>
        <v>2003</v>
      </c>
      <c r="G126">
        <v>2934</v>
      </c>
      <c r="H126">
        <v>7466</v>
      </c>
      <c r="I126">
        <v>36270</v>
      </c>
    </row>
    <row r="127" spans="1:9" ht="12">
      <c r="A127">
        <v>2003</v>
      </c>
      <c r="B127">
        <f>Sheet2!C132</f>
        <v>10400</v>
      </c>
      <c r="C127">
        <f>Sheet2!C131</f>
        <v>2934</v>
      </c>
      <c r="D127">
        <f>Sheet2!G133</f>
        <v>34404</v>
      </c>
      <c r="F127" t="str">
        <f t="shared" si="4"/>
        <v> </v>
      </c>
      <c r="G127">
        <v>10400</v>
      </c>
      <c r="H127">
        <v>2934</v>
      </c>
      <c r="I127">
        <v>34404</v>
      </c>
    </row>
    <row r="128" spans="1:9" ht="12">
      <c r="A128">
        <v>2003</v>
      </c>
      <c r="B128">
        <f>Sheet2!C133</f>
        <v>7311</v>
      </c>
      <c r="C128">
        <f>Sheet2!C132</f>
        <v>10400</v>
      </c>
      <c r="D128">
        <f>Sheet2!G134</f>
        <v>2813</v>
      </c>
      <c r="F128" t="str">
        <f t="shared" si="4"/>
        <v> </v>
      </c>
      <c r="G128">
        <v>7311</v>
      </c>
      <c r="H128">
        <v>10400</v>
      </c>
      <c r="I128">
        <v>2813</v>
      </c>
    </row>
    <row r="129" spans="1:9" ht="12">
      <c r="A129">
        <v>2004</v>
      </c>
      <c r="B129">
        <f>Sheet2!C134</f>
        <v>2736</v>
      </c>
      <c r="C129">
        <f>Sheet2!C133</f>
        <v>7311</v>
      </c>
      <c r="D129">
        <f>Sheet2!G135</f>
        <v>37217</v>
      </c>
      <c r="F129">
        <f t="shared" si="4"/>
        <v>2004</v>
      </c>
      <c r="G129">
        <v>2736</v>
      </c>
      <c r="H129">
        <v>7311</v>
      </c>
      <c r="I129">
        <v>37217</v>
      </c>
    </row>
    <row r="130" spans="1:9" ht="12">
      <c r="A130">
        <v>2004</v>
      </c>
      <c r="B130">
        <f>Sheet2!C135</f>
        <v>10047</v>
      </c>
      <c r="C130">
        <f>Sheet2!C134</f>
        <v>2736</v>
      </c>
      <c r="D130">
        <f>Sheet2!G136</f>
        <v>0</v>
      </c>
      <c r="F130" t="str">
        <f t="shared" si="4"/>
        <v> </v>
      </c>
      <c r="G130">
        <v>10047</v>
      </c>
      <c r="H130">
        <v>2736</v>
      </c>
      <c r="I130">
        <v>0</v>
      </c>
    </row>
    <row r="131" spans="1:9" ht="12">
      <c r="A131">
        <v>2004</v>
      </c>
      <c r="B131">
        <f>Sheet2!C136</f>
        <v>0</v>
      </c>
      <c r="C131">
        <f>Sheet2!C135</f>
        <v>10047</v>
      </c>
      <c r="D131">
        <f>Sheet2!G137</f>
        <v>0</v>
      </c>
      <c r="F131" t="str">
        <f t="shared" si="4"/>
        <v> </v>
      </c>
      <c r="G131">
        <v>0</v>
      </c>
      <c r="H131">
        <v>10047</v>
      </c>
      <c r="I13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51">
      <selection activeCell="F138" sqref="F138:H180"/>
    </sheetView>
  </sheetViews>
  <sheetFormatPr defaultColWidth="9.140625" defaultRowHeight="12"/>
  <cols>
    <col min="1" max="1" width="5.00390625" style="0" bestFit="1" customWidth="1"/>
    <col min="2" max="2" width="7.57421875" style="0" bestFit="1" customWidth="1"/>
    <col min="3" max="3" width="11.00390625" style="21" bestFit="1" customWidth="1"/>
    <col min="4" max="4" width="18.140625" style="22" bestFit="1" customWidth="1"/>
    <col min="5" max="5" width="11.8515625" style="21" bestFit="1" customWidth="1"/>
    <col min="6" max="6" width="19.140625" style="22" bestFit="1" customWidth="1"/>
    <col min="7" max="7" width="11.00390625" style="21" bestFit="1" customWidth="1"/>
    <col min="8" max="8" width="19.140625" style="22" bestFit="1" customWidth="1"/>
    <col min="9" max="9" width="10.00390625" style="21" bestFit="1" customWidth="1"/>
  </cols>
  <sheetData>
    <row r="1" spans="1:9" ht="12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2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4" spans="3:8" ht="12">
      <c r="C4" s="28" t="s">
        <v>23</v>
      </c>
      <c r="D4" s="29"/>
      <c r="E4" s="28" t="s">
        <v>24</v>
      </c>
      <c r="F4" s="29"/>
      <c r="G4" s="28" t="s">
        <v>7</v>
      </c>
      <c r="H4" s="29"/>
    </row>
    <row r="5" spans="1:10" ht="12">
      <c r="A5" t="s">
        <v>6</v>
      </c>
      <c r="B5" t="s">
        <v>18</v>
      </c>
      <c r="C5" s="24" t="s">
        <v>26</v>
      </c>
      <c r="D5" s="23" t="s">
        <v>27</v>
      </c>
      <c r="E5" s="24" t="s">
        <v>26</v>
      </c>
      <c r="F5" s="23" t="s">
        <v>27</v>
      </c>
      <c r="G5" s="24" t="s">
        <v>26</v>
      </c>
      <c r="H5" s="23" t="s">
        <v>27</v>
      </c>
      <c r="I5" s="24" t="s">
        <v>8</v>
      </c>
      <c r="J5" s="23" t="s">
        <v>25</v>
      </c>
    </row>
    <row r="7" spans="1:10" ht="12">
      <c r="A7">
        <v>1962</v>
      </c>
      <c r="B7" t="s">
        <v>19</v>
      </c>
      <c r="C7" s="21">
        <v>3549</v>
      </c>
      <c r="D7" s="22">
        <v>92224597</v>
      </c>
      <c r="E7" s="21">
        <v>7583</v>
      </c>
      <c r="F7" s="22">
        <v>147130905</v>
      </c>
      <c r="G7" s="21">
        <v>10804</v>
      </c>
      <c r="H7" s="22">
        <v>239355502</v>
      </c>
      <c r="I7" s="21">
        <v>8023</v>
      </c>
      <c r="J7">
        <v>3081</v>
      </c>
    </row>
    <row r="8" spans="1:10" ht="12">
      <c r="A8">
        <v>1962</v>
      </c>
      <c r="B8" t="s">
        <v>20</v>
      </c>
      <c r="C8" s="21">
        <v>1992</v>
      </c>
      <c r="D8" s="22">
        <v>43449396</v>
      </c>
      <c r="E8" s="21">
        <v>71</v>
      </c>
      <c r="F8" s="22">
        <v>978973</v>
      </c>
      <c r="G8" s="21">
        <v>2049</v>
      </c>
      <c r="H8" s="22">
        <v>44428369</v>
      </c>
      <c r="I8" s="21">
        <v>1914</v>
      </c>
      <c r="J8">
        <v>1914</v>
      </c>
    </row>
    <row r="9" spans="1:10" ht="12">
      <c r="A9">
        <v>1962</v>
      </c>
      <c r="C9" s="21">
        <v>5541</v>
      </c>
      <c r="D9" s="22">
        <v>135673993</v>
      </c>
      <c r="E9" s="21">
        <v>7654</v>
      </c>
      <c r="F9" s="22">
        <v>148109878</v>
      </c>
      <c r="G9" s="21">
        <v>12853</v>
      </c>
      <c r="H9" s="22">
        <v>283783871</v>
      </c>
      <c r="I9" s="21">
        <v>9937</v>
      </c>
      <c r="J9">
        <v>4995</v>
      </c>
    </row>
    <row r="10" spans="1:10" ht="12">
      <c r="A10">
        <v>1963</v>
      </c>
      <c r="B10" t="s">
        <v>19</v>
      </c>
      <c r="C10" s="21">
        <v>3502</v>
      </c>
      <c r="D10" s="22">
        <v>91911904</v>
      </c>
      <c r="E10" s="21">
        <v>8698</v>
      </c>
      <c r="F10" s="22">
        <v>186590700</v>
      </c>
      <c r="G10" s="21">
        <v>11742</v>
      </c>
      <c r="H10" s="22">
        <v>278502604</v>
      </c>
      <c r="I10" s="21">
        <v>9047</v>
      </c>
      <c r="J10">
        <v>3164</v>
      </c>
    </row>
    <row r="11" spans="1:10" ht="12">
      <c r="A11">
        <v>1963</v>
      </c>
      <c r="B11" t="s">
        <v>20</v>
      </c>
      <c r="C11" s="21">
        <v>1895</v>
      </c>
      <c r="D11" s="22">
        <v>39254613</v>
      </c>
      <c r="E11" s="21">
        <v>73</v>
      </c>
      <c r="F11" s="22">
        <v>1170621</v>
      </c>
      <c r="G11" s="21">
        <v>1948</v>
      </c>
      <c r="H11" s="22">
        <v>40425234</v>
      </c>
      <c r="I11" s="21">
        <v>1833</v>
      </c>
      <c r="J11">
        <v>1833</v>
      </c>
    </row>
    <row r="12" spans="1:10" ht="12">
      <c r="A12">
        <v>1963</v>
      </c>
      <c r="C12" s="21">
        <v>5397</v>
      </c>
      <c r="D12" s="22">
        <v>131166517</v>
      </c>
      <c r="E12" s="21">
        <v>8771</v>
      </c>
      <c r="F12" s="22">
        <v>187761321</v>
      </c>
      <c r="G12" s="21">
        <v>13690</v>
      </c>
      <c r="H12" s="22">
        <v>318927838</v>
      </c>
      <c r="I12" s="21">
        <v>10880</v>
      </c>
      <c r="J12">
        <v>4997</v>
      </c>
    </row>
    <row r="13" spans="1:10" ht="12">
      <c r="A13">
        <v>1964</v>
      </c>
      <c r="B13" t="s">
        <v>19</v>
      </c>
      <c r="C13" s="21">
        <v>3454</v>
      </c>
      <c r="D13" s="22">
        <v>97976204</v>
      </c>
      <c r="E13" s="21">
        <v>9036</v>
      </c>
      <c r="F13" s="22">
        <v>223429928</v>
      </c>
      <c r="G13" s="21">
        <v>12009</v>
      </c>
      <c r="H13" s="22">
        <v>321406132</v>
      </c>
      <c r="I13" s="21">
        <v>9383</v>
      </c>
      <c r="J13">
        <v>3120</v>
      </c>
    </row>
    <row r="14" spans="1:10" ht="12">
      <c r="A14">
        <v>1964</v>
      </c>
      <c r="B14" t="s">
        <v>20</v>
      </c>
      <c r="C14" s="21">
        <v>1731</v>
      </c>
      <c r="D14" s="22">
        <v>37286757</v>
      </c>
      <c r="E14" s="21">
        <v>49</v>
      </c>
      <c r="F14" s="22">
        <v>1520511</v>
      </c>
      <c r="G14" s="21">
        <v>1765</v>
      </c>
      <c r="H14" s="22">
        <v>38807268</v>
      </c>
      <c r="I14" s="21">
        <v>1679</v>
      </c>
      <c r="J14">
        <v>1679</v>
      </c>
    </row>
    <row r="15" spans="1:10" ht="12">
      <c r="A15">
        <v>1964</v>
      </c>
      <c r="C15" s="21">
        <v>5185</v>
      </c>
      <c r="D15" s="22">
        <v>135262961</v>
      </c>
      <c r="E15" s="21">
        <v>9085</v>
      </c>
      <c r="F15" s="22">
        <v>224950439</v>
      </c>
      <c r="G15" s="21">
        <v>13774</v>
      </c>
      <c r="H15" s="22">
        <v>360213400</v>
      </c>
      <c r="I15" s="21">
        <v>11062</v>
      </c>
      <c r="J15">
        <v>4799</v>
      </c>
    </row>
    <row r="16" spans="1:10" ht="12">
      <c r="A16">
        <v>1965</v>
      </c>
      <c r="B16" t="s">
        <v>19</v>
      </c>
      <c r="C16" s="21">
        <v>3320</v>
      </c>
      <c r="D16" s="22">
        <v>100229856</v>
      </c>
      <c r="E16" s="21">
        <v>9291</v>
      </c>
      <c r="F16" s="22">
        <v>255370137</v>
      </c>
      <c r="G16" s="21">
        <v>12080</v>
      </c>
      <c r="H16" s="22">
        <v>355614230</v>
      </c>
      <c r="I16" s="21">
        <v>9736</v>
      </c>
      <c r="J16">
        <v>3030</v>
      </c>
    </row>
    <row r="17" spans="1:10" ht="12">
      <c r="A17">
        <v>1965</v>
      </c>
      <c r="B17" t="s">
        <v>20</v>
      </c>
      <c r="C17" s="21">
        <v>1539</v>
      </c>
      <c r="D17" s="22">
        <v>35547626</v>
      </c>
      <c r="E17" s="21">
        <v>63</v>
      </c>
      <c r="F17" s="22">
        <v>1285785</v>
      </c>
      <c r="G17" s="21">
        <v>1589</v>
      </c>
      <c r="H17" s="22">
        <v>36833411</v>
      </c>
      <c r="I17" s="21">
        <v>1504</v>
      </c>
      <c r="J17">
        <v>1504</v>
      </c>
    </row>
    <row r="18" spans="1:10" ht="12">
      <c r="A18">
        <v>1965</v>
      </c>
      <c r="C18" s="21">
        <v>4859</v>
      </c>
      <c r="D18" s="22">
        <v>135777482</v>
      </c>
      <c r="E18" s="21">
        <v>9354</v>
      </c>
      <c r="F18" s="22">
        <v>256655922</v>
      </c>
      <c r="G18" s="21">
        <v>13669</v>
      </c>
      <c r="H18" s="22">
        <v>392447641</v>
      </c>
      <c r="I18" s="21">
        <v>11240</v>
      </c>
      <c r="J18">
        <v>4534</v>
      </c>
    </row>
    <row r="19" spans="1:10" ht="12">
      <c r="A19">
        <v>1966</v>
      </c>
      <c r="B19" t="s">
        <v>19</v>
      </c>
      <c r="C19" s="21">
        <v>3041</v>
      </c>
      <c r="D19" s="22">
        <v>105320291</v>
      </c>
      <c r="E19" s="21">
        <v>9325</v>
      </c>
      <c r="F19" s="22">
        <v>280076279</v>
      </c>
      <c r="G19" s="21">
        <v>11779</v>
      </c>
      <c r="H19" s="22">
        <v>385421005</v>
      </c>
      <c r="I19" s="21">
        <v>9798</v>
      </c>
      <c r="J19">
        <v>2821</v>
      </c>
    </row>
    <row r="20" spans="1:10" ht="12">
      <c r="A20">
        <v>1966</v>
      </c>
      <c r="B20" t="s">
        <v>20</v>
      </c>
      <c r="C20" s="21">
        <v>1509</v>
      </c>
      <c r="D20" s="22">
        <v>44981774</v>
      </c>
      <c r="E20" s="21">
        <v>46</v>
      </c>
      <c r="F20" s="22">
        <v>1349589</v>
      </c>
      <c r="G20" s="21">
        <v>1546</v>
      </c>
      <c r="H20" s="22">
        <v>46410640</v>
      </c>
      <c r="I20" s="21">
        <v>1473</v>
      </c>
      <c r="J20">
        <v>1472</v>
      </c>
    </row>
    <row r="21" spans="1:10" ht="12">
      <c r="A21">
        <v>1966</v>
      </c>
      <c r="C21" s="21">
        <v>4550</v>
      </c>
      <c r="D21" s="22">
        <v>150302065</v>
      </c>
      <c r="E21" s="21">
        <v>9371</v>
      </c>
      <c r="F21" s="22">
        <v>281425868</v>
      </c>
      <c r="G21" s="21">
        <v>13325</v>
      </c>
      <c r="H21" s="22">
        <v>431831645</v>
      </c>
      <c r="I21" s="21">
        <v>11271</v>
      </c>
      <c r="J21">
        <v>4293</v>
      </c>
    </row>
    <row r="22" spans="1:10" ht="12">
      <c r="A22">
        <v>1967</v>
      </c>
      <c r="B22" t="s">
        <v>19</v>
      </c>
      <c r="C22" s="21">
        <v>3200</v>
      </c>
      <c r="D22" s="22">
        <v>124171129</v>
      </c>
      <c r="E22" s="21">
        <v>9635</v>
      </c>
      <c r="F22" s="22">
        <v>312914169</v>
      </c>
      <c r="G22" s="21">
        <v>11569</v>
      </c>
      <c r="H22" s="22">
        <v>437085298</v>
      </c>
      <c r="I22" s="21">
        <v>9927</v>
      </c>
      <c r="J22">
        <v>2953</v>
      </c>
    </row>
    <row r="23" spans="1:10" ht="12">
      <c r="A23">
        <v>1967</v>
      </c>
      <c r="B23" t="s">
        <v>20</v>
      </c>
      <c r="C23" s="21">
        <v>1550</v>
      </c>
      <c r="D23" s="22">
        <v>49456096</v>
      </c>
      <c r="E23" s="21">
        <v>56</v>
      </c>
      <c r="F23" s="22">
        <v>1898875</v>
      </c>
      <c r="G23" s="21">
        <v>1593</v>
      </c>
      <c r="H23" s="22">
        <v>51354971</v>
      </c>
      <c r="I23" s="21">
        <v>1515</v>
      </c>
      <c r="J23">
        <v>1515</v>
      </c>
    </row>
    <row r="24" spans="1:10" ht="12">
      <c r="A24">
        <v>1967</v>
      </c>
      <c r="C24" s="21">
        <v>4750</v>
      </c>
      <c r="D24" s="22">
        <v>173627225</v>
      </c>
      <c r="E24" s="21">
        <v>9691</v>
      </c>
      <c r="F24" s="22">
        <v>314813044</v>
      </c>
      <c r="G24" s="21">
        <v>13162</v>
      </c>
      <c r="H24" s="22">
        <v>488440269</v>
      </c>
      <c r="I24" s="21">
        <v>11442</v>
      </c>
      <c r="J24">
        <v>4468</v>
      </c>
    </row>
    <row r="25" spans="1:10" ht="12">
      <c r="A25">
        <v>1968</v>
      </c>
      <c r="B25" t="s">
        <v>19</v>
      </c>
      <c r="C25" s="21">
        <v>2645</v>
      </c>
      <c r="D25" s="22">
        <v>119052469</v>
      </c>
      <c r="E25" s="21">
        <v>9538</v>
      </c>
      <c r="F25" s="22">
        <v>349413929</v>
      </c>
      <c r="G25" s="21">
        <v>11090</v>
      </c>
      <c r="H25" s="22">
        <v>468881739</v>
      </c>
      <c r="I25" s="21">
        <v>9807</v>
      </c>
      <c r="J25">
        <v>2501</v>
      </c>
    </row>
    <row r="26" spans="1:10" ht="12">
      <c r="A26">
        <v>1968</v>
      </c>
      <c r="B26" t="s">
        <v>20</v>
      </c>
      <c r="C26" s="21">
        <v>1196</v>
      </c>
      <c r="D26" s="22">
        <v>40780579</v>
      </c>
      <c r="E26" s="21">
        <v>24</v>
      </c>
      <c r="F26" s="22">
        <v>1252053</v>
      </c>
      <c r="G26" s="21">
        <v>1216</v>
      </c>
      <c r="H26" s="22">
        <v>42067673</v>
      </c>
      <c r="I26" s="21">
        <v>1174</v>
      </c>
      <c r="J26">
        <v>1173</v>
      </c>
    </row>
    <row r="27" spans="1:10" ht="12">
      <c r="A27">
        <v>1968</v>
      </c>
      <c r="C27" s="21">
        <v>3841</v>
      </c>
      <c r="D27" s="22">
        <v>159833048</v>
      </c>
      <c r="E27" s="21">
        <v>9562</v>
      </c>
      <c r="F27" s="22">
        <v>350665982</v>
      </c>
      <c r="G27" s="21">
        <v>12306</v>
      </c>
      <c r="H27" s="22">
        <v>510949412</v>
      </c>
      <c r="I27" s="21">
        <v>10981</v>
      </c>
      <c r="J27">
        <v>3674</v>
      </c>
    </row>
    <row r="28" spans="1:10" ht="12">
      <c r="A28">
        <v>1969</v>
      </c>
      <c r="B28" t="s">
        <v>19</v>
      </c>
      <c r="C28" s="21">
        <v>2723</v>
      </c>
      <c r="D28" s="22">
        <v>124154637</v>
      </c>
      <c r="E28" s="21">
        <v>8646</v>
      </c>
      <c r="F28" s="22">
        <v>350636466</v>
      </c>
      <c r="G28" s="21">
        <v>10698</v>
      </c>
      <c r="H28" s="22">
        <v>474791103</v>
      </c>
      <c r="I28" s="21">
        <v>9453</v>
      </c>
      <c r="J28">
        <v>2566</v>
      </c>
    </row>
    <row r="29" spans="1:10" ht="12">
      <c r="A29">
        <v>1969</v>
      </c>
      <c r="B29" t="s">
        <v>20</v>
      </c>
      <c r="C29" s="21">
        <v>1341</v>
      </c>
      <c r="D29" s="22">
        <v>41793177</v>
      </c>
      <c r="E29" s="21">
        <v>19</v>
      </c>
      <c r="F29" s="22">
        <v>514926</v>
      </c>
      <c r="G29" s="21">
        <v>1352</v>
      </c>
      <c r="H29" s="22">
        <v>42308103</v>
      </c>
      <c r="I29" s="21">
        <v>1311</v>
      </c>
      <c r="J29">
        <v>1311</v>
      </c>
    </row>
    <row r="30" spans="1:10" ht="12">
      <c r="A30">
        <v>1969</v>
      </c>
      <c r="C30" s="21">
        <v>4064</v>
      </c>
      <c r="D30" s="22">
        <v>165947814</v>
      </c>
      <c r="E30" s="21">
        <v>8665</v>
      </c>
      <c r="F30" s="22">
        <v>351151392</v>
      </c>
      <c r="G30" s="21">
        <v>12050</v>
      </c>
      <c r="H30" s="22">
        <v>517099206</v>
      </c>
      <c r="I30" s="21">
        <v>10764</v>
      </c>
      <c r="J30">
        <v>3877</v>
      </c>
    </row>
    <row r="31" spans="1:10" ht="12">
      <c r="A31">
        <v>1970</v>
      </c>
      <c r="B31" t="s">
        <v>19</v>
      </c>
      <c r="C31" s="21">
        <v>2220</v>
      </c>
      <c r="D31" s="22">
        <v>101144444</v>
      </c>
      <c r="E31" s="21">
        <v>8394</v>
      </c>
      <c r="F31" s="22">
        <v>362189376</v>
      </c>
      <c r="G31" s="21">
        <v>9859</v>
      </c>
      <c r="H31" s="22">
        <v>463383088</v>
      </c>
      <c r="I31" s="21">
        <v>8966</v>
      </c>
      <c r="J31">
        <v>2115</v>
      </c>
    </row>
    <row r="32" spans="1:10" ht="12">
      <c r="A32">
        <v>1970</v>
      </c>
      <c r="B32" t="s">
        <v>20</v>
      </c>
      <c r="C32" s="21">
        <v>1060</v>
      </c>
      <c r="D32" s="22">
        <v>33154322</v>
      </c>
      <c r="E32" s="21">
        <v>11</v>
      </c>
      <c r="F32" s="22">
        <v>469089</v>
      </c>
      <c r="G32" s="21">
        <v>1068</v>
      </c>
      <c r="H32" s="22">
        <v>33623411</v>
      </c>
      <c r="I32" s="21">
        <v>1042</v>
      </c>
      <c r="J32">
        <v>1042</v>
      </c>
    </row>
    <row r="33" spans="1:10" ht="12">
      <c r="A33">
        <v>1970</v>
      </c>
      <c r="C33" s="21">
        <v>3280</v>
      </c>
      <c r="D33" s="22">
        <v>134298766</v>
      </c>
      <c r="E33" s="21">
        <v>8405</v>
      </c>
      <c r="F33" s="22">
        <v>362658465</v>
      </c>
      <c r="G33" s="21">
        <v>10927</v>
      </c>
      <c r="H33" s="22">
        <v>497006499</v>
      </c>
      <c r="I33" s="21">
        <v>10008</v>
      </c>
      <c r="J33">
        <v>3157</v>
      </c>
    </row>
    <row r="34" spans="1:10" ht="12">
      <c r="A34">
        <v>1971</v>
      </c>
      <c r="B34" t="s">
        <v>19</v>
      </c>
      <c r="C34" s="21">
        <v>2224</v>
      </c>
      <c r="D34" s="22">
        <v>121423938</v>
      </c>
      <c r="E34" s="21">
        <v>8075</v>
      </c>
      <c r="F34" s="22">
        <v>386592610</v>
      </c>
      <c r="G34" s="21">
        <v>9502</v>
      </c>
      <c r="H34" s="22">
        <v>508027382</v>
      </c>
      <c r="I34" s="21">
        <v>8589</v>
      </c>
      <c r="J34">
        <v>2123</v>
      </c>
    </row>
    <row r="35" spans="1:10" ht="12">
      <c r="A35">
        <v>1971</v>
      </c>
      <c r="B35" t="s">
        <v>20</v>
      </c>
      <c r="C35" s="21">
        <v>1137</v>
      </c>
      <c r="D35" s="22">
        <v>40549962</v>
      </c>
      <c r="E35" s="21">
        <v>11</v>
      </c>
      <c r="F35" s="22">
        <v>1142485</v>
      </c>
      <c r="G35" s="21">
        <v>1141</v>
      </c>
      <c r="H35" s="22">
        <v>41692447</v>
      </c>
      <c r="I35" s="21">
        <v>1113</v>
      </c>
      <c r="J35">
        <v>1113</v>
      </c>
    </row>
    <row r="36" spans="1:10" ht="12">
      <c r="A36">
        <v>1971</v>
      </c>
      <c r="C36" s="21">
        <v>3361</v>
      </c>
      <c r="D36" s="22">
        <v>161973900</v>
      </c>
      <c r="E36" s="21">
        <v>8086</v>
      </c>
      <c r="F36" s="22">
        <v>387735095</v>
      </c>
      <c r="G36" s="21">
        <v>10643</v>
      </c>
      <c r="H36" s="22">
        <v>549719829</v>
      </c>
      <c r="I36" s="21">
        <v>9702</v>
      </c>
      <c r="J36">
        <v>3236</v>
      </c>
    </row>
    <row r="37" spans="1:10" ht="12">
      <c r="A37">
        <v>1972</v>
      </c>
      <c r="B37" t="s">
        <v>19</v>
      </c>
      <c r="C37" s="21">
        <v>2889</v>
      </c>
      <c r="D37" s="22">
        <v>174465051</v>
      </c>
      <c r="E37" s="21">
        <v>7467</v>
      </c>
      <c r="F37" s="22">
        <v>418301274</v>
      </c>
      <c r="G37" s="21">
        <v>9702</v>
      </c>
      <c r="H37" s="22">
        <v>592806803</v>
      </c>
      <c r="I37" s="21">
        <v>8578</v>
      </c>
      <c r="J37">
        <v>2683</v>
      </c>
    </row>
    <row r="38" spans="1:10" ht="12">
      <c r="A38">
        <v>1972</v>
      </c>
      <c r="B38" t="s">
        <v>20</v>
      </c>
      <c r="C38" s="21">
        <v>1525</v>
      </c>
      <c r="D38" s="22">
        <v>63637945</v>
      </c>
      <c r="E38" s="21">
        <v>12</v>
      </c>
      <c r="F38" s="22">
        <v>440174</v>
      </c>
      <c r="G38" s="21">
        <v>1532</v>
      </c>
      <c r="H38" s="22">
        <v>64078119</v>
      </c>
      <c r="I38" s="21">
        <v>1486</v>
      </c>
      <c r="J38">
        <v>1486</v>
      </c>
    </row>
    <row r="39" spans="1:10" ht="12">
      <c r="A39">
        <v>1972</v>
      </c>
      <c r="C39" s="21">
        <v>4414</v>
      </c>
      <c r="D39" s="22">
        <v>238102996</v>
      </c>
      <c r="E39" s="21">
        <v>7479</v>
      </c>
      <c r="F39" s="22">
        <v>418741448</v>
      </c>
      <c r="G39" s="21">
        <v>11234</v>
      </c>
      <c r="H39" s="22">
        <v>656884922</v>
      </c>
      <c r="I39" s="21">
        <v>10064</v>
      </c>
      <c r="J39">
        <v>4169</v>
      </c>
    </row>
    <row r="40" spans="1:10" ht="12">
      <c r="A40">
        <v>1973</v>
      </c>
      <c r="B40" t="s">
        <v>19</v>
      </c>
      <c r="C40" s="21">
        <v>2105</v>
      </c>
      <c r="D40" s="22">
        <v>165708398</v>
      </c>
      <c r="E40" s="21">
        <v>8283</v>
      </c>
      <c r="F40" s="22">
        <v>474609535</v>
      </c>
      <c r="G40" s="21">
        <v>9646</v>
      </c>
      <c r="H40" s="22">
        <v>640317933</v>
      </c>
      <c r="I40" s="21">
        <v>8655</v>
      </c>
      <c r="J40">
        <v>2007</v>
      </c>
    </row>
    <row r="41" spans="1:10" ht="12">
      <c r="A41">
        <v>1973</v>
      </c>
      <c r="B41" t="s">
        <v>20</v>
      </c>
      <c r="C41" s="21">
        <v>1085</v>
      </c>
      <c r="D41" s="22">
        <v>50801708</v>
      </c>
      <c r="E41" s="21">
        <v>18</v>
      </c>
      <c r="F41" s="22">
        <v>1829248</v>
      </c>
      <c r="G41" s="21">
        <v>1095</v>
      </c>
      <c r="H41" s="22">
        <v>52630956</v>
      </c>
      <c r="I41" s="21">
        <v>1061</v>
      </c>
      <c r="J41">
        <v>1061</v>
      </c>
    </row>
    <row r="42" spans="1:10" ht="12">
      <c r="A42">
        <v>1973</v>
      </c>
      <c r="C42" s="21">
        <v>3190</v>
      </c>
      <c r="D42" s="22">
        <v>216510106</v>
      </c>
      <c r="E42" s="21">
        <v>8301</v>
      </c>
      <c r="F42" s="22">
        <v>476438783</v>
      </c>
      <c r="G42" s="21">
        <v>10741</v>
      </c>
      <c r="H42" s="22">
        <v>692948889</v>
      </c>
      <c r="I42" s="21">
        <v>9716</v>
      </c>
      <c r="J42">
        <v>3068</v>
      </c>
    </row>
    <row r="43" spans="1:10" ht="12">
      <c r="A43">
        <v>1974</v>
      </c>
      <c r="B43" t="s">
        <v>19</v>
      </c>
      <c r="C43" s="21">
        <v>3523</v>
      </c>
      <c r="D43" s="22">
        <v>271154267</v>
      </c>
      <c r="E43" s="21">
        <v>7713</v>
      </c>
      <c r="F43" s="22">
        <v>496264719</v>
      </c>
      <c r="G43" s="21">
        <v>10538</v>
      </c>
      <c r="H43" s="22">
        <v>767418986</v>
      </c>
      <c r="I43" s="21">
        <v>9075</v>
      </c>
      <c r="J43">
        <v>3219</v>
      </c>
    </row>
    <row r="44" spans="1:10" ht="12">
      <c r="A44">
        <v>1974</v>
      </c>
      <c r="B44" t="s">
        <v>20</v>
      </c>
      <c r="C44" s="21">
        <v>1955</v>
      </c>
      <c r="D44" s="22">
        <v>101010879</v>
      </c>
      <c r="E44" s="21">
        <v>22</v>
      </c>
      <c r="F44" s="22">
        <v>995870</v>
      </c>
      <c r="G44" s="21">
        <v>1966</v>
      </c>
      <c r="H44" s="22">
        <v>102006749</v>
      </c>
      <c r="I44" s="21">
        <v>1877</v>
      </c>
      <c r="J44">
        <v>1877</v>
      </c>
    </row>
    <row r="45" spans="1:10" ht="12">
      <c r="A45">
        <v>1974</v>
      </c>
      <c r="C45" s="21">
        <v>5478</v>
      </c>
      <c r="D45" s="22">
        <v>372165146</v>
      </c>
      <c r="E45" s="21">
        <v>7735</v>
      </c>
      <c r="F45" s="22">
        <v>497260589</v>
      </c>
      <c r="G45" s="21">
        <v>12504</v>
      </c>
      <c r="H45" s="22">
        <v>869425735</v>
      </c>
      <c r="I45" s="21">
        <v>10952</v>
      </c>
      <c r="J45">
        <v>5096</v>
      </c>
    </row>
    <row r="46" spans="1:10" ht="12">
      <c r="A46">
        <v>1975</v>
      </c>
      <c r="B46" t="s">
        <v>19</v>
      </c>
      <c r="C46" s="21">
        <v>3486</v>
      </c>
      <c r="D46" s="22">
        <v>246746246</v>
      </c>
      <c r="E46" s="21">
        <v>8013</v>
      </c>
      <c r="F46" s="22">
        <v>553911004</v>
      </c>
      <c r="G46" s="21">
        <v>10856</v>
      </c>
      <c r="H46" s="22">
        <v>800657250</v>
      </c>
      <c r="I46" s="21">
        <v>9296</v>
      </c>
      <c r="J46">
        <v>3230</v>
      </c>
    </row>
    <row r="47" spans="1:10" ht="12">
      <c r="A47">
        <v>1975</v>
      </c>
      <c r="B47" t="s">
        <v>20</v>
      </c>
      <c r="C47" s="21">
        <v>1854</v>
      </c>
      <c r="D47" s="22">
        <v>91715408</v>
      </c>
      <c r="E47" s="21">
        <v>35</v>
      </c>
      <c r="F47" s="22">
        <v>1161566</v>
      </c>
      <c r="G47" s="21">
        <v>1869</v>
      </c>
      <c r="H47" s="22">
        <v>92876974</v>
      </c>
      <c r="I47" s="21">
        <v>1811</v>
      </c>
      <c r="J47">
        <v>1811</v>
      </c>
    </row>
    <row r="48" spans="1:10" ht="12">
      <c r="A48">
        <v>1975</v>
      </c>
      <c r="C48" s="21">
        <v>5340</v>
      </c>
      <c r="D48" s="22">
        <v>338461654</v>
      </c>
      <c r="E48" s="21">
        <v>8048</v>
      </c>
      <c r="F48" s="22">
        <v>555072570</v>
      </c>
      <c r="G48" s="21">
        <v>12725</v>
      </c>
      <c r="H48" s="22">
        <v>893534224</v>
      </c>
      <c r="I48" s="21">
        <v>11107</v>
      </c>
      <c r="J48">
        <v>5041</v>
      </c>
    </row>
    <row r="49" spans="1:10" ht="12">
      <c r="A49">
        <v>1976</v>
      </c>
      <c r="B49" t="s">
        <v>19</v>
      </c>
      <c r="C49" s="21">
        <v>3136</v>
      </c>
      <c r="D49" s="22">
        <v>263019378</v>
      </c>
      <c r="E49" s="21">
        <v>12819</v>
      </c>
      <c r="F49" s="22">
        <v>862243233</v>
      </c>
      <c r="G49" s="21">
        <v>14417</v>
      </c>
      <c r="H49" s="22">
        <v>1125262611</v>
      </c>
      <c r="I49" s="21">
        <v>10679</v>
      </c>
      <c r="J49">
        <v>2931</v>
      </c>
    </row>
    <row r="50" spans="1:10" ht="12">
      <c r="A50">
        <v>1976</v>
      </c>
      <c r="B50" t="s">
        <v>20</v>
      </c>
      <c r="C50" s="21">
        <v>1525</v>
      </c>
      <c r="D50" s="22">
        <v>81834670</v>
      </c>
      <c r="E50" s="21">
        <v>70</v>
      </c>
      <c r="F50" s="22">
        <v>4837397</v>
      </c>
      <c r="G50" s="21">
        <v>1584</v>
      </c>
      <c r="H50" s="22">
        <v>86672067</v>
      </c>
      <c r="I50" s="21">
        <v>1492</v>
      </c>
      <c r="J50">
        <v>1492</v>
      </c>
    </row>
    <row r="51" spans="1:10" ht="12">
      <c r="A51">
        <v>1976</v>
      </c>
      <c r="C51" s="21">
        <v>4661</v>
      </c>
      <c r="D51" s="22">
        <v>344854048</v>
      </c>
      <c r="E51" s="21">
        <v>12889</v>
      </c>
      <c r="F51" s="22">
        <v>867080630</v>
      </c>
      <c r="G51" s="21">
        <v>16001</v>
      </c>
      <c r="H51" s="22">
        <v>1211934678</v>
      </c>
      <c r="I51" s="21">
        <v>12171</v>
      </c>
      <c r="J51">
        <v>4423</v>
      </c>
    </row>
    <row r="52" spans="1:10" ht="12">
      <c r="A52">
        <v>1977</v>
      </c>
      <c r="B52" t="s">
        <v>19</v>
      </c>
      <c r="C52" s="21">
        <v>2987</v>
      </c>
      <c r="D52" s="22">
        <v>264112694</v>
      </c>
      <c r="E52" s="21">
        <v>9637</v>
      </c>
      <c r="F52" s="22">
        <v>736883074</v>
      </c>
      <c r="G52" s="21">
        <v>11835</v>
      </c>
      <c r="H52" s="22">
        <v>1000995768</v>
      </c>
      <c r="I52" s="21">
        <v>10104</v>
      </c>
      <c r="J52">
        <v>2778</v>
      </c>
    </row>
    <row r="53" spans="1:10" ht="12">
      <c r="A53">
        <v>1977</v>
      </c>
      <c r="B53" t="s">
        <v>20</v>
      </c>
      <c r="C53" s="21">
        <v>1503</v>
      </c>
      <c r="D53" s="22">
        <v>83087329</v>
      </c>
      <c r="E53" s="21">
        <v>24</v>
      </c>
      <c r="F53" s="22">
        <v>1206662</v>
      </c>
      <c r="G53" s="21">
        <v>1525</v>
      </c>
      <c r="H53" s="22">
        <v>84293991</v>
      </c>
      <c r="I53" s="21">
        <v>1455</v>
      </c>
      <c r="J53">
        <v>1455</v>
      </c>
    </row>
    <row r="54" spans="1:10" ht="12">
      <c r="A54">
        <v>1977</v>
      </c>
      <c r="C54" s="21">
        <v>4490</v>
      </c>
      <c r="D54" s="22">
        <v>347200023</v>
      </c>
      <c r="E54" s="21">
        <v>9661</v>
      </c>
      <c r="F54" s="22">
        <v>738089736</v>
      </c>
      <c r="G54" s="21">
        <v>13360</v>
      </c>
      <c r="H54" s="22">
        <v>1085289759</v>
      </c>
      <c r="I54" s="21">
        <v>11559</v>
      </c>
      <c r="J54">
        <v>4233</v>
      </c>
    </row>
    <row r="55" spans="1:10" ht="12">
      <c r="A55">
        <v>1978</v>
      </c>
      <c r="B55" t="s">
        <v>19</v>
      </c>
      <c r="C55" s="21">
        <v>3950</v>
      </c>
      <c r="D55" s="22">
        <v>349940175</v>
      </c>
      <c r="E55" s="21">
        <v>9233</v>
      </c>
      <c r="F55" s="22">
        <v>786063776</v>
      </c>
      <c r="G55" s="21">
        <v>12473</v>
      </c>
      <c r="H55" s="22">
        <v>1136003951</v>
      </c>
      <c r="I55" s="21">
        <v>10469</v>
      </c>
      <c r="J55">
        <v>3602</v>
      </c>
    </row>
    <row r="56" spans="1:10" ht="12">
      <c r="A56">
        <v>1978</v>
      </c>
      <c r="B56" t="s">
        <v>20</v>
      </c>
      <c r="C56" s="21">
        <v>1873</v>
      </c>
      <c r="D56" s="22">
        <v>109540745</v>
      </c>
      <c r="E56" s="21">
        <v>22</v>
      </c>
      <c r="F56" s="22">
        <v>1215076</v>
      </c>
      <c r="G56" s="21">
        <v>1892</v>
      </c>
      <c r="H56" s="22">
        <v>110755821</v>
      </c>
      <c r="I56" s="21">
        <v>1836</v>
      </c>
      <c r="J56">
        <v>1836</v>
      </c>
    </row>
    <row r="57" spans="1:10" ht="12">
      <c r="A57">
        <v>1978</v>
      </c>
      <c r="C57" s="21">
        <v>5823</v>
      </c>
      <c r="D57" s="22">
        <v>459480920</v>
      </c>
      <c r="E57" s="21">
        <v>9255</v>
      </c>
      <c r="F57" s="22">
        <v>787278852</v>
      </c>
      <c r="G57" s="21">
        <v>14365</v>
      </c>
      <c r="H57" s="22">
        <v>1246759772</v>
      </c>
      <c r="I57" s="21">
        <v>12305</v>
      </c>
      <c r="J57">
        <v>5438</v>
      </c>
    </row>
    <row r="58" spans="1:10" ht="12">
      <c r="A58">
        <v>1979</v>
      </c>
      <c r="B58" t="s">
        <v>19</v>
      </c>
      <c r="C58" s="21">
        <v>4433</v>
      </c>
      <c r="D58" s="22">
        <v>429354659</v>
      </c>
      <c r="E58" s="21">
        <v>10773</v>
      </c>
      <c r="F58" s="22">
        <v>941993836</v>
      </c>
      <c r="G58" s="21">
        <v>14508</v>
      </c>
      <c r="H58" s="22">
        <v>1371348495</v>
      </c>
      <c r="I58" s="21">
        <v>11776</v>
      </c>
      <c r="J58">
        <v>4025</v>
      </c>
    </row>
    <row r="59" spans="1:10" ht="12">
      <c r="A59">
        <v>1979</v>
      </c>
      <c r="B59" t="s">
        <v>20</v>
      </c>
      <c r="C59" s="21">
        <v>2295</v>
      </c>
      <c r="D59" s="22">
        <v>155918535</v>
      </c>
      <c r="E59" s="21">
        <v>48</v>
      </c>
      <c r="F59" s="22">
        <v>3392512</v>
      </c>
      <c r="G59" s="21">
        <v>2336</v>
      </c>
      <c r="H59" s="22">
        <v>159311047</v>
      </c>
      <c r="I59" s="21">
        <v>2211</v>
      </c>
      <c r="J59">
        <v>2211</v>
      </c>
    </row>
    <row r="60" spans="1:10" ht="12">
      <c r="A60">
        <v>1979</v>
      </c>
      <c r="C60" s="21">
        <v>6728</v>
      </c>
      <c r="D60" s="22">
        <v>585273194</v>
      </c>
      <c r="E60" s="21">
        <v>10821</v>
      </c>
      <c r="F60" s="22">
        <v>945386348</v>
      </c>
      <c r="G60" s="21">
        <v>16844</v>
      </c>
      <c r="H60" s="22">
        <v>1530659542</v>
      </c>
      <c r="I60" s="21">
        <v>13987</v>
      </c>
      <c r="J60">
        <v>6236</v>
      </c>
    </row>
    <row r="61" spans="1:10" ht="12">
      <c r="A61">
        <v>1980</v>
      </c>
      <c r="B61" t="s">
        <v>19</v>
      </c>
      <c r="C61" s="21">
        <v>3668</v>
      </c>
      <c r="D61" s="22">
        <v>395359914</v>
      </c>
      <c r="E61" s="21">
        <v>12973</v>
      </c>
      <c r="F61" s="22">
        <v>1200246328</v>
      </c>
      <c r="G61" s="21">
        <v>15971</v>
      </c>
      <c r="H61" s="22">
        <v>1595606242</v>
      </c>
      <c r="I61" s="21">
        <v>12905</v>
      </c>
      <c r="J61">
        <v>3390</v>
      </c>
    </row>
    <row r="62" spans="1:10" ht="12">
      <c r="A62">
        <v>1980</v>
      </c>
      <c r="B62" t="s">
        <v>20</v>
      </c>
      <c r="C62" s="21">
        <v>1770</v>
      </c>
      <c r="D62" s="22">
        <v>125420980</v>
      </c>
      <c r="E62" s="21">
        <v>31</v>
      </c>
      <c r="F62" s="22">
        <v>1355794</v>
      </c>
      <c r="G62" s="21">
        <v>1793</v>
      </c>
      <c r="H62" s="22">
        <v>126776774</v>
      </c>
      <c r="I62" s="21">
        <v>1725</v>
      </c>
      <c r="J62">
        <v>1725</v>
      </c>
    </row>
    <row r="63" spans="1:10" ht="12">
      <c r="A63">
        <v>1980</v>
      </c>
      <c r="C63" s="21">
        <v>5438</v>
      </c>
      <c r="D63" s="22">
        <v>520780894</v>
      </c>
      <c r="E63" s="21">
        <v>13004</v>
      </c>
      <c r="F63" s="22">
        <v>1201602122</v>
      </c>
      <c r="G63" s="21">
        <v>17764</v>
      </c>
      <c r="H63" s="22">
        <v>1722383016</v>
      </c>
      <c r="I63" s="21">
        <v>14630</v>
      </c>
      <c r="J63">
        <v>5115</v>
      </c>
    </row>
    <row r="64" spans="1:10" ht="12">
      <c r="A64">
        <v>1981</v>
      </c>
      <c r="B64" t="s">
        <v>19</v>
      </c>
      <c r="C64" s="21">
        <v>3813</v>
      </c>
      <c r="D64" s="22">
        <v>447573434</v>
      </c>
      <c r="E64" s="21">
        <v>12899</v>
      </c>
      <c r="F64" s="22">
        <v>1303677582</v>
      </c>
      <c r="G64" s="21">
        <v>16093</v>
      </c>
      <c r="H64" s="22">
        <v>1751251016</v>
      </c>
      <c r="I64" s="21">
        <v>12960</v>
      </c>
      <c r="J64">
        <v>3554</v>
      </c>
    </row>
    <row r="65" spans="1:10" ht="12">
      <c r="A65">
        <v>1981</v>
      </c>
      <c r="B65" t="s">
        <v>20</v>
      </c>
      <c r="C65" s="21">
        <v>1754</v>
      </c>
      <c r="D65" s="22">
        <v>132947346</v>
      </c>
      <c r="E65" s="21">
        <v>38</v>
      </c>
      <c r="F65" s="22">
        <v>1764771</v>
      </c>
      <c r="G65" s="21">
        <v>1787</v>
      </c>
      <c r="H65" s="22">
        <v>134712117</v>
      </c>
      <c r="I65" s="21">
        <v>1716</v>
      </c>
      <c r="J65">
        <v>1716</v>
      </c>
    </row>
    <row r="66" spans="1:10" ht="12">
      <c r="A66">
        <v>1981</v>
      </c>
      <c r="C66" s="21">
        <v>5567</v>
      </c>
      <c r="D66" s="22">
        <v>580520780</v>
      </c>
      <c r="E66" s="21">
        <v>12937</v>
      </c>
      <c r="F66" s="22">
        <v>1305442353</v>
      </c>
      <c r="G66" s="21">
        <v>17880</v>
      </c>
      <c r="H66" s="22">
        <v>1885963133</v>
      </c>
      <c r="I66" s="21">
        <v>14676</v>
      </c>
      <c r="J66">
        <v>5270</v>
      </c>
    </row>
    <row r="67" spans="1:10" ht="12">
      <c r="A67">
        <v>1982</v>
      </c>
      <c r="B67" t="s">
        <v>19</v>
      </c>
      <c r="C67" s="21">
        <v>3956</v>
      </c>
      <c r="D67" s="22">
        <v>475077919</v>
      </c>
      <c r="E67" s="21">
        <v>12082</v>
      </c>
      <c r="F67" s="22">
        <v>1338256404</v>
      </c>
      <c r="G67" s="21">
        <v>15521</v>
      </c>
      <c r="H67" s="22">
        <v>1813334323</v>
      </c>
      <c r="I67" s="21">
        <v>12649</v>
      </c>
      <c r="J67">
        <v>3668</v>
      </c>
    </row>
    <row r="68" spans="1:10" ht="12">
      <c r="A68">
        <v>1982</v>
      </c>
      <c r="B68" t="s">
        <v>20</v>
      </c>
      <c r="C68" s="21">
        <v>1657</v>
      </c>
      <c r="D68" s="22">
        <v>133555442</v>
      </c>
      <c r="E68" s="21">
        <v>32</v>
      </c>
      <c r="F68" s="22">
        <v>3134122</v>
      </c>
      <c r="G68" s="21">
        <v>1687</v>
      </c>
      <c r="H68" s="22">
        <v>136689564</v>
      </c>
      <c r="I68" s="21">
        <v>1612</v>
      </c>
      <c r="J68">
        <v>1612</v>
      </c>
    </row>
    <row r="69" spans="1:10" ht="12">
      <c r="A69">
        <v>1982</v>
      </c>
      <c r="C69" s="21">
        <v>5613</v>
      </c>
      <c r="D69" s="22">
        <v>608633361</v>
      </c>
      <c r="E69" s="21">
        <v>12114</v>
      </c>
      <c r="F69" s="22">
        <v>1341390526</v>
      </c>
      <c r="G69" s="21">
        <v>17208</v>
      </c>
      <c r="H69" s="22">
        <v>1950023887</v>
      </c>
      <c r="I69" s="21">
        <v>14261</v>
      </c>
      <c r="J69">
        <v>5280</v>
      </c>
    </row>
    <row r="70" spans="1:10" ht="12">
      <c r="A70">
        <v>1983</v>
      </c>
      <c r="B70" t="s">
        <v>19</v>
      </c>
      <c r="C70" s="21">
        <v>4108</v>
      </c>
      <c r="D70" s="22">
        <v>533351389</v>
      </c>
      <c r="E70" s="21">
        <v>12607</v>
      </c>
      <c r="F70" s="22">
        <v>1525193857</v>
      </c>
      <c r="G70" s="21">
        <v>16214</v>
      </c>
      <c r="H70" s="22">
        <v>2059017460</v>
      </c>
      <c r="I70" s="21">
        <v>13032</v>
      </c>
      <c r="J70">
        <v>3776</v>
      </c>
    </row>
    <row r="71" spans="1:10" ht="12">
      <c r="A71">
        <v>1983</v>
      </c>
      <c r="B71" t="s">
        <v>20</v>
      </c>
      <c r="C71" s="21">
        <v>1786</v>
      </c>
      <c r="D71" s="22">
        <v>154640796</v>
      </c>
      <c r="E71" s="21">
        <v>40</v>
      </c>
      <c r="F71" s="22">
        <v>3026076</v>
      </c>
      <c r="G71" s="21">
        <v>1820</v>
      </c>
      <c r="H71" s="22">
        <v>157866418</v>
      </c>
      <c r="I71" s="21">
        <v>1729</v>
      </c>
      <c r="J71">
        <v>1728</v>
      </c>
    </row>
    <row r="72" spans="1:10" ht="12">
      <c r="A72">
        <v>1983</v>
      </c>
      <c r="C72" s="21">
        <v>5894</v>
      </c>
      <c r="D72" s="22">
        <v>687992185</v>
      </c>
      <c r="E72" s="21">
        <v>12647</v>
      </c>
      <c r="F72" s="22">
        <v>1528219933</v>
      </c>
      <c r="G72" s="21">
        <v>18034</v>
      </c>
      <c r="H72" s="22">
        <v>2216883878</v>
      </c>
      <c r="I72" s="21">
        <v>14761</v>
      </c>
      <c r="J72">
        <v>5504</v>
      </c>
    </row>
    <row r="73" spans="1:10" ht="12">
      <c r="A73">
        <v>1984</v>
      </c>
      <c r="B73" t="s">
        <v>19</v>
      </c>
      <c r="C73" s="21">
        <v>4292</v>
      </c>
      <c r="D73" s="22">
        <v>625197106</v>
      </c>
      <c r="E73" s="21">
        <v>13056</v>
      </c>
      <c r="F73" s="22">
        <v>1746944870</v>
      </c>
      <c r="G73" s="21">
        <v>16811</v>
      </c>
      <c r="H73" s="22">
        <v>2372141976</v>
      </c>
      <c r="I73" s="21">
        <v>13414</v>
      </c>
      <c r="J73">
        <v>3969</v>
      </c>
    </row>
    <row r="74" spans="1:10" ht="12">
      <c r="A74">
        <v>1984</v>
      </c>
      <c r="B74" t="s">
        <v>20</v>
      </c>
      <c r="C74" s="21">
        <v>1738</v>
      </c>
      <c r="D74" s="22">
        <v>157598158</v>
      </c>
      <c r="E74" s="21">
        <v>60</v>
      </c>
      <c r="F74" s="22">
        <v>3132132</v>
      </c>
      <c r="G74" s="21">
        <v>1794</v>
      </c>
      <c r="H74" s="22">
        <v>160730290</v>
      </c>
      <c r="I74" s="21">
        <v>1704</v>
      </c>
      <c r="J74">
        <v>1704</v>
      </c>
    </row>
    <row r="75" spans="1:10" ht="12">
      <c r="A75">
        <v>1984</v>
      </c>
      <c r="C75" s="21">
        <v>6030</v>
      </c>
      <c r="D75" s="22">
        <v>782795264</v>
      </c>
      <c r="E75" s="21">
        <v>13116</v>
      </c>
      <c r="F75" s="22">
        <v>1750077002</v>
      </c>
      <c r="G75" s="21">
        <v>18605</v>
      </c>
      <c r="H75" s="22">
        <v>2532872266</v>
      </c>
      <c r="I75" s="21">
        <v>15118</v>
      </c>
      <c r="J75">
        <v>5673</v>
      </c>
    </row>
    <row r="76" spans="1:10" ht="12">
      <c r="A76">
        <v>1985</v>
      </c>
      <c r="B76" t="s">
        <v>19</v>
      </c>
      <c r="C76" s="21">
        <v>4809</v>
      </c>
      <c r="D76" s="22">
        <v>779778707</v>
      </c>
      <c r="E76" s="21">
        <v>13526</v>
      </c>
      <c r="F76" s="22">
        <v>1957407302</v>
      </c>
      <c r="G76" s="21">
        <v>17690</v>
      </c>
      <c r="H76" s="22">
        <v>2737186009</v>
      </c>
      <c r="I76" s="21">
        <v>14019</v>
      </c>
      <c r="J76">
        <v>4424</v>
      </c>
    </row>
    <row r="77" spans="1:10" ht="12">
      <c r="A77">
        <v>1985</v>
      </c>
      <c r="B77" t="s">
        <v>20</v>
      </c>
      <c r="C77" s="21">
        <v>2011</v>
      </c>
      <c r="D77" s="22">
        <v>194435777</v>
      </c>
      <c r="E77" s="21">
        <v>36</v>
      </c>
      <c r="F77" s="22">
        <v>2447160</v>
      </c>
      <c r="G77" s="21">
        <v>2042</v>
      </c>
      <c r="H77" s="22">
        <v>196882937</v>
      </c>
      <c r="I77" s="21">
        <v>1959</v>
      </c>
      <c r="J77">
        <v>1959</v>
      </c>
    </row>
    <row r="78" spans="1:10" ht="12">
      <c r="A78">
        <v>1985</v>
      </c>
      <c r="C78" s="21">
        <v>6820</v>
      </c>
      <c r="D78" s="22">
        <v>974214484</v>
      </c>
      <c r="E78" s="21">
        <v>13562</v>
      </c>
      <c r="F78" s="22">
        <v>1959854462</v>
      </c>
      <c r="G78" s="21">
        <v>19732</v>
      </c>
      <c r="H78" s="22">
        <v>2934068946</v>
      </c>
      <c r="I78" s="21">
        <v>15978</v>
      </c>
      <c r="J78">
        <v>6383</v>
      </c>
    </row>
    <row r="79" spans="1:10" ht="12">
      <c r="A79">
        <v>1986</v>
      </c>
      <c r="B79" t="s">
        <v>19</v>
      </c>
      <c r="C79" s="21">
        <v>4812</v>
      </c>
      <c r="D79" s="22">
        <v>792598937</v>
      </c>
      <c r="E79" s="21">
        <v>13976</v>
      </c>
      <c r="F79" s="22">
        <v>2117828339</v>
      </c>
      <c r="G79" s="21">
        <v>18366</v>
      </c>
      <c r="H79" s="22">
        <v>2910427276</v>
      </c>
      <c r="I79" s="21">
        <v>14554</v>
      </c>
      <c r="J79">
        <v>4466</v>
      </c>
    </row>
    <row r="80" spans="1:10" ht="12">
      <c r="A80">
        <v>1986</v>
      </c>
      <c r="B80" t="s">
        <v>20</v>
      </c>
      <c r="C80" s="21">
        <v>1867</v>
      </c>
      <c r="D80" s="22">
        <v>183770455</v>
      </c>
      <c r="E80" s="21">
        <v>42</v>
      </c>
      <c r="F80" s="22">
        <v>2727150</v>
      </c>
      <c r="G80" s="21">
        <v>1902</v>
      </c>
      <c r="H80" s="22">
        <v>186497605</v>
      </c>
      <c r="I80" s="21">
        <v>1828</v>
      </c>
      <c r="J80">
        <v>1828</v>
      </c>
    </row>
    <row r="81" spans="1:10" ht="12">
      <c r="A81">
        <v>1986</v>
      </c>
      <c r="C81" s="21">
        <v>6679</v>
      </c>
      <c r="D81" s="22">
        <v>976369392</v>
      </c>
      <c r="E81" s="21">
        <v>14018</v>
      </c>
      <c r="F81" s="22">
        <v>2120555489</v>
      </c>
      <c r="G81" s="21">
        <v>20268</v>
      </c>
      <c r="H81" s="22">
        <v>3096924881</v>
      </c>
      <c r="I81" s="21">
        <v>16382</v>
      </c>
      <c r="J81">
        <v>6294</v>
      </c>
    </row>
    <row r="82" spans="1:10" ht="12">
      <c r="A82">
        <v>1987</v>
      </c>
      <c r="B82" t="s">
        <v>19</v>
      </c>
      <c r="C82" s="21">
        <v>5261</v>
      </c>
      <c r="D82" s="22">
        <v>974287177</v>
      </c>
      <c r="E82" s="21">
        <v>14863</v>
      </c>
      <c r="F82" s="22">
        <v>2483154011</v>
      </c>
      <c r="G82" s="21">
        <v>19529</v>
      </c>
      <c r="H82" s="22">
        <v>3457441188</v>
      </c>
      <c r="I82" s="21">
        <v>15279</v>
      </c>
      <c r="J82">
        <v>4843</v>
      </c>
    </row>
    <row r="83" spans="1:10" ht="12">
      <c r="A83">
        <v>1987</v>
      </c>
      <c r="B83" t="s">
        <v>20</v>
      </c>
      <c r="C83" s="21">
        <v>1892</v>
      </c>
      <c r="D83" s="22">
        <v>240925281</v>
      </c>
      <c r="E83" s="21">
        <v>45</v>
      </c>
      <c r="F83" s="22">
        <v>5562862</v>
      </c>
      <c r="G83" s="21">
        <v>1930</v>
      </c>
      <c r="H83" s="22">
        <v>246488143</v>
      </c>
      <c r="I83" s="21">
        <v>1850</v>
      </c>
      <c r="J83">
        <v>1850</v>
      </c>
    </row>
    <row r="84" spans="1:10" ht="12">
      <c r="A84">
        <v>1987</v>
      </c>
      <c r="C84" s="21">
        <v>7153</v>
      </c>
      <c r="D84" s="22">
        <v>1215212458</v>
      </c>
      <c r="E84" s="21">
        <v>14908</v>
      </c>
      <c r="F84" s="22">
        <v>2488716873</v>
      </c>
      <c r="G84" s="21">
        <v>21459</v>
      </c>
      <c r="H84" s="22">
        <v>3703929331</v>
      </c>
      <c r="I84" s="21">
        <v>17129</v>
      </c>
      <c r="J84">
        <v>6693</v>
      </c>
    </row>
    <row r="85" spans="1:10" ht="12">
      <c r="A85">
        <v>1988</v>
      </c>
      <c r="B85" t="s">
        <v>19</v>
      </c>
      <c r="C85" s="21">
        <v>4759</v>
      </c>
      <c r="D85" s="22">
        <v>922718403</v>
      </c>
      <c r="E85" s="21">
        <v>15907</v>
      </c>
      <c r="F85" s="22">
        <v>2829768808</v>
      </c>
      <c r="G85" s="21">
        <v>20038</v>
      </c>
      <c r="H85" s="22">
        <v>3752487211</v>
      </c>
      <c r="I85" s="21">
        <v>15756</v>
      </c>
      <c r="J85">
        <v>4406</v>
      </c>
    </row>
    <row r="86" spans="1:10" ht="12">
      <c r="A86">
        <v>1988</v>
      </c>
      <c r="B86" t="s">
        <v>20</v>
      </c>
      <c r="C86" s="21">
        <v>2025</v>
      </c>
      <c r="D86" s="22">
        <v>250438723</v>
      </c>
      <c r="E86" s="21">
        <v>47</v>
      </c>
      <c r="F86" s="22">
        <v>8112183</v>
      </c>
      <c r="G86" s="21">
        <v>2065</v>
      </c>
      <c r="H86" s="22">
        <v>258550906</v>
      </c>
      <c r="I86" s="21">
        <v>1981</v>
      </c>
      <c r="J86">
        <v>1981</v>
      </c>
    </row>
    <row r="87" spans="1:10" ht="12">
      <c r="A87">
        <v>1988</v>
      </c>
      <c r="C87" s="21">
        <v>6784</v>
      </c>
      <c r="D87" s="22">
        <v>1173157126</v>
      </c>
      <c r="E87" s="21">
        <v>15954</v>
      </c>
      <c r="F87" s="22">
        <v>2837880991</v>
      </c>
      <c r="G87" s="21">
        <v>22103</v>
      </c>
      <c r="H87" s="22">
        <v>4011038117</v>
      </c>
      <c r="I87" s="21">
        <v>17737</v>
      </c>
      <c r="J87">
        <v>6387</v>
      </c>
    </row>
    <row r="88" spans="1:10" ht="12">
      <c r="A88">
        <v>1989</v>
      </c>
      <c r="B88" t="s">
        <v>19</v>
      </c>
      <c r="C88" s="21">
        <v>4176</v>
      </c>
      <c r="D88" s="22">
        <v>861027324</v>
      </c>
      <c r="E88" s="21">
        <v>17143</v>
      </c>
      <c r="F88" s="22">
        <v>3269403573</v>
      </c>
      <c r="G88" s="21">
        <v>20850</v>
      </c>
      <c r="H88" s="22">
        <v>4130430897</v>
      </c>
      <c r="I88" s="21">
        <v>16302</v>
      </c>
      <c r="J88">
        <v>3914</v>
      </c>
    </row>
    <row r="89" spans="1:10" ht="12">
      <c r="A89">
        <v>1989</v>
      </c>
      <c r="B89" t="s">
        <v>20</v>
      </c>
      <c r="C89" s="21">
        <v>1837</v>
      </c>
      <c r="D89" s="22">
        <v>243634283</v>
      </c>
      <c r="E89" s="21">
        <v>41</v>
      </c>
      <c r="F89" s="22">
        <v>6148145</v>
      </c>
      <c r="G89" s="21">
        <v>1875</v>
      </c>
      <c r="H89" s="22">
        <v>249782428</v>
      </c>
      <c r="I89" s="21">
        <v>1807</v>
      </c>
      <c r="J89">
        <v>1807</v>
      </c>
    </row>
    <row r="90" spans="1:10" ht="12">
      <c r="A90">
        <v>1989</v>
      </c>
      <c r="C90" s="21">
        <v>6013</v>
      </c>
      <c r="D90" s="22">
        <v>1104661607</v>
      </c>
      <c r="E90" s="21">
        <v>17184</v>
      </c>
      <c r="F90" s="22">
        <v>3275551718</v>
      </c>
      <c r="G90" s="21">
        <v>22725</v>
      </c>
      <c r="H90" s="22">
        <v>4380213325</v>
      </c>
      <c r="I90" s="21">
        <v>18109</v>
      </c>
      <c r="J90">
        <v>5721</v>
      </c>
    </row>
    <row r="91" spans="1:10" ht="12">
      <c r="A91">
        <v>1990</v>
      </c>
      <c r="B91" t="s">
        <v>19</v>
      </c>
      <c r="C91" s="21">
        <v>3770</v>
      </c>
      <c r="D91" s="22">
        <v>840248582</v>
      </c>
      <c r="E91" s="21">
        <v>17734</v>
      </c>
      <c r="F91" s="22">
        <v>3512458221</v>
      </c>
      <c r="G91" s="21">
        <v>20847</v>
      </c>
      <c r="H91" s="22">
        <v>4352706803</v>
      </c>
      <c r="I91" s="21">
        <v>16354</v>
      </c>
      <c r="J91">
        <v>3514</v>
      </c>
    </row>
    <row r="92" spans="1:10" ht="12">
      <c r="A92">
        <v>1990</v>
      </c>
      <c r="B92" t="s">
        <v>20</v>
      </c>
      <c r="C92" s="21">
        <v>1644</v>
      </c>
      <c r="D92" s="22">
        <v>248001638</v>
      </c>
      <c r="E92" s="21">
        <v>47</v>
      </c>
      <c r="F92" s="22">
        <v>10059618</v>
      </c>
      <c r="G92" s="21">
        <v>1681</v>
      </c>
      <c r="H92" s="22">
        <v>258061256</v>
      </c>
      <c r="I92" s="21">
        <v>1607</v>
      </c>
      <c r="J92">
        <v>1607</v>
      </c>
    </row>
    <row r="93" spans="1:10" ht="12">
      <c r="A93">
        <v>1990</v>
      </c>
      <c r="C93" s="21">
        <v>5414</v>
      </c>
      <c r="D93" s="22">
        <v>1088250220</v>
      </c>
      <c r="E93" s="21">
        <v>17781</v>
      </c>
      <c r="F93" s="22">
        <v>3522517839</v>
      </c>
      <c r="G93" s="21">
        <v>22528</v>
      </c>
      <c r="H93" s="22">
        <v>4610768059</v>
      </c>
      <c r="I93" s="21">
        <v>17961</v>
      </c>
      <c r="J93">
        <v>5121</v>
      </c>
    </row>
    <row r="94" spans="1:10" ht="12">
      <c r="A94">
        <v>1991</v>
      </c>
      <c r="B94" t="s">
        <v>19</v>
      </c>
      <c r="C94" s="21">
        <v>4417</v>
      </c>
      <c r="D94" s="22">
        <v>1033594249</v>
      </c>
      <c r="E94" s="21">
        <v>17746</v>
      </c>
      <c r="F94" s="22">
        <v>3707707781</v>
      </c>
      <c r="G94" s="21">
        <v>21469</v>
      </c>
      <c r="H94" s="22">
        <v>4741302030</v>
      </c>
      <c r="I94" s="21">
        <v>16679</v>
      </c>
      <c r="J94">
        <v>4127</v>
      </c>
    </row>
    <row r="95" spans="1:10" ht="12">
      <c r="A95">
        <v>1991</v>
      </c>
      <c r="B95" t="s">
        <v>20</v>
      </c>
      <c r="C95" s="21">
        <v>1840</v>
      </c>
      <c r="D95" s="22">
        <v>277969943</v>
      </c>
      <c r="E95" s="21">
        <v>45</v>
      </c>
      <c r="F95" s="22">
        <v>4856444</v>
      </c>
      <c r="G95" s="21">
        <v>1872</v>
      </c>
      <c r="H95" s="22">
        <v>282826387</v>
      </c>
      <c r="I95" s="21">
        <v>1808</v>
      </c>
      <c r="J95">
        <v>1808</v>
      </c>
    </row>
    <row r="96" spans="1:10" ht="12">
      <c r="A96">
        <v>1991</v>
      </c>
      <c r="C96" s="21">
        <v>6257</v>
      </c>
      <c r="D96" s="22">
        <v>1311564192</v>
      </c>
      <c r="E96" s="21">
        <v>17791</v>
      </c>
      <c r="F96" s="22">
        <v>3712564225</v>
      </c>
      <c r="G96" s="21">
        <v>23341</v>
      </c>
      <c r="H96" s="22">
        <v>5024128417</v>
      </c>
      <c r="I96" s="21">
        <v>18487</v>
      </c>
      <c r="J96">
        <v>5935</v>
      </c>
    </row>
    <row r="97" spans="1:10" ht="12">
      <c r="A97">
        <v>1992</v>
      </c>
      <c r="B97" t="s">
        <v>19</v>
      </c>
      <c r="C97" s="21">
        <v>4674</v>
      </c>
      <c r="D97" s="22">
        <v>1194984518</v>
      </c>
      <c r="E97" s="21">
        <v>18538</v>
      </c>
      <c r="F97" s="22">
        <v>3955016326</v>
      </c>
      <c r="G97" s="21">
        <v>22174</v>
      </c>
      <c r="H97" s="22">
        <v>5150000844</v>
      </c>
      <c r="I97" s="21">
        <v>17026</v>
      </c>
      <c r="J97">
        <v>4344</v>
      </c>
    </row>
    <row r="98" spans="1:10" ht="12">
      <c r="A98">
        <v>1992</v>
      </c>
      <c r="B98" t="s">
        <v>20</v>
      </c>
      <c r="C98" s="21">
        <v>1929</v>
      </c>
      <c r="D98" s="22">
        <v>307209963</v>
      </c>
      <c r="E98" s="21">
        <v>55</v>
      </c>
      <c r="F98" s="22">
        <v>7717083</v>
      </c>
      <c r="G98" s="21">
        <v>1961</v>
      </c>
      <c r="H98" s="22">
        <v>314927046</v>
      </c>
      <c r="I98" s="21">
        <v>1897</v>
      </c>
      <c r="J98">
        <v>1897</v>
      </c>
    </row>
    <row r="99" spans="1:10" ht="12">
      <c r="A99">
        <v>1992</v>
      </c>
      <c r="C99" s="21">
        <v>6603</v>
      </c>
      <c r="D99" s="22">
        <v>1502194481</v>
      </c>
      <c r="E99" s="21">
        <v>18593</v>
      </c>
      <c r="F99" s="22">
        <v>3962733409</v>
      </c>
      <c r="G99" s="21">
        <v>24135</v>
      </c>
      <c r="H99" s="22">
        <v>5464927890</v>
      </c>
      <c r="I99" s="21">
        <v>18923</v>
      </c>
      <c r="J99">
        <v>6241</v>
      </c>
    </row>
    <row r="100" spans="1:10" ht="12">
      <c r="A100">
        <v>1993</v>
      </c>
      <c r="B100" t="s">
        <v>19</v>
      </c>
      <c r="C100" s="21">
        <v>4078</v>
      </c>
      <c r="D100" s="22">
        <v>1029668143</v>
      </c>
      <c r="E100" s="21">
        <v>19317</v>
      </c>
      <c r="F100" s="22">
        <v>4346807051</v>
      </c>
      <c r="G100" s="21">
        <v>22227</v>
      </c>
      <c r="H100" s="22">
        <v>5376475194</v>
      </c>
      <c r="I100" s="21">
        <v>17210</v>
      </c>
      <c r="J100">
        <v>3813</v>
      </c>
    </row>
    <row r="101" spans="1:10" ht="12">
      <c r="A101">
        <v>1993</v>
      </c>
      <c r="B101" t="s">
        <v>20</v>
      </c>
      <c r="C101" s="21">
        <v>1657</v>
      </c>
      <c r="D101" s="22">
        <v>254062524</v>
      </c>
      <c r="E101" s="21">
        <v>44</v>
      </c>
      <c r="F101" s="22">
        <v>5562395</v>
      </c>
      <c r="G101" s="21">
        <v>1682</v>
      </c>
      <c r="H101" s="22">
        <v>259624919</v>
      </c>
      <c r="I101" s="21">
        <v>1621</v>
      </c>
      <c r="J101">
        <v>1621</v>
      </c>
    </row>
    <row r="102" spans="1:10" ht="12">
      <c r="A102">
        <v>1993</v>
      </c>
      <c r="C102" s="21">
        <v>5735</v>
      </c>
      <c r="D102" s="22">
        <v>1283730667</v>
      </c>
      <c r="E102" s="21">
        <v>19361</v>
      </c>
      <c r="F102" s="22">
        <v>4352369446</v>
      </c>
      <c r="G102" s="21">
        <v>23909</v>
      </c>
      <c r="H102" s="22">
        <v>5636100113</v>
      </c>
      <c r="I102" s="21">
        <v>18831</v>
      </c>
      <c r="J102">
        <v>5434</v>
      </c>
    </row>
    <row r="103" spans="1:10" ht="12">
      <c r="A103">
        <v>1994</v>
      </c>
      <c r="B103" t="s">
        <v>19</v>
      </c>
      <c r="C103" s="21">
        <v>4743</v>
      </c>
      <c r="D103" s="22">
        <v>1176833847</v>
      </c>
      <c r="E103" s="21">
        <v>19083</v>
      </c>
      <c r="F103" s="22">
        <v>4448302556</v>
      </c>
      <c r="G103" s="21">
        <v>22569</v>
      </c>
      <c r="H103" s="22">
        <v>5625136403</v>
      </c>
      <c r="I103" s="21">
        <v>17300</v>
      </c>
      <c r="J103">
        <v>4368</v>
      </c>
    </row>
    <row r="104" spans="1:10" ht="12">
      <c r="A104">
        <v>1994</v>
      </c>
      <c r="B104" t="s">
        <v>20</v>
      </c>
      <c r="C104" s="21">
        <v>1943</v>
      </c>
      <c r="D104" s="22">
        <v>312931785</v>
      </c>
      <c r="E104" s="21">
        <v>54</v>
      </c>
      <c r="F104" s="22">
        <v>4548906</v>
      </c>
      <c r="G104" s="21">
        <v>1972</v>
      </c>
      <c r="H104" s="22">
        <v>317480691</v>
      </c>
      <c r="I104" s="21">
        <v>1894</v>
      </c>
      <c r="J104">
        <v>1894</v>
      </c>
    </row>
    <row r="105" spans="1:10" ht="12">
      <c r="A105">
        <v>1994</v>
      </c>
      <c r="C105" s="21">
        <v>6686</v>
      </c>
      <c r="D105" s="22">
        <v>1489765632</v>
      </c>
      <c r="E105" s="21">
        <v>19137</v>
      </c>
      <c r="F105" s="22">
        <v>4452851462</v>
      </c>
      <c r="G105" s="21">
        <v>24541</v>
      </c>
      <c r="H105" s="22">
        <v>5942617094</v>
      </c>
      <c r="I105" s="21">
        <v>19194</v>
      </c>
      <c r="J105">
        <v>6262</v>
      </c>
    </row>
    <row r="106" spans="1:10" ht="12">
      <c r="A106">
        <v>1995</v>
      </c>
      <c r="B106" t="s">
        <v>19</v>
      </c>
      <c r="C106" s="21">
        <v>5102</v>
      </c>
      <c r="D106" s="22">
        <v>1339292892</v>
      </c>
      <c r="E106" s="21">
        <v>18685</v>
      </c>
      <c r="F106" s="22">
        <v>4493247004</v>
      </c>
      <c r="G106" s="21">
        <v>22458</v>
      </c>
      <c r="H106" s="22">
        <v>5832539896</v>
      </c>
      <c r="I106" s="21">
        <v>17204</v>
      </c>
      <c r="J106">
        <v>4675</v>
      </c>
    </row>
    <row r="107" spans="1:10" ht="12">
      <c r="A107">
        <v>1995</v>
      </c>
      <c r="B107" t="s">
        <v>20</v>
      </c>
      <c r="C107" s="21">
        <v>1926</v>
      </c>
      <c r="D107" s="22">
        <v>289078980</v>
      </c>
      <c r="E107" s="21">
        <v>51</v>
      </c>
      <c r="F107" s="22">
        <v>4119962</v>
      </c>
      <c r="G107" s="21">
        <v>1953</v>
      </c>
      <c r="H107" s="22">
        <v>293198942</v>
      </c>
      <c r="I107" s="21">
        <v>1894</v>
      </c>
      <c r="J107">
        <v>1894</v>
      </c>
    </row>
    <row r="108" spans="1:10" ht="12">
      <c r="A108">
        <v>1995</v>
      </c>
      <c r="C108" s="21">
        <v>7028</v>
      </c>
      <c r="D108" s="22">
        <v>1628371872</v>
      </c>
      <c r="E108" s="21">
        <v>18736</v>
      </c>
      <c r="F108" s="22">
        <v>4497366966</v>
      </c>
      <c r="G108" s="21">
        <v>24411</v>
      </c>
      <c r="H108" s="22">
        <v>6125738838</v>
      </c>
      <c r="I108" s="21">
        <v>19098</v>
      </c>
      <c r="J108">
        <v>6569</v>
      </c>
    </row>
    <row r="109" spans="1:10" ht="12">
      <c r="A109">
        <v>1996</v>
      </c>
      <c r="B109" t="s">
        <v>19</v>
      </c>
      <c r="C109" s="21">
        <v>4985</v>
      </c>
      <c r="D109" s="22">
        <v>1359654612</v>
      </c>
      <c r="E109" s="21">
        <v>19357</v>
      </c>
      <c r="F109" s="22">
        <v>4834915821</v>
      </c>
      <c r="G109" s="21">
        <v>23109</v>
      </c>
      <c r="H109" s="22">
        <v>6194570433</v>
      </c>
      <c r="I109" s="21">
        <v>17616</v>
      </c>
      <c r="J109">
        <v>4595</v>
      </c>
    </row>
    <row r="110" spans="1:10" ht="12">
      <c r="A110">
        <v>1996</v>
      </c>
      <c r="B110" t="s">
        <v>20</v>
      </c>
      <c r="C110" s="21">
        <v>1905</v>
      </c>
      <c r="D110" s="22">
        <v>307620827</v>
      </c>
      <c r="E110" s="21">
        <v>20</v>
      </c>
      <c r="F110" s="22">
        <v>1156518</v>
      </c>
      <c r="G110" s="21">
        <v>1914</v>
      </c>
      <c r="H110" s="22">
        <v>308777345</v>
      </c>
      <c r="I110" s="21">
        <v>1866</v>
      </c>
      <c r="J110">
        <v>1866</v>
      </c>
    </row>
    <row r="111" spans="1:10" ht="12">
      <c r="A111">
        <v>1996</v>
      </c>
      <c r="C111" s="21">
        <v>6890</v>
      </c>
      <c r="D111" s="22">
        <v>1667275439</v>
      </c>
      <c r="E111" s="21">
        <v>19377</v>
      </c>
      <c r="F111" s="22">
        <v>4836072339</v>
      </c>
      <c r="G111" s="21">
        <v>25023</v>
      </c>
      <c r="H111" s="22">
        <v>6503347778</v>
      </c>
      <c r="I111" s="21">
        <v>19482</v>
      </c>
      <c r="J111">
        <v>6461</v>
      </c>
    </row>
    <row r="112" spans="1:10" ht="12">
      <c r="A112">
        <v>1997</v>
      </c>
      <c r="B112" t="s">
        <v>19</v>
      </c>
      <c r="C112" s="21">
        <v>5523</v>
      </c>
      <c r="D112" s="22">
        <v>1514220073</v>
      </c>
      <c r="E112" s="21">
        <v>20171</v>
      </c>
      <c r="F112" s="22">
        <v>5142089937</v>
      </c>
      <c r="G112" s="21">
        <v>24154</v>
      </c>
      <c r="H112" s="22">
        <v>6656310010</v>
      </c>
      <c r="I112" s="21">
        <v>18146</v>
      </c>
      <c r="J112">
        <v>5054</v>
      </c>
    </row>
    <row r="113" spans="1:10" ht="12">
      <c r="A113">
        <v>1997</v>
      </c>
      <c r="B113" t="s">
        <v>20</v>
      </c>
      <c r="C113" s="21">
        <v>2147</v>
      </c>
      <c r="D113" s="22">
        <v>343101425</v>
      </c>
      <c r="E113" s="21">
        <v>42</v>
      </c>
      <c r="F113" s="22">
        <v>5212584</v>
      </c>
      <c r="G113" s="21">
        <v>2174</v>
      </c>
      <c r="H113" s="22">
        <v>348314009</v>
      </c>
      <c r="I113" s="21">
        <v>2084</v>
      </c>
      <c r="J113">
        <v>2084</v>
      </c>
    </row>
    <row r="114" spans="1:10" ht="12">
      <c r="A114">
        <v>1997</v>
      </c>
      <c r="C114" s="21">
        <v>7670</v>
      </c>
      <c r="D114" s="22">
        <v>1857321498</v>
      </c>
      <c r="E114" s="21">
        <v>20213</v>
      </c>
      <c r="F114" s="22">
        <v>5147302521</v>
      </c>
      <c r="G114" s="21">
        <v>26328</v>
      </c>
      <c r="H114" s="22">
        <v>7004624019</v>
      </c>
      <c r="I114" s="21">
        <v>20230</v>
      </c>
      <c r="J114">
        <v>7138</v>
      </c>
    </row>
    <row r="115" spans="1:10" ht="12">
      <c r="A115">
        <v>1998</v>
      </c>
      <c r="B115" t="s">
        <v>19</v>
      </c>
      <c r="C115" s="21">
        <v>5635</v>
      </c>
      <c r="D115" s="22">
        <v>1617054798</v>
      </c>
      <c r="E115" s="21">
        <v>21290</v>
      </c>
      <c r="F115" s="22">
        <v>5635666658</v>
      </c>
      <c r="G115" s="21">
        <v>25390</v>
      </c>
      <c r="H115" s="22">
        <v>7253041450</v>
      </c>
      <c r="I115" s="21">
        <v>18896</v>
      </c>
      <c r="J115">
        <v>5152</v>
      </c>
    </row>
    <row r="116" spans="1:10" ht="12">
      <c r="A116">
        <v>1998</v>
      </c>
      <c r="B116" t="s">
        <v>20</v>
      </c>
      <c r="C116" s="21">
        <v>2197</v>
      </c>
      <c r="D116" s="22">
        <v>368686210</v>
      </c>
      <c r="E116" s="21">
        <v>49</v>
      </c>
      <c r="F116" s="22">
        <v>4288110</v>
      </c>
      <c r="G116" s="21">
        <v>2223</v>
      </c>
      <c r="H116" s="22">
        <v>372974320</v>
      </c>
      <c r="I116" s="21">
        <v>2124</v>
      </c>
      <c r="J116">
        <v>2124</v>
      </c>
    </row>
    <row r="117" spans="1:10" ht="12">
      <c r="A117">
        <v>1998</v>
      </c>
      <c r="C117" s="21">
        <v>7832</v>
      </c>
      <c r="D117" s="22">
        <v>1985741008</v>
      </c>
      <c r="E117" s="21">
        <v>21339</v>
      </c>
      <c r="F117" s="22">
        <v>5639954768</v>
      </c>
      <c r="G117" s="21">
        <v>27613</v>
      </c>
      <c r="H117" s="22">
        <v>7626015770</v>
      </c>
      <c r="I117" s="21">
        <v>21020</v>
      </c>
      <c r="J117">
        <v>7276</v>
      </c>
    </row>
    <row r="118" spans="1:10" ht="12">
      <c r="A118">
        <v>1999</v>
      </c>
      <c r="B118" t="s">
        <v>19</v>
      </c>
      <c r="C118" s="21">
        <v>6589</v>
      </c>
      <c r="D118" s="22">
        <v>2095805033</v>
      </c>
      <c r="E118" s="21">
        <v>22330</v>
      </c>
      <c r="F118" s="22">
        <v>5995793907</v>
      </c>
      <c r="G118" s="21">
        <v>26971</v>
      </c>
      <c r="H118" s="22">
        <v>8091598940</v>
      </c>
      <c r="I118" s="21">
        <v>19631</v>
      </c>
      <c r="J118">
        <v>5930</v>
      </c>
    </row>
    <row r="119" spans="1:10" ht="12">
      <c r="A119">
        <v>1999</v>
      </c>
      <c r="B119" t="s">
        <v>20</v>
      </c>
      <c r="C119" s="21">
        <v>2234</v>
      </c>
      <c r="D119" s="22">
        <v>479313731</v>
      </c>
      <c r="E119" s="21">
        <v>58</v>
      </c>
      <c r="F119" s="22">
        <v>7318962</v>
      </c>
      <c r="G119" s="21">
        <v>2259</v>
      </c>
      <c r="H119" s="22">
        <v>486632693</v>
      </c>
      <c r="I119" s="21">
        <v>2161</v>
      </c>
      <c r="J119">
        <v>2161</v>
      </c>
    </row>
    <row r="120" spans="1:10" ht="12">
      <c r="A120">
        <v>1999</v>
      </c>
      <c r="C120" s="21">
        <v>8823</v>
      </c>
      <c r="D120" s="22">
        <v>2575118764</v>
      </c>
      <c r="E120" s="21">
        <v>22388</v>
      </c>
      <c r="F120" s="22">
        <v>6003112869</v>
      </c>
      <c r="G120" s="21">
        <v>29230</v>
      </c>
      <c r="H120" s="22">
        <v>8578231633</v>
      </c>
      <c r="I120" s="21">
        <v>21792</v>
      </c>
      <c r="J120">
        <v>8091</v>
      </c>
    </row>
    <row r="121" spans="1:10" ht="12">
      <c r="A121">
        <v>2000</v>
      </c>
      <c r="B121" t="s">
        <v>19</v>
      </c>
      <c r="C121" s="21">
        <v>6606</v>
      </c>
      <c r="D121" s="22">
        <v>2406502655</v>
      </c>
      <c r="E121" s="21">
        <v>23884</v>
      </c>
      <c r="F121" s="22">
        <v>6856522244</v>
      </c>
      <c r="G121" s="21">
        <v>28628</v>
      </c>
      <c r="H121" s="22">
        <v>9263024899</v>
      </c>
      <c r="I121" s="21">
        <v>20454</v>
      </c>
      <c r="J121">
        <v>5939</v>
      </c>
    </row>
    <row r="122" spans="1:10" ht="12">
      <c r="A122">
        <v>2000</v>
      </c>
      <c r="B122" t="s">
        <v>20</v>
      </c>
      <c r="C122" s="21">
        <v>2390</v>
      </c>
      <c r="D122" s="22">
        <v>619336288</v>
      </c>
      <c r="E122" s="21">
        <v>90</v>
      </c>
      <c r="F122" s="22">
        <v>14911406</v>
      </c>
      <c r="G122" s="21">
        <v>2436</v>
      </c>
      <c r="H122" s="22">
        <v>634247694</v>
      </c>
      <c r="I122" s="21">
        <v>2300</v>
      </c>
      <c r="J122">
        <v>2300</v>
      </c>
    </row>
    <row r="123" spans="1:10" ht="12">
      <c r="A123">
        <v>2000</v>
      </c>
      <c r="C123" s="21">
        <v>8996</v>
      </c>
      <c r="D123" s="22">
        <v>3025838943</v>
      </c>
      <c r="E123" s="21">
        <v>23974</v>
      </c>
      <c r="F123" s="22">
        <v>6871433650</v>
      </c>
      <c r="G123" s="21">
        <v>31064</v>
      </c>
      <c r="H123" s="22">
        <v>9897272593</v>
      </c>
      <c r="I123" s="21">
        <v>22754</v>
      </c>
      <c r="J123">
        <v>8239</v>
      </c>
    </row>
    <row r="124" spans="1:10" ht="12">
      <c r="A124">
        <v>2001</v>
      </c>
      <c r="B124" t="s">
        <v>19</v>
      </c>
      <c r="C124" s="21">
        <v>6753</v>
      </c>
      <c r="D124" s="22">
        <v>2424287139</v>
      </c>
      <c r="E124" s="21">
        <v>25519</v>
      </c>
      <c r="F124" s="22">
        <v>8163643424</v>
      </c>
      <c r="G124" s="21">
        <v>30294</v>
      </c>
      <c r="H124" s="22">
        <v>10587930563</v>
      </c>
      <c r="I124" s="21">
        <v>21400</v>
      </c>
      <c r="J124">
        <v>6123</v>
      </c>
    </row>
    <row r="125" spans="1:10" ht="12">
      <c r="A125">
        <v>2001</v>
      </c>
      <c r="B125" t="s">
        <v>20</v>
      </c>
      <c r="C125" s="21">
        <v>2498</v>
      </c>
      <c r="D125" s="22">
        <v>647734603</v>
      </c>
      <c r="E125" s="21">
        <v>93</v>
      </c>
      <c r="F125" s="22">
        <v>14704073</v>
      </c>
      <c r="G125" s="21">
        <v>2546</v>
      </c>
      <c r="H125" s="22">
        <v>662438676</v>
      </c>
      <c r="I125" s="21">
        <v>2404</v>
      </c>
      <c r="J125">
        <v>2404</v>
      </c>
    </row>
    <row r="126" spans="1:10" ht="12">
      <c r="A126">
        <v>2001</v>
      </c>
      <c r="C126" s="21">
        <v>9251</v>
      </c>
      <c r="D126" s="22">
        <v>3072021742</v>
      </c>
      <c r="E126" s="21">
        <v>25612</v>
      </c>
      <c r="F126" s="22">
        <v>8178347497</v>
      </c>
      <c r="G126" s="21">
        <v>32840</v>
      </c>
      <c r="H126" s="22">
        <v>11250369239</v>
      </c>
      <c r="I126" s="21">
        <v>23804</v>
      </c>
      <c r="J126">
        <v>8527</v>
      </c>
    </row>
    <row r="127" spans="1:10" ht="12">
      <c r="A127">
        <v>2002</v>
      </c>
      <c r="B127" t="s">
        <v>19</v>
      </c>
      <c r="C127" s="21">
        <v>6805</v>
      </c>
      <c r="D127" s="22">
        <v>2568194949</v>
      </c>
      <c r="E127" s="21">
        <v>27249</v>
      </c>
      <c r="F127" s="22">
        <v>9289849736</v>
      </c>
      <c r="G127" s="21">
        <v>31856</v>
      </c>
      <c r="H127" s="22">
        <v>11858044685</v>
      </c>
      <c r="I127" s="21">
        <v>22291</v>
      </c>
      <c r="J127">
        <v>6120</v>
      </c>
    </row>
    <row r="128" spans="1:10" ht="12">
      <c r="A128">
        <v>2002</v>
      </c>
      <c r="B128" t="s">
        <v>20</v>
      </c>
      <c r="C128" s="21">
        <v>2611</v>
      </c>
      <c r="D128" s="22">
        <v>668108079</v>
      </c>
      <c r="E128" s="21">
        <v>71</v>
      </c>
      <c r="F128" s="22">
        <v>11584553</v>
      </c>
      <c r="G128" s="21">
        <v>2653</v>
      </c>
      <c r="H128" s="22">
        <v>679692632</v>
      </c>
      <c r="I128" s="21">
        <v>2501</v>
      </c>
      <c r="J128">
        <v>2501</v>
      </c>
    </row>
    <row r="129" spans="1:10" ht="12">
      <c r="A129">
        <v>2002</v>
      </c>
      <c r="C129" s="21">
        <v>9416</v>
      </c>
      <c r="D129" s="22">
        <v>3236303028</v>
      </c>
      <c r="E129" s="21">
        <v>27320</v>
      </c>
      <c r="F129" s="22">
        <v>9301434289</v>
      </c>
      <c r="G129" s="21">
        <v>34509</v>
      </c>
      <c r="H129" s="22">
        <v>12537737317</v>
      </c>
      <c r="I129" s="21">
        <v>24792</v>
      </c>
      <c r="J129">
        <v>8621</v>
      </c>
    </row>
    <row r="130" spans="1:10" ht="12">
      <c r="A130">
        <v>2003</v>
      </c>
      <c r="B130" t="s">
        <v>19</v>
      </c>
      <c r="C130" s="21">
        <v>7466</v>
      </c>
      <c r="D130" s="22">
        <v>2801790805</v>
      </c>
      <c r="E130" s="21">
        <v>27848</v>
      </c>
      <c r="F130" s="22">
        <v>10073428756</v>
      </c>
      <c r="G130" s="21">
        <v>33283</v>
      </c>
      <c r="H130" s="22">
        <v>12878700318</v>
      </c>
      <c r="I130" s="21">
        <v>22996</v>
      </c>
      <c r="J130">
        <v>6663</v>
      </c>
    </row>
    <row r="131" spans="1:10" ht="12">
      <c r="A131">
        <v>2003</v>
      </c>
      <c r="B131" t="s">
        <v>20</v>
      </c>
      <c r="C131" s="21">
        <v>2934</v>
      </c>
      <c r="D131" s="22">
        <v>749184666</v>
      </c>
      <c r="E131" s="21">
        <v>98</v>
      </c>
      <c r="F131" s="22">
        <v>14608234</v>
      </c>
      <c r="G131" s="21">
        <v>2987</v>
      </c>
      <c r="H131" s="22">
        <v>763792900</v>
      </c>
      <c r="I131" s="21">
        <v>2798</v>
      </c>
      <c r="J131">
        <v>2798</v>
      </c>
    </row>
    <row r="132" spans="1:10" ht="12">
      <c r="A132">
        <v>2003</v>
      </c>
      <c r="C132" s="21">
        <v>10400</v>
      </c>
      <c r="D132" s="22">
        <v>3550975471</v>
      </c>
      <c r="E132" s="21">
        <v>27946</v>
      </c>
      <c r="F132" s="22">
        <v>10088036990</v>
      </c>
      <c r="G132" s="21">
        <v>36270</v>
      </c>
      <c r="H132" s="22">
        <v>13642493218</v>
      </c>
      <c r="I132" s="21">
        <v>25794</v>
      </c>
      <c r="J132">
        <v>9461</v>
      </c>
    </row>
    <row r="133" spans="1:10" ht="12">
      <c r="A133">
        <v>2004</v>
      </c>
      <c r="B133" t="s">
        <v>19</v>
      </c>
      <c r="C133" s="21">
        <v>7311</v>
      </c>
      <c r="D133" s="22">
        <v>2806755682</v>
      </c>
      <c r="E133" s="21">
        <v>29135</v>
      </c>
      <c r="F133" s="22">
        <v>10852243217</v>
      </c>
      <c r="G133" s="21">
        <v>34404</v>
      </c>
      <c r="H133" s="22">
        <v>13659449333</v>
      </c>
      <c r="I133" s="21">
        <v>23704</v>
      </c>
      <c r="J133">
        <v>6506</v>
      </c>
    </row>
    <row r="134" spans="1:10" ht="12">
      <c r="A134">
        <v>2004</v>
      </c>
      <c r="B134" t="s">
        <v>20</v>
      </c>
      <c r="C134" s="21">
        <v>2736</v>
      </c>
      <c r="D134" s="22">
        <v>765739187</v>
      </c>
      <c r="E134" s="21">
        <v>107</v>
      </c>
      <c r="F134" s="22">
        <v>19898652</v>
      </c>
      <c r="G134" s="21">
        <v>2813</v>
      </c>
      <c r="H134" s="22">
        <v>785637839</v>
      </c>
      <c r="I134" s="21">
        <v>2626</v>
      </c>
      <c r="J134">
        <v>2626</v>
      </c>
    </row>
    <row r="135" spans="1:10" ht="12">
      <c r="A135">
        <v>2004</v>
      </c>
      <c r="C135" s="21">
        <v>10047</v>
      </c>
      <c r="D135" s="22">
        <v>3572494869</v>
      </c>
      <c r="E135" s="21">
        <v>29242</v>
      </c>
      <c r="F135" s="22">
        <v>10872141869</v>
      </c>
      <c r="G135" s="21">
        <v>37217</v>
      </c>
      <c r="H135" s="22">
        <v>14445087172</v>
      </c>
      <c r="I135" s="21">
        <v>26330</v>
      </c>
      <c r="J135">
        <v>9132</v>
      </c>
    </row>
    <row r="138" spans="1:8" ht="12">
      <c r="A138">
        <f>A7</f>
        <v>1962</v>
      </c>
      <c r="C138" s="21">
        <f>I8</f>
        <v>1914</v>
      </c>
      <c r="D138" s="21">
        <f>J7</f>
        <v>3081</v>
      </c>
      <c r="E138" s="21">
        <f>I9</f>
        <v>9937</v>
      </c>
      <c r="F138" s="25">
        <f>C138/E138</f>
        <v>0.19261346482841904</v>
      </c>
      <c r="G138" s="25">
        <f>D138/E138</f>
        <v>0.3100533360169065</v>
      </c>
      <c r="H138" s="25">
        <f>1-F138-G138</f>
        <v>0.4973331991546745</v>
      </c>
    </row>
    <row r="139" spans="1:8" ht="12">
      <c r="A139">
        <f>A10</f>
        <v>1963</v>
      </c>
      <c r="C139" s="21">
        <f>I11</f>
        <v>1833</v>
      </c>
      <c r="D139" s="21">
        <f>J10</f>
        <v>3164</v>
      </c>
      <c r="E139" s="21">
        <f>I12</f>
        <v>10880</v>
      </c>
      <c r="F139" s="25">
        <f aca="true" t="shared" si="0" ref="F139:F180">C139/E139</f>
        <v>0.16847426470588237</v>
      </c>
      <c r="G139" s="25">
        <f aca="true" t="shared" si="1" ref="G139:G180">D139/E139</f>
        <v>0.2908088235294118</v>
      </c>
      <c r="H139" s="25">
        <f aca="true" t="shared" si="2" ref="H139:H180">1-F139-G139</f>
        <v>0.5407169117647059</v>
      </c>
    </row>
    <row r="140" spans="1:8" ht="12">
      <c r="A140">
        <f>A13</f>
        <v>1964</v>
      </c>
      <c r="C140" s="21">
        <f>I14</f>
        <v>1679</v>
      </c>
      <c r="D140" s="21">
        <f>J13</f>
        <v>3120</v>
      </c>
      <c r="E140" s="21">
        <f>I15</f>
        <v>11062</v>
      </c>
      <c r="F140" s="25">
        <f t="shared" si="0"/>
        <v>0.15178087145181704</v>
      </c>
      <c r="G140" s="25">
        <f t="shared" si="1"/>
        <v>0.28204664617609837</v>
      </c>
      <c r="H140" s="25">
        <f t="shared" si="2"/>
        <v>0.5661724823720846</v>
      </c>
    </row>
    <row r="141" spans="1:8" ht="12">
      <c r="A141">
        <f>A16</f>
        <v>1965</v>
      </c>
      <c r="C141" s="21">
        <f>I17</f>
        <v>1504</v>
      </c>
      <c r="D141" s="21">
        <f>J16</f>
        <v>3030</v>
      </c>
      <c r="E141" s="21">
        <f>I18</f>
        <v>11240</v>
      </c>
      <c r="F141" s="25">
        <f t="shared" si="0"/>
        <v>0.13380782918149467</v>
      </c>
      <c r="G141" s="25">
        <f t="shared" si="1"/>
        <v>0.2695729537366548</v>
      </c>
      <c r="H141" s="25">
        <f t="shared" si="2"/>
        <v>0.5966192170818505</v>
      </c>
    </row>
    <row r="142" spans="1:8" ht="12">
      <c r="A142">
        <f>A19</f>
        <v>1966</v>
      </c>
      <c r="C142" s="21">
        <f>I20</f>
        <v>1473</v>
      </c>
      <c r="D142" s="21">
        <f>J19</f>
        <v>2821</v>
      </c>
      <c r="E142" s="21">
        <f>I21</f>
        <v>11271</v>
      </c>
      <c r="F142" s="25">
        <f t="shared" si="0"/>
        <v>0.13068937982432793</v>
      </c>
      <c r="G142" s="25">
        <f t="shared" si="1"/>
        <v>0.2502883506343714</v>
      </c>
      <c r="H142" s="25">
        <f t="shared" si="2"/>
        <v>0.6190222695413007</v>
      </c>
    </row>
    <row r="143" spans="1:8" ht="12">
      <c r="A143">
        <f>A22</f>
        <v>1967</v>
      </c>
      <c r="C143" s="21">
        <f>I23</f>
        <v>1515</v>
      </c>
      <c r="D143" s="21">
        <f>J22</f>
        <v>2953</v>
      </c>
      <c r="E143" s="21">
        <f>I24</f>
        <v>11442</v>
      </c>
      <c r="F143" s="25">
        <f t="shared" si="0"/>
        <v>0.1324069218668065</v>
      </c>
      <c r="G143" s="25">
        <f t="shared" si="1"/>
        <v>0.25808425100506904</v>
      </c>
      <c r="H143" s="25">
        <f t="shared" si="2"/>
        <v>0.6095088271281245</v>
      </c>
    </row>
    <row r="144" spans="1:8" ht="12">
      <c r="A144">
        <f>A25</f>
        <v>1968</v>
      </c>
      <c r="C144" s="21">
        <f>I26</f>
        <v>1174</v>
      </c>
      <c r="D144" s="21">
        <f>J25</f>
        <v>2501</v>
      </c>
      <c r="E144" s="21">
        <f>I27</f>
        <v>10981</v>
      </c>
      <c r="F144" s="25">
        <f t="shared" si="0"/>
        <v>0.10691193880338767</v>
      </c>
      <c r="G144" s="25">
        <f t="shared" si="1"/>
        <v>0.22775703487842638</v>
      </c>
      <c r="H144" s="25">
        <f t="shared" si="2"/>
        <v>0.665331026318186</v>
      </c>
    </row>
    <row r="145" spans="1:8" ht="12">
      <c r="A145">
        <f>A28</f>
        <v>1969</v>
      </c>
      <c r="C145" s="21">
        <f>I29</f>
        <v>1311</v>
      </c>
      <c r="D145" s="21">
        <f>J28</f>
        <v>2566</v>
      </c>
      <c r="E145" s="21">
        <f>I30</f>
        <v>10764</v>
      </c>
      <c r="F145" s="25">
        <f t="shared" si="0"/>
        <v>0.12179487179487179</v>
      </c>
      <c r="G145" s="25">
        <f t="shared" si="1"/>
        <v>0.2383872166480862</v>
      </c>
      <c r="H145" s="25">
        <f t="shared" si="2"/>
        <v>0.6398179115570419</v>
      </c>
    </row>
    <row r="146" spans="1:8" ht="12">
      <c r="A146">
        <f>A31</f>
        <v>1970</v>
      </c>
      <c r="C146" s="21">
        <f>I32</f>
        <v>1042</v>
      </c>
      <c r="D146" s="21">
        <f>J31</f>
        <v>2115</v>
      </c>
      <c r="E146" s="21">
        <f>I33</f>
        <v>10008</v>
      </c>
      <c r="F146" s="25">
        <f t="shared" si="0"/>
        <v>0.10411670663469225</v>
      </c>
      <c r="G146" s="25">
        <f t="shared" si="1"/>
        <v>0.21133093525179855</v>
      </c>
      <c r="H146" s="25">
        <f t="shared" si="2"/>
        <v>0.6845523581135092</v>
      </c>
    </row>
    <row r="147" spans="1:8" ht="12">
      <c r="A147">
        <f>A34</f>
        <v>1971</v>
      </c>
      <c r="C147" s="21">
        <f>I35</f>
        <v>1113</v>
      </c>
      <c r="D147" s="21">
        <f>J34</f>
        <v>2123</v>
      </c>
      <c r="E147" s="21">
        <f>I36</f>
        <v>9702</v>
      </c>
      <c r="F147" s="25">
        <f t="shared" si="0"/>
        <v>0.11471861471861472</v>
      </c>
      <c r="G147" s="25">
        <f t="shared" si="1"/>
        <v>0.21882086167800455</v>
      </c>
      <c r="H147" s="25">
        <f t="shared" si="2"/>
        <v>0.6664605236033807</v>
      </c>
    </row>
    <row r="148" spans="1:8" ht="12">
      <c r="A148">
        <f>A37</f>
        <v>1972</v>
      </c>
      <c r="C148" s="21">
        <f>I38</f>
        <v>1486</v>
      </c>
      <c r="D148" s="21">
        <f>J37</f>
        <v>2683</v>
      </c>
      <c r="E148" s="21">
        <f>I39</f>
        <v>10064</v>
      </c>
      <c r="F148" s="25">
        <f t="shared" si="0"/>
        <v>0.1476550079491256</v>
      </c>
      <c r="G148" s="25">
        <f t="shared" si="1"/>
        <v>0.26659379968203495</v>
      </c>
      <c r="H148" s="25">
        <f t="shared" si="2"/>
        <v>0.5857511923688394</v>
      </c>
    </row>
    <row r="149" spans="1:8" ht="12">
      <c r="A149">
        <f>A40</f>
        <v>1973</v>
      </c>
      <c r="C149" s="21">
        <f>I41</f>
        <v>1061</v>
      </c>
      <c r="D149" s="21">
        <f>J40</f>
        <v>2007</v>
      </c>
      <c r="E149" s="21">
        <f>I42</f>
        <v>9716</v>
      </c>
      <c r="F149" s="25">
        <f t="shared" si="0"/>
        <v>0.1092013174145739</v>
      </c>
      <c r="G149" s="25">
        <f t="shared" si="1"/>
        <v>0.20656648826677645</v>
      </c>
      <c r="H149" s="25">
        <f t="shared" si="2"/>
        <v>0.6842321943186497</v>
      </c>
    </row>
    <row r="150" spans="1:8" ht="12">
      <c r="A150">
        <f>A43</f>
        <v>1974</v>
      </c>
      <c r="C150" s="21">
        <f>I44</f>
        <v>1877</v>
      </c>
      <c r="D150" s="21">
        <f>J43</f>
        <v>3219</v>
      </c>
      <c r="E150" s="21">
        <f>I45</f>
        <v>10952</v>
      </c>
      <c r="F150" s="25">
        <f t="shared" si="0"/>
        <v>0.17138422205989773</v>
      </c>
      <c r="G150" s="25">
        <f t="shared" si="1"/>
        <v>0.2939189189189189</v>
      </c>
      <c r="H150" s="25">
        <f t="shared" si="2"/>
        <v>0.5346968590211834</v>
      </c>
    </row>
    <row r="151" spans="1:8" ht="12">
      <c r="A151">
        <f>A46</f>
        <v>1975</v>
      </c>
      <c r="C151" s="21">
        <f>I47</f>
        <v>1811</v>
      </c>
      <c r="D151" s="21">
        <f>J46</f>
        <v>3230</v>
      </c>
      <c r="E151" s="21">
        <f>I48</f>
        <v>11107</v>
      </c>
      <c r="F151" s="25">
        <f t="shared" si="0"/>
        <v>0.16305032862159</v>
      </c>
      <c r="G151" s="25">
        <f t="shared" si="1"/>
        <v>0.29080759881156026</v>
      </c>
      <c r="H151" s="25">
        <f t="shared" si="2"/>
        <v>0.5461420725668498</v>
      </c>
    </row>
    <row r="152" spans="1:8" ht="12">
      <c r="A152">
        <f>A49</f>
        <v>1976</v>
      </c>
      <c r="C152" s="21">
        <f>I50</f>
        <v>1492</v>
      </c>
      <c r="D152" s="21">
        <f>J49</f>
        <v>2931</v>
      </c>
      <c r="E152" s="21">
        <f>I51</f>
        <v>12171</v>
      </c>
      <c r="F152" s="25">
        <f t="shared" si="0"/>
        <v>0.12258647604962616</v>
      </c>
      <c r="G152" s="25">
        <f t="shared" si="1"/>
        <v>0.24081833867389696</v>
      </c>
      <c r="H152" s="25">
        <f t="shared" si="2"/>
        <v>0.6365951852764768</v>
      </c>
    </row>
    <row r="153" spans="1:8" ht="12">
      <c r="A153">
        <f>A52</f>
        <v>1977</v>
      </c>
      <c r="C153" s="21">
        <f>I53</f>
        <v>1455</v>
      </c>
      <c r="D153" s="21">
        <f>J52</f>
        <v>2778</v>
      </c>
      <c r="E153" s="21">
        <f>I54</f>
        <v>11559</v>
      </c>
      <c r="F153" s="25">
        <f t="shared" si="0"/>
        <v>0.1258759408253309</v>
      </c>
      <c r="G153" s="25">
        <f t="shared" si="1"/>
        <v>0.24033220866856994</v>
      </c>
      <c r="H153" s="25">
        <f t="shared" si="2"/>
        <v>0.6337918505060991</v>
      </c>
    </row>
    <row r="154" spans="1:8" ht="12">
      <c r="A154">
        <f>A55</f>
        <v>1978</v>
      </c>
      <c r="C154" s="21">
        <f>I56</f>
        <v>1836</v>
      </c>
      <c r="D154" s="21">
        <f>J55</f>
        <v>3602</v>
      </c>
      <c r="E154" s="21">
        <f>I57</f>
        <v>12305</v>
      </c>
      <c r="F154" s="25">
        <f t="shared" si="0"/>
        <v>0.14920763917106866</v>
      </c>
      <c r="G154" s="25">
        <f t="shared" si="1"/>
        <v>0.29272653392929704</v>
      </c>
      <c r="H154" s="25">
        <f t="shared" si="2"/>
        <v>0.5580658268996344</v>
      </c>
    </row>
    <row r="155" spans="1:8" ht="12">
      <c r="A155">
        <f>A58</f>
        <v>1979</v>
      </c>
      <c r="C155" s="21">
        <f>I59</f>
        <v>2211</v>
      </c>
      <c r="D155" s="21">
        <f>J58</f>
        <v>4025</v>
      </c>
      <c r="E155" s="21">
        <f>I60</f>
        <v>13987</v>
      </c>
      <c r="F155" s="25">
        <f t="shared" si="0"/>
        <v>0.15807535568742404</v>
      </c>
      <c r="G155" s="25">
        <f t="shared" si="1"/>
        <v>0.287767212411525</v>
      </c>
      <c r="H155" s="25">
        <f t="shared" si="2"/>
        <v>0.5541574319010509</v>
      </c>
    </row>
    <row r="156" spans="1:8" ht="12">
      <c r="A156">
        <f>A61</f>
        <v>1980</v>
      </c>
      <c r="C156" s="21">
        <f>I62</f>
        <v>1725</v>
      </c>
      <c r="D156" s="21">
        <f>J61</f>
        <v>3390</v>
      </c>
      <c r="E156" s="21">
        <f>I63</f>
        <v>14630</v>
      </c>
      <c r="F156" s="25">
        <f t="shared" si="0"/>
        <v>0.11790840738209159</v>
      </c>
      <c r="G156" s="25">
        <f t="shared" si="1"/>
        <v>0.23171565276828435</v>
      </c>
      <c r="H156" s="25">
        <f t="shared" si="2"/>
        <v>0.650375939849624</v>
      </c>
    </row>
    <row r="157" spans="1:8" ht="12">
      <c r="A157">
        <f>A64</f>
        <v>1981</v>
      </c>
      <c r="C157" s="21">
        <f>I65</f>
        <v>1716</v>
      </c>
      <c r="D157" s="21">
        <f>J64</f>
        <v>3554</v>
      </c>
      <c r="E157" s="21">
        <f>I66</f>
        <v>14676</v>
      </c>
      <c r="F157" s="25">
        <f t="shared" si="0"/>
        <v>0.1169255928045789</v>
      </c>
      <c r="G157" s="25">
        <f t="shared" si="1"/>
        <v>0.24216407740528753</v>
      </c>
      <c r="H157" s="25">
        <f t="shared" si="2"/>
        <v>0.6409103297901335</v>
      </c>
    </row>
    <row r="158" spans="1:8" ht="12">
      <c r="A158">
        <f>A67</f>
        <v>1982</v>
      </c>
      <c r="C158" s="21">
        <f>I68</f>
        <v>1612</v>
      </c>
      <c r="D158" s="21">
        <f>J67</f>
        <v>3668</v>
      </c>
      <c r="E158" s="21">
        <f>I69</f>
        <v>14261</v>
      </c>
      <c r="F158" s="25">
        <f t="shared" si="0"/>
        <v>0.11303555150410209</v>
      </c>
      <c r="G158" s="25">
        <f t="shared" si="1"/>
        <v>0.25720496458873854</v>
      </c>
      <c r="H158" s="25">
        <f t="shared" si="2"/>
        <v>0.6297594839071594</v>
      </c>
    </row>
    <row r="159" spans="1:8" ht="12">
      <c r="A159">
        <f>A70</f>
        <v>1983</v>
      </c>
      <c r="C159" s="21">
        <f>I71</f>
        <v>1729</v>
      </c>
      <c r="D159" s="21">
        <f>J70</f>
        <v>3776</v>
      </c>
      <c r="E159" s="21">
        <f>I72</f>
        <v>14761</v>
      </c>
      <c r="F159" s="25">
        <f t="shared" si="0"/>
        <v>0.11713298557008332</v>
      </c>
      <c r="G159" s="25">
        <f t="shared" si="1"/>
        <v>0.25580922701713976</v>
      </c>
      <c r="H159" s="25">
        <f t="shared" si="2"/>
        <v>0.627057787412777</v>
      </c>
    </row>
    <row r="160" spans="1:8" ht="12">
      <c r="A160">
        <f>A73</f>
        <v>1984</v>
      </c>
      <c r="C160" s="21">
        <f>I74</f>
        <v>1704</v>
      </c>
      <c r="D160" s="21">
        <f>J73</f>
        <v>3969</v>
      </c>
      <c r="E160" s="21">
        <f>I75</f>
        <v>15118</v>
      </c>
      <c r="F160" s="25">
        <f t="shared" si="0"/>
        <v>0.11271332186797195</v>
      </c>
      <c r="G160" s="25">
        <f t="shared" si="1"/>
        <v>0.2625347268157164</v>
      </c>
      <c r="H160" s="25">
        <f t="shared" si="2"/>
        <v>0.6247519513163118</v>
      </c>
    </row>
    <row r="161" spans="1:8" ht="12">
      <c r="A161">
        <f>A76</f>
        <v>1985</v>
      </c>
      <c r="C161" s="21">
        <f>I77</f>
        <v>1959</v>
      </c>
      <c r="D161" s="21">
        <f>J76</f>
        <v>4424</v>
      </c>
      <c r="E161" s="21">
        <f>I78</f>
        <v>15978</v>
      </c>
      <c r="F161" s="25">
        <f t="shared" si="0"/>
        <v>0.12260608336462636</v>
      </c>
      <c r="G161" s="25">
        <f t="shared" si="1"/>
        <v>0.2768807109775942</v>
      </c>
      <c r="H161" s="25">
        <f t="shared" si="2"/>
        <v>0.6005132056577795</v>
      </c>
    </row>
    <row r="162" spans="1:8" ht="12">
      <c r="A162">
        <f>A79</f>
        <v>1986</v>
      </c>
      <c r="C162" s="21">
        <f>I80</f>
        <v>1828</v>
      </c>
      <c r="D162" s="21">
        <f>J79</f>
        <v>4466</v>
      </c>
      <c r="E162" s="21">
        <f>I81</f>
        <v>16382</v>
      </c>
      <c r="F162" s="25">
        <f t="shared" si="0"/>
        <v>0.11158588694909047</v>
      </c>
      <c r="G162" s="25">
        <f t="shared" si="1"/>
        <v>0.2726162861677451</v>
      </c>
      <c r="H162" s="25">
        <f t="shared" si="2"/>
        <v>0.6157978268831645</v>
      </c>
    </row>
    <row r="163" spans="1:8" ht="12">
      <c r="A163">
        <f>A82</f>
        <v>1987</v>
      </c>
      <c r="C163" s="21">
        <f>I83</f>
        <v>1850</v>
      </c>
      <c r="D163" s="21">
        <f>J82</f>
        <v>4843</v>
      </c>
      <c r="E163" s="21">
        <f>I84</f>
        <v>17129</v>
      </c>
      <c r="F163" s="25">
        <f t="shared" si="0"/>
        <v>0.10800396987564949</v>
      </c>
      <c r="G163" s="25">
        <f t="shared" si="1"/>
        <v>0.2827368789771732</v>
      </c>
      <c r="H163" s="25">
        <f t="shared" si="2"/>
        <v>0.6092591511471772</v>
      </c>
    </row>
    <row r="164" spans="1:8" ht="12">
      <c r="A164">
        <f>A85</f>
        <v>1988</v>
      </c>
      <c r="C164" s="21">
        <f>I86</f>
        <v>1981</v>
      </c>
      <c r="D164" s="21">
        <f>J85</f>
        <v>4406</v>
      </c>
      <c r="E164" s="21">
        <f>I87</f>
        <v>17737</v>
      </c>
      <c r="F164" s="25">
        <f t="shared" si="0"/>
        <v>0.11168743304955742</v>
      </c>
      <c r="G164" s="25">
        <f t="shared" si="1"/>
        <v>0.24840728420815245</v>
      </c>
      <c r="H164" s="25">
        <f t="shared" si="2"/>
        <v>0.6399052827422902</v>
      </c>
    </row>
    <row r="165" spans="1:8" ht="12">
      <c r="A165">
        <f>A88</f>
        <v>1989</v>
      </c>
      <c r="C165" s="21">
        <f>I89</f>
        <v>1807</v>
      </c>
      <c r="D165" s="21">
        <f>J88</f>
        <v>3914</v>
      </c>
      <c r="E165" s="21">
        <f>I90</f>
        <v>18109</v>
      </c>
      <c r="F165" s="25">
        <f t="shared" si="0"/>
        <v>0.09978463747307968</v>
      </c>
      <c r="G165" s="25">
        <f t="shared" si="1"/>
        <v>0.21613562317079904</v>
      </c>
      <c r="H165" s="25">
        <f t="shared" si="2"/>
        <v>0.6840797393561213</v>
      </c>
    </row>
    <row r="166" spans="1:8" ht="12">
      <c r="A166">
        <f>A91</f>
        <v>1990</v>
      </c>
      <c r="C166" s="21">
        <f>I92</f>
        <v>1607</v>
      </c>
      <c r="D166" s="21">
        <f>J91</f>
        <v>3514</v>
      </c>
      <c r="E166" s="21">
        <f>I93</f>
        <v>17961</v>
      </c>
      <c r="F166" s="25">
        <f t="shared" si="0"/>
        <v>0.08947163298257335</v>
      </c>
      <c r="G166" s="25">
        <f t="shared" si="1"/>
        <v>0.19564612215355492</v>
      </c>
      <c r="H166" s="25">
        <f t="shared" si="2"/>
        <v>0.7148822448638718</v>
      </c>
    </row>
    <row r="167" spans="1:8" ht="12">
      <c r="A167">
        <f>A94</f>
        <v>1991</v>
      </c>
      <c r="C167" s="21">
        <f>I95</f>
        <v>1808</v>
      </c>
      <c r="D167" s="21">
        <f>J94</f>
        <v>4127</v>
      </c>
      <c r="E167" s="21">
        <f>I96</f>
        <v>18487</v>
      </c>
      <c r="F167" s="25">
        <f t="shared" si="0"/>
        <v>0.09779845296694975</v>
      </c>
      <c r="G167" s="25">
        <f t="shared" si="1"/>
        <v>0.2232379509925894</v>
      </c>
      <c r="H167" s="25">
        <f t="shared" si="2"/>
        <v>0.6789635960404609</v>
      </c>
    </row>
    <row r="168" spans="1:8" ht="12">
      <c r="A168">
        <f>A97</f>
        <v>1992</v>
      </c>
      <c r="C168" s="21">
        <f>I98</f>
        <v>1897</v>
      </c>
      <c r="D168" s="21">
        <f>J97</f>
        <v>4344</v>
      </c>
      <c r="E168" s="21">
        <f>I99</f>
        <v>18923</v>
      </c>
      <c r="F168" s="25">
        <f t="shared" si="0"/>
        <v>0.10024837499339428</v>
      </c>
      <c r="G168" s="25">
        <f t="shared" si="1"/>
        <v>0.22956190878824712</v>
      </c>
      <c r="H168" s="25">
        <f t="shared" si="2"/>
        <v>0.6701897162183587</v>
      </c>
    </row>
    <row r="169" spans="1:8" ht="12">
      <c r="A169">
        <f>A100</f>
        <v>1993</v>
      </c>
      <c r="C169" s="21">
        <f>I101</f>
        <v>1621</v>
      </c>
      <c r="D169" s="21">
        <f>J100</f>
        <v>3813</v>
      </c>
      <c r="E169" s="21">
        <f>I102</f>
        <v>18831</v>
      </c>
      <c r="F169" s="25">
        <f t="shared" si="0"/>
        <v>0.08608146141999894</v>
      </c>
      <c r="G169" s="25">
        <f t="shared" si="1"/>
        <v>0.20248526366098454</v>
      </c>
      <c r="H169" s="25">
        <f t="shared" si="2"/>
        <v>0.7114332749190165</v>
      </c>
    </row>
    <row r="170" spans="1:8" ht="12">
      <c r="A170">
        <f>A103</f>
        <v>1994</v>
      </c>
      <c r="C170" s="21">
        <f>I104</f>
        <v>1894</v>
      </c>
      <c r="D170" s="21">
        <f>J103</f>
        <v>4368</v>
      </c>
      <c r="E170" s="21">
        <f>I105</f>
        <v>19194</v>
      </c>
      <c r="F170" s="25">
        <f t="shared" si="0"/>
        <v>0.09867666979264353</v>
      </c>
      <c r="G170" s="25">
        <f t="shared" si="1"/>
        <v>0.2275711159737418</v>
      </c>
      <c r="H170" s="25">
        <f t="shared" si="2"/>
        <v>0.6737522142336146</v>
      </c>
    </row>
    <row r="171" spans="1:8" ht="12">
      <c r="A171">
        <f>A106</f>
        <v>1995</v>
      </c>
      <c r="C171" s="21">
        <f>I107</f>
        <v>1894</v>
      </c>
      <c r="D171" s="21">
        <f>J106</f>
        <v>4675</v>
      </c>
      <c r="E171" s="21">
        <f>I108</f>
        <v>19098</v>
      </c>
      <c r="F171" s="25">
        <f t="shared" si="0"/>
        <v>0.09917268823960625</v>
      </c>
      <c r="G171" s="25">
        <f t="shared" si="1"/>
        <v>0.24479003036967223</v>
      </c>
      <c r="H171" s="25">
        <f t="shared" si="2"/>
        <v>0.6560372813907216</v>
      </c>
    </row>
    <row r="172" spans="1:8" ht="12">
      <c r="A172">
        <f>A109</f>
        <v>1996</v>
      </c>
      <c r="C172" s="21">
        <f>I110</f>
        <v>1866</v>
      </c>
      <c r="D172" s="21">
        <f>J109</f>
        <v>4595</v>
      </c>
      <c r="E172" s="21">
        <f>I111</f>
        <v>19482</v>
      </c>
      <c r="F172" s="25">
        <f t="shared" si="0"/>
        <v>0.09578072066522944</v>
      </c>
      <c r="G172" s="25">
        <f t="shared" si="1"/>
        <v>0.23585874140232008</v>
      </c>
      <c r="H172" s="25">
        <f t="shared" si="2"/>
        <v>0.6683605379324504</v>
      </c>
    </row>
    <row r="173" spans="1:8" ht="12">
      <c r="A173">
        <f>A112</f>
        <v>1997</v>
      </c>
      <c r="C173" s="21">
        <f>I113</f>
        <v>2084</v>
      </c>
      <c r="D173" s="21">
        <f>J112</f>
        <v>5054</v>
      </c>
      <c r="E173" s="21">
        <f>I114</f>
        <v>20230</v>
      </c>
      <c r="F173" s="25">
        <f t="shared" si="0"/>
        <v>0.10301532377656945</v>
      </c>
      <c r="G173" s="25">
        <f t="shared" si="1"/>
        <v>0.24982698961937716</v>
      </c>
      <c r="H173" s="25">
        <f t="shared" si="2"/>
        <v>0.6471576866040534</v>
      </c>
    </row>
    <row r="174" spans="1:8" ht="12">
      <c r="A174">
        <f>A115</f>
        <v>1998</v>
      </c>
      <c r="C174" s="21">
        <f>I116</f>
        <v>2124</v>
      </c>
      <c r="D174" s="21">
        <f>J115</f>
        <v>5152</v>
      </c>
      <c r="E174" s="21">
        <f>I117</f>
        <v>21020</v>
      </c>
      <c r="F174" s="25">
        <f t="shared" si="0"/>
        <v>0.10104662226450999</v>
      </c>
      <c r="G174" s="25">
        <f t="shared" si="1"/>
        <v>0.24509990485252142</v>
      </c>
      <c r="H174" s="25">
        <f t="shared" si="2"/>
        <v>0.6538534728829686</v>
      </c>
    </row>
    <row r="175" spans="1:8" ht="12">
      <c r="A175">
        <f>A118</f>
        <v>1999</v>
      </c>
      <c r="C175" s="21">
        <f>I119</f>
        <v>2161</v>
      </c>
      <c r="D175" s="21">
        <f>J118</f>
        <v>5930</v>
      </c>
      <c r="E175" s="21">
        <f>I120</f>
        <v>21792</v>
      </c>
      <c r="F175" s="25">
        <f t="shared" si="0"/>
        <v>0.09916483113069016</v>
      </c>
      <c r="G175" s="25">
        <f t="shared" si="1"/>
        <v>0.27211820851688695</v>
      </c>
      <c r="H175" s="25">
        <f t="shared" si="2"/>
        <v>0.6287169603524229</v>
      </c>
    </row>
    <row r="176" spans="1:8" ht="12">
      <c r="A176">
        <f>A121</f>
        <v>2000</v>
      </c>
      <c r="C176" s="21">
        <f>I122</f>
        <v>2300</v>
      </c>
      <c r="D176" s="21">
        <f>J121</f>
        <v>5939</v>
      </c>
      <c r="E176" s="21">
        <f>I123</f>
        <v>22754</v>
      </c>
      <c r="F176" s="25">
        <f t="shared" si="0"/>
        <v>0.10108112859277489</v>
      </c>
      <c r="G176" s="25">
        <f t="shared" si="1"/>
        <v>0.2610090533532566</v>
      </c>
      <c r="H176" s="25">
        <f t="shared" si="2"/>
        <v>0.6379098180539686</v>
      </c>
    </row>
    <row r="177" spans="1:8" ht="12">
      <c r="A177">
        <f>A124</f>
        <v>2001</v>
      </c>
      <c r="C177" s="21">
        <f>I125</f>
        <v>2404</v>
      </c>
      <c r="D177" s="21">
        <f>J124</f>
        <v>6123</v>
      </c>
      <c r="E177" s="21">
        <f>I126</f>
        <v>23804</v>
      </c>
      <c r="F177" s="25">
        <f t="shared" si="0"/>
        <v>0.10099143001176272</v>
      </c>
      <c r="G177" s="25">
        <f t="shared" si="1"/>
        <v>0.2572256763569148</v>
      </c>
      <c r="H177" s="25">
        <f t="shared" si="2"/>
        <v>0.6417828936313226</v>
      </c>
    </row>
    <row r="178" spans="1:8" ht="12">
      <c r="A178">
        <f>A127</f>
        <v>2002</v>
      </c>
      <c r="C178" s="21">
        <f>I128</f>
        <v>2501</v>
      </c>
      <c r="D178" s="21">
        <f>J127</f>
        <v>6120</v>
      </c>
      <c r="E178" s="21">
        <f>I129</f>
        <v>24792</v>
      </c>
      <c r="F178" s="25">
        <f t="shared" si="0"/>
        <v>0.10087931590835754</v>
      </c>
      <c r="G178" s="25">
        <f t="shared" si="1"/>
        <v>0.2468538238141336</v>
      </c>
      <c r="H178" s="25">
        <f t="shared" si="2"/>
        <v>0.6522668602775089</v>
      </c>
    </row>
    <row r="179" spans="1:8" ht="12">
      <c r="A179">
        <f>A130</f>
        <v>2003</v>
      </c>
      <c r="C179" s="21">
        <f>I131</f>
        <v>2798</v>
      </c>
      <c r="D179" s="21">
        <f>J130</f>
        <v>6663</v>
      </c>
      <c r="E179" s="21">
        <f>I132</f>
        <v>25794</v>
      </c>
      <c r="F179" s="25">
        <f t="shared" si="0"/>
        <v>0.10847483910987052</v>
      </c>
      <c r="G179" s="25">
        <f t="shared" si="1"/>
        <v>0.25831588741567807</v>
      </c>
      <c r="H179" s="25">
        <f t="shared" si="2"/>
        <v>0.6332092734744514</v>
      </c>
    </row>
    <row r="180" spans="1:8" ht="12">
      <c r="A180">
        <f>A133</f>
        <v>2004</v>
      </c>
      <c r="C180" s="21">
        <f>I134</f>
        <v>2626</v>
      </c>
      <c r="D180" s="21">
        <f>J133</f>
        <v>6506</v>
      </c>
      <c r="E180" s="21">
        <f>I135</f>
        <v>26330</v>
      </c>
      <c r="F180" s="25">
        <f t="shared" si="0"/>
        <v>0.09973414356247626</v>
      </c>
      <c r="G180" s="25">
        <f t="shared" si="1"/>
        <v>0.2470945689327763</v>
      </c>
      <c r="H180" s="25">
        <f t="shared" si="2"/>
        <v>0.6531712875047475</v>
      </c>
    </row>
  </sheetData>
  <mergeCells count="5">
    <mergeCell ref="A1:I1"/>
    <mergeCell ref="A2:I2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="55" zoomScaleNormal="55" workbookViewId="0" topLeftCell="A1">
      <selection activeCell="A3" sqref="A3"/>
    </sheetView>
  </sheetViews>
  <sheetFormatPr defaultColWidth="9.140625" defaultRowHeight="12"/>
  <cols>
    <col min="1" max="1" width="5.28125" style="0" customWidth="1"/>
    <col min="2" max="21" width="9.7109375" style="0" customWidth="1"/>
  </cols>
  <sheetData>
    <row r="1" spans="1:21" ht="18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4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4"/>
    </row>
    <row r="4" spans="1:21" ht="12.75">
      <c r="A4" s="13"/>
      <c r="B4" s="38" t="s">
        <v>7</v>
      </c>
      <c r="C4" s="39"/>
      <c r="D4" s="36" t="s">
        <v>0</v>
      </c>
      <c r="E4" s="37"/>
      <c r="F4" s="36" t="s">
        <v>3</v>
      </c>
      <c r="G4" s="37"/>
      <c r="H4" s="36" t="s">
        <v>5</v>
      </c>
      <c r="I4" s="37"/>
      <c r="J4" s="36" t="s">
        <v>1</v>
      </c>
      <c r="K4" s="37"/>
      <c r="L4" s="36" t="s">
        <v>2</v>
      </c>
      <c r="M4" s="37"/>
      <c r="N4" s="36" t="s">
        <v>4</v>
      </c>
      <c r="O4" s="37"/>
      <c r="P4" s="36" t="s">
        <v>10</v>
      </c>
      <c r="Q4" s="37"/>
      <c r="R4" s="36" t="s">
        <v>12</v>
      </c>
      <c r="S4" s="37"/>
      <c r="T4" s="36" t="s">
        <v>13</v>
      </c>
      <c r="U4" s="37"/>
    </row>
    <row r="5" spans="1:21" ht="12.75">
      <c r="A5" s="14" t="s">
        <v>6</v>
      </c>
      <c r="B5" s="19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9" t="s">
        <v>8</v>
      </c>
      <c r="O5" s="19" t="s">
        <v>9</v>
      </c>
      <c r="P5" s="19" t="s">
        <v>8</v>
      </c>
      <c r="Q5" s="19" t="s">
        <v>9</v>
      </c>
      <c r="R5" s="19" t="s">
        <v>8</v>
      </c>
      <c r="S5" s="19" t="s">
        <v>9</v>
      </c>
      <c r="T5" s="19" t="s">
        <v>8</v>
      </c>
      <c r="U5" s="19" t="s">
        <v>9</v>
      </c>
    </row>
    <row r="6" spans="1:21" ht="2.25" customHeight="1">
      <c r="A6" s="15"/>
      <c r="B6" s="18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</row>
    <row r="7" spans="1:21" ht="12.75" customHeight="1">
      <c r="A7">
        <v>1962</v>
      </c>
      <c r="B7">
        <v>1918</v>
      </c>
      <c r="C7">
        <v>1992</v>
      </c>
      <c r="D7">
        <v>1873</v>
      </c>
      <c r="E7">
        <v>1946</v>
      </c>
      <c r="F7">
        <v>0</v>
      </c>
      <c r="G7">
        <v>0</v>
      </c>
      <c r="H7">
        <v>0</v>
      </c>
      <c r="I7">
        <v>0</v>
      </c>
      <c r="J7">
        <v>27</v>
      </c>
      <c r="K7">
        <v>27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18</v>
      </c>
      <c r="S7">
        <v>19</v>
      </c>
      <c r="T7">
        <v>0</v>
      </c>
      <c r="U7">
        <v>0</v>
      </c>
    </row>
    <row r="8" spans="1:21" ht="12.75" customHeight="1">
      <c r="A8">
        <v>1963</v>
      </c>
      <c r="B8">
        <v>1843</v>
      </c>
      <c r="C8">
        <v>1895</v>
      </c>
      <c r="D8">
        <v>1662</v>
      </c>
      <c r="E8">
        <v>1710</v>
      </c>
      <c r="F8">
        <v>0</v>
      </c>
      <c r="G8">
        <v>0</v>
      </c>
      <c r="H8">
        <v>0</v>
      </c>
      <c r="I8">
        <v>0</v>
      </c>
      <c r="J8">
        <v>169</v>
      </c>
      <c r="K8">
        <v>171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10</v>
      </c>
      <c r="S8">
        <v>12</v>
      </c>
      <c r="T8">
        <v>0</v>
      </c>
      <c r="U8">
        <v>0</v>
      </c>
    </row>
    <row r="9" spans="1:21" ht="12.75" customHeight="1">
      <c r="A9">
        <v>1964</v>
      </c>
      <c r="B9">
        <v>1688</v>
      </c>
      <c r="C9">
        <v>1731</v>
      </c>
      <c r="D9">
        <v>1508</v>
      </c>
      <c r="E9">
        <v>1549</v>
      </c>
      <c r="F9">
        <v>0</v>
      </c>
      <c r="G9">
        <v>0</v>
      </c>
      <c r="H9">
        <v>0</v>
      </c>
      <c r="I9">
        <v>0</v>
      </c>
      <c r="J9">
        <v>163</v>
      </c>
      <c r="K9">
        <v>165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16</v>
      </c>
      <c r="S9">
        <v>16</v>
      </c>
      <c r="T9">
        <v>0</v>
      </c>
      <c r="U9">
        <v>0</v>
      </c>
    </row>
    <row r="10" spans="1:21" ht="12.75" customHeight="1">
      <c r="A10">
        <v>1965</v>
      </c>
      <c r="B10">
        <v>1511</v>
      </c>
      <c r="C10">
        <v>1539</v>
      </c>
      <c r="D10">
        <v>1364</v>
      </c>
      <c r="E10">
        <v>1391</v>
      </c>
      <c r="F10">
        <v>0</v>
      </c>
      <c r="G10">
        <v>0</v>
      </c>
      <c r="H10">
        <v>0</v>
      </c>
      <c r="I10">
        <v>0</v>
      </c>
      <c r="J10">
        <v>133</v>
      </c>
      <c r="K10">
        <v>133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13</v>
      </c>
      <c r="S10">
        <v>14</v>
      </c>
      <c r="T10">
        <v>0</v>
      </c>
      <c r="U10">
        <v>0</v>
      </c>
    </row>
    <row r="11" spans="1:21" ht="12.75" customHeight="1">
      <c r="A11">
        <v>1966</v>
      </c>
      <c r="B11">
        <v>1485</v>
      </c>
      <c r="C11">
        <v>1509</v>
      </c>
      <c r="D11">
        <v>1306</v>
      </c>
      <c r="E11">
        <v>1327</v>
      </c>
      <c r="F11">
        <v>0</v>
      </c>
      <c r="G11">
        <v>0</v>
      </c>
      <c r="H11">
        <v>0</v>
      </c>
      <c r="I11">
        <v>0</v>
      </c>
      <c r="J11">
        <v>163</v>
      </c>
      <c r="K11">
        <v>166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15</v>
      </c>
      <c r="S11">
        <v>15</v>
      </c>
      <c r="T11">
        <v>0</v>
      </c>
      <c r="U11">
        <v>0</v>
      </c>
    </row>
    <row r="12" spans="1:21" ht="12.75" customHeight="1">
      <c r="A12">
        <v>1967</v>
      </c>
      <c r="B12">
        <v>1522</v>
      </c>
      <c r="C12">
        <v>1550</v>
      </c>
      <c r="D12">
        <v>1341</v>
      </c>
      <c r="E12">
        <v>1365</v>
      </c>
      <c r="F12">
        <v>0</v>
      </c>
      <c r="G12">
        <v>0</v>
      </c>
      <c r="H12">
        <v>0</v>
      </c>
      <c r="I12">
        <v>0</v>
      </c>
      <c r="J12">
        <v>141</v>
      </c>
      <c r="K12">
        <v>143</v>
      </c>
      <c r="L12">
        <v>0</v>
      </c>
      <c r="M12">
        <v>0</v>
      </c>
      <c r="N12">
        <v>0</v>
      </c>
      <c r="O12">
        <v>0</v>
      </c>
      <c r="P12">
        <v>23</v>
      </c>
      <c r="Q12">
        <v>25</v>
      </c>
      <c r="R12">
        <v>17</v>
      </c>
      <c r="S12">
        <v>17</v>
      </c>
      <c r="T12">
        <v>0</v>
      </c>
      <c r="U12">
        <v>0</v>
      </c>
    </row>
    <row r="13" spans="1:21" ht="12.75" customHeight="1">
      <c r="A13">
        <v>1968</v>
      </c>
      <c r="B13">
        <v>1177</v>
      </c>
      <c r="C13">
        <v>1196</v>
      </c>
      <c r="D13">
        <v>982</v>
      </c>
      <c r="E13">
        <v>1001</v>
      </c>
      <c r="F13">
        <v>0</v>
      </c>
      <c r="G13">
        <v>0</v>
      </c>
      <c r="H13">
        <v>0</v>
      </c>
      <c r="I13">
        <v>0</v>
      </c>
      <c r="J13">
        <v>162</v>
      </c>
      <c r="K13">
        <v>162</v>
      </c>
      <c r="L13">
        <v>0</v>
      </c>
      <c r="M13">
        <v>0</v>
      </c>
      <c r="N13">
        <v>0</v>
      </c>
      <c r="O13">
        <v>0</v>
      </c>
      <c r="P13">
        <v>14</v>
      </c>
      <c r="Q13">
        <v>14</v>
      </c>
      <c r="R13">
        <v>19</v>
      </c>
      <c r="S13">
        <v>19</v>
      </c>
      <c r="T13">
        <v>0</v>
      </c>
      <c r="U13">
        <v>0</v>
      </c>
    </row>
    <row r="14" spans="1:21" ht="12.75" customHeight="1">
      <c r="A14">
        <v>1969</v>
      </c>
      <c r="B14">
        <v>1319</v>
      </c>
      <c r="C14">
        <v>1341</v>
      </c>
      <c r="D14">
        <v>1086</v>
      </c>
      <c r="E14">
        <v>1106</v>
      </c>
      <c r="F14">
        <v>0</v>
      </c>
      <c r="G14">
        <v>0</v>
      </c>
      <c r="H14">
        <v>0</v>
      </c>
      <c r="I14">
        <v>0</v>
      </c>
      <c r="J14">
        <v>202</v>
      </c>
      <c r="K14">
        <v>203</v>
      </c>
      <c r="L14">
        <v>0</v>
      </c>
      <c r="M14">
        <v>0</v>
      </c>
      <c r="N14">
        <v>0</v>
      </c>
      <c r="O14">
        <v>0</v>
      </c>
      <c r="P14">
        <v>16</v>
      </c>
      <c r="Q14">
        <v>17</v>
      </c>
      <c r="R14">
        <v>15</v>
      </c>
      <c r="S14">
        <v>15</v>
      </c>
      <c r="T14">
        <v>0</v>
      </c>
      <c r="U14">
        <v>0</v>
      </c>
    </row>
    <row r="15" spans="1:21" ht="12.75" customHeight="1">
      <c r="A15">
        <v>1970</v>
      </c>
      <c r="B15">
        <v>1047</v>
      </c>
      <c r="C15">
        <v>1060</v>
      </c>
      <c r="D15">
        <v>833</v>
      </c>
      <c r="E15">
        <v>845</v>
      </c>
      <c r="F15">
        <v>0</v>
      </c>
      <c r="G15">
        <v>0</v>
      </c>
      <c r="H15">
        <v>0</v>
      </c>
      <c r="I15">
        <v>0</v>
      </c>
      <c r="J15">
        <v>197</v>
      </c>
      <c r="K15">
        <v>198</v>
      </c>
      <c r="L15">
        <v>0</v>
      </c>
      <c r="M15">
        <v>0</v>
      </c>
      <c r="N15">
        <v>0</v>
      </c>
      <c r="O15">
        <v>0</v>
      </c>
      <c r="P15">
        <v>5</v>
      </c>
      <c r="Q15">
        <v>5</v>
      </c>
      <c r="R15">
        <v>12</v>
      </c>
      <c r="S15">
        <v>12</v>
      </c>
      <c r="T15">
        <v>0</v>
      </c>
      <c r="U15">
        <v>0</v>
      </c>
    </row>
    <row r="16" spans="1:21" ht="12.75" customHeight="1">
      <c r="A16">
        <v>1971</v>
      </c>
      <c r="B16">
        <v>1117</v>
      </c>
      <c r="C16">
        <v>1137</v>
      </c>
      <c r="D16">
        <v>907</v>
      </c>
      <c r="E16">
        <v>925</v>
      </c>
      <c r="F16">
        <v>31</v>
      </c>
      <c r="G16">
        <v>31</v>
      </c>
      <c r="H16">
        <v>0</v>
      </c>
      <c r="I16">
        <v>0</v>
      </c>
      <c r="J16">
        <v>154</v>
      </c>
      <c r="K16">
        <v>155</v>
      </c>
      <c r="L16">
        <v>0</v>
      </c>
      <c r="M16">
        <v>0</v>
      </c>
      <c r="N16">
        <v>0</v>
      </c>
      <c r="O16">
        <v>0</v>
      </c>
      <c r="P16">
        <v>5</v>
      </c>
      <c r="Q16">
        <v>5</v>
      </c>
      <c r="R16">
        <v>20</v>
      </c>
      <c r="S16">
        <v>21</v>
      </c>
      <c r="T16">
        <v>0</v>
      </c>
      <c r="U16">
        <v>0</v>
      </c>
    </row>
    <row r="17" spans="1:24" ht="12.75" customHeight="1">
      <c r="A17">
        <v>1972</v>
      </c>
      <c r="B17">
        <v>1495</v>
      </c>
      <c r="C17">
        <v>1525</v>
      </c>
      <c r="D17">
        <v>1283</v>
      </c>
      <c r="E17">
        <v>1313</v>
      </c>
      <c r="F17">
        <v>7</v>
      </c>
      <c r="G17">
        <v>7</v>
      </c>
      <c r="H17">
        <v>0</v>
      </c>
      <c r="I17">
        <v>0</v>
      </c>
      <c r="J17">
        <v>159</v>
      </c>
      <c r="K17">
        <v>159</v>
      </c>
      <c r="L17">
        <v>0</v>
      </c>
      <c r="M17">
        <v>0</v>
      </c>
      <c r="N17">
        <v>0</v>
      </c>
      <c r="O17">
        <v>0</v>
      </c>
      <c r="P17">
        <v>10</v>
      </c>
      <c r="Q17">
        <v>10</v>
      </c>
      <c r="R17">
        <v>36</v>
      </c>
      <c r="S17">
        <v>36</v>
      </c>
      <c r="T17">
        <v>0</v>
      </c>
      <c r="U17">
        <v>0</v>
      </c>
      <c r="X17" s="20"/>
    </row>
    <row r="18" spans="1:21" ht="12.75" customHeight="1">
      <c r="A18">
        <v>1973</v>
      </c>
      <c r="B18">
        <v>1067</v>
      </c>
      <c r="C18">
        <v>1085</v>
      </c>
      <c r="D18">
        <v>914</v>
      </c>
      <c r="E18">
        <v>932</v>
      </c>
      <c r="F18">
        <v>17</v>
      </c>
      <c r="G18">
        <v>17</v>
      </c>
      <c r="H18">
        <v>0</v>
      </c>
      <c r="I18">
        <v>0</v>
      </c>
      <c r="J18">
        <v>106</v>
      </c>
      <c r="K18">
        <v>106</v>
      </c>
      <c r="L18">
        <v>0</v>
      </c>
      <c r="M18">
        <v>0</v>
      </c>
      <c r="N18">
        <v>0</v>
      </c>
      <c r="O18">
        <v>0</v>
      </c>
      <c r="P18">
        <v>7</v>
      </c>
      <c r="Q18">
        <v>7</v>
      </c>
      <c r="R18">
        <v>23</v>
      </c>
      <c r="S18">
        <v>23</v>
      </c>
      <c r="T18">
        <v>0</v>
      </c>
      <c r="U18">
        <v>0</v>
      </c>
    </row>
    <row r="19" spans="1:21" ht="12.75" customHeight="1">
      <c r="A19">
        <v>1974</v>
      </c>
      <c r="B19">
        <v>1886</v>
      </c>
      <c r="C19">
        <v>1955</v>
      </c>
      <c r="D19">
        <v>1638</v>
      </c>
      <c r="E19">
        <v>1704</v>
      </c>
      <c r="F19">
        <v>70</v>
      </c>
      <c r="G19">
        <v>70</v>
      </c>
      <c r="H19">
        <v>0</v>
      </c>
      <c r="I19">
        <v>0</v>
      </c>
      <c r="J19">
        <v>146</v>
      </c>
      <c r="K19">
        <v>147</v>
      </c>
      <c r="L19">
        <v>0</v>
      </c>
      <c r="M19">
        <v>0</v>
      </c>
      <c r="N19">
        <v>0</v>
      </c>
      <c r="O19">
        <v>0</v>
      </c>
      <c r="P19">
        <v>9</v>
      </c>
      <c r="Q19">
        <v>10</v>
      </c>
      <c r="R19">
        <v>23</v>
      </c>
      <c r="S19">
        <v>24</v>
      </c>
      <c r="T19">
        <v>0</v>
      </c>
      <c r="U19">
        <v>0</v>
      </c>
    </row>
    <row r="20" spans="1:21" ht="12.75" customHeight="1">
      <c r="A20">
        <v>1975</v>
      </c>
      <c r="B20">
        <v>1815</v>
      </c>
      <c r="C20">
        <v>1854</v>
      </c>
      <c r="D20">
        <v>1604</v>
      </c>
      <c r="E20">
        <v>1643</v>
      </c>
      <c r="F20">
        <v>75</v>
      </c>
      <c r="G20">
        <v>75</v>
      </c>
      <c r="H20">
        <v>0</v>
      </c>
      <c r="I20">
        <v>0</v>
      </c>
      <c r="J20">
        <v>105</v>
      </c>
      <c r="K20">
        <v>105</v>
      </c>
      <c r="L20">
        <v>0</v>
      </c>
      <c r="M20">
        <v>0</v>
      </c>
      <c r="N20">
        <v>0</v>
      </c>
      <c r="O20">
        <v>0</v>
      </c>
      <c r="P20">
        <v>12</v>
      </c>
      <c r="Q20">
        <v>12</v>
      </c>
      <c r="R20">
        <v>19</v>
      </c>
      <c r="S20">
        <v>19</v>
      </c>
      <c r="T20">
        <v>0</v>
      </c>
      <c r="U20">
        <v>0</v>
      </c>
    </row>
    <row r="21" spans="1:21" ht="12.75" customHeight="1">
      <c r="A21">
        <v>1976</v>
      </c>
      <c r="B21">
        <v>1499</v>
      </c>
      <c r="C21">
        <v>1525</v>
      </c>
      <c r="D21">
        <v>1273</v>
      </c>
      <c r="E21">
        <v>1299</v>
      </c>
      <c r="F21">
        <v>63</v>
      </c>
      <c r="G21">
        <v>63</v>
      </c>
      <c r="H21">
        <v>0</v>
      </c>
      <c r="I21">
        <v>0</v>
      </c>
      <c r="J21">
        <v>135</v>
      </c>
      <c r="K21">
        <v>135</v>
      </c>
      <c r="L21">
        <v>0</v>
      </c>
      <c r="M21">
        <v>0</v>
      </c>
      <c r="N21">
        <v>0</v>
      </c>
      <c r="O21">
        <v>0</v>
      </c>
      <c r="P21">
        <v>9</v>
      </c>
      <c r="Q21">
        <v>9</v>
      </c>
      <c r="R21">
        <v>19</v>
      </c>
      <c r="S21">
        <v>19</v>
      </c>
      <c r="T21">
        <v>0</v>
      </c>
      <c r="U21">
        <v>0</v>
      </c>
    </row>
    <row r="22" spans="1:21" ht="12.75" customHeight="1">
      <c r="A22">
        <v>1977</v>
      </c>
      <c r="B22">
        <v>1461</v>
      </c>
      <c r="C22">
        <v>1503</v>
      </c>
      <c r="D22">
        <v>1224</v>
      </c>
      <c r="E22">
        <v>1266</v>
      </c>
      <c r="F22">
        <v>104</v>
      </c>
      <c r="G22">
        <v>104</v>
      </c>
      <c r="H22">
        <v>0</v>
      </c>
      <c r="I22">
        <v>0</v>
      </c>
      <c r="J22">
        <v>117</v>
      </c>
      <c r="K22">
        <v>117</v>
      </c>
      <c r="L22">
        <v>0</v>
      </c>
      <c r="M22">
        <v>0</v>
      </c>
      <c r="N22">
        <v>0</v>
      </c>
      <c r="O22">
        <v>0</v>
      </c>
      <c r="P22">
        <v>5</v>
      </c>
      <c r="Q22">
        <v>5</v>
      </c>
      <c r="R22">
        <v>11</v>
      </c>
      <c r="S22">
        <v>11</v>
      </c>
      <c r="T22">
        <v>0</v>
      </c>
      <c r="U22">
        <v>0</v>
      </c>
    </row>
    <row r="23" spans="1:21" ht="12.75" customHeight="1">
      <c r="A23">
        <v>1978</v>
      </c>
      <c r="B23">
        <v>1843</v>
      </c>
      <c r="C23">
        <v>1873</v>
      </c>
      <c r="D23">
        <v>1523</v>
      </c>
      <c r="E23">
        <v>1551</v>
      </c>
      <c r="F23">
        <v>198</v>
      </c>
      <c r="G23">
        <v>199</v>
      </c>
      <c r="H23">
        <v>0</v>
      </c>
      <c r="I23">
        <v>0</v>
      </c>
      <c r="J23">
        <v>109</v>
      </c>
      <c r="K23">
        <v>110</v>
      </c>
      <c r="L23">
        <v>0</v>
      </c>
      <c r="M23">
        <v>0</v>
      </c>
      <c r="N23">
        <v>2</v>
      </c>
      <c r="O23">
        <v>2</v>
      </c>
      <c r="P23">
        <v>3</v>
      </c>
      <c r="Q23">
        <v>3</v>
      </c>
      <c r="R23">
        <v>8</v>
      </c>
      <c r="S23">
        <v>8</v>
      </c>
      <c r="T23">
        <v>0</v>
      </c>
      <c r="U23">
        <v>0</v>
      </c>
    </row>
    <row r="24" spans="1:21" ht="12.75" customHeight="1">
      <c r="A24">
        <v>1979</v>
      </c>
      <c r="B24">
        <v>2224</v>
      </c>
      <c r="C24">
        <v>2295</v>
      </c>
      <c r="D24">
        <v>1918</v>
      </c>
      <c r="E24">
        <v>1988</v>
      </c>
      <c r="F24">
        <v>182</v>
      </c>
      <c r="G24">
        <v>182</v>
      </c>
      <c r="H24">
        <v>0</v>
      </c>
      <c r="I24">
        <v>0</v>
      </c>
      <c r="J24">
        <v>90</v>
      </c>
      <c r="K24">
        <v>91</v>
      </c>
      <c r="L24">
        <v>0</v>
      </c>
      <c r="M24">
        <v>0</v>
      </c>
      <c r="N24">
        <v>2</v>
      </c>
      <c r="O24">
        <v>2</v>
      </c>
      <c r="P24">
        <v>9</v>
      </c>
      <c r="Q24">
        <v>9</v>
      </c>
      <c r="R24">
        <v>23</v>
      </c>
      <c r="S24">
        <v>23</v>
      </c>
      <c r="T24">
        <v>0</v>
      </c>
      <c r="U24">
        <v>0</v>
      </c>
    </row>
    <row r="25" spans="1:21" ht="12.75" customHeight="1">
      <c r="A25">
        <v>1980</v>
      </c>
      <c r="B25">
        <v>1734</v>
      </c>
      <c r="C25">
        <v>1770</v>
      </c>
      <c r="D25">
        <v>1454</v>
      </c>
      <c r="E25">
        <v>1489</v>
      </c>
      <c r="F25">
        <v>167</v>
      </c>
      <c r="G25">
        <v>167</v>
      </c>
      <c r="H25">
        <v>0</v>
      </c>
      <c r="I25">
        <v>0</v>
      </c>
      <c r="J25">
        <v>89</v>
      </c>
      <c r="K25">
        <v>89</v>
      </c>
      <c r="L25">
        <v>0</v>
      </c>
      <c r="M25">
        <v>0</v>
      </c>
      <c r="N25">
        <v>4</v>
      </c>
      <c r="O25">
        <v>4</v>
      </c>
      <c r="P25">
        <v>9</v>
      </c>
      <c r="Q25">
        <v>10</v>
      </c>
      <c r="R25">
        <v>11</v>
      </c>
      <c r="S25">
        <v>11</v>
      </c>
      <c r="T25">
        <v>0</v>
      </c>
      <c r="U25">
        <v>0</v>
      </c>
    </row>
    <row r="26" spans="1:21" ht="12.75" customHeight="1">
      <c r="A26">
        <v>1981</v>
      </c>
      <c r="B26">
        <v>1723</v>
      </c>
      <c r="C26">
        <v>1754</v>
      </c>
      <c r="D26">
        <v>1289</v>
      </c>
      <c r="E26">
        <v>1320</v>
      </c>
      <c r="F26">
        <v>326</v>
      </c>
      <c r="G26">
        <v>326</v>
      </c>
      <c r="H26">
        <v>0</v>
      </c>
      <c r="I26">
        <v>0</v>
      </c>
      <c r="J26">
        <v>89</v>
      </c>
      <c r="K26">
        <v>89</v>
      </c>
      <c r="L26">
        <v>0</v>
      </c>
      <c r="M26">
        <v>0</v>
      </c>
      <c r="N26">
        <v>2</v>
      </c>
      <c r="O26">
        <v>2</v>
      </c>
      <c r="P26">
        <v>9</v>
      </c>
      <c r="Q26">
        <v>9</v>
      </c>
      <c r="R26">
        <v>8</v>
      </c>
      <c r="S26">
        <v>8</v>
      </c>
      <c r="T26">
        <v>0</v>
      </c>
      <c r="U26">
        <v>0</v>
      </c>
    </row>
    <row r="27" spans="1:21" ht="12.75" customHeight="1">
      <c r="A27">
        <v>1982</v>
      </c>
      <c r="B27">
        <v>1624</v>
      </c>
      <c r="C27">
        <v>1657</v>
      </c>
      <c r="D27">
        <v>1129</v>
      </c>
      <c r="E27">
        <v>1160</v>
      </c>
      <c r="F27">
        <v>331</v>
      </c>
      <c r="G27">
        <v>331</v>
      </c>
      <c r="H27">
        <v>0</v>
      </c>
      <c r="I27">
        <v>0</v>
      </c>
      <c r="J27">
        <v>131</v>
      </c>
      <c r="K27">
        <v>132</v>
      </c>
      <c r="L27">
        <v>0</v>
      </c>
      <c r="M27">
        <v>0</v>
      </c>
      <c r="N27">
        <v>0</v>
      </c>
      <c r="O27">
        <v>0</v>
      </c>
      <c r="P27">
        <v>8</v>
      </c>
      <c r="Q27">
        <v>9</v>
      </c>
      <c r="R27">
        <v>10</v>
      </c>
      <c r="S27">
        <v>10</v>
      </c>
      <c r="T27">
        <v>15</v>
      </c>
      <c r="U27">
        <v>15</v>
      </c>
    </row>
    <row r="28" spans="1:21" ht="12.75" customHeight="1">
      <c r="A28">
        <v>1983</v>
      </c>
      <c r="B28">
        <v>1745</v>
      </c>
      <c r="C28">
        <v>1786</v>
      </c>
      <c r="D28">
        <v>1236</v>
      </c>
      <c r="E28">
        <v>1272</v>
      </c>
      <c r="F28">
        <v>321</v>
      </c>
      <c r="G28">
        <v>322</v>
      </c>
      <c r="H28">
        <v>0</v>
      </c>
      <c r="I28">
        <v>0</v>
      </c>
      <c r="J28">
        <v>149</v>
      </c>
      <c r="K28">
        <v>152</v>
      </c>
      <c r="L28">
        <v>0</v>
      </c>
      <c r="M28">
        <v>0</v>
      </c>
      <c r="N28">
        <v>0</v>
      </c>
      <c r="O28">
        <v>0</v>
      </c>
      <c r="P28">
        <v>6</v>
      </c>
      <c r="Q28">
        <v>6</v>
      </c>
      <c r="R28">
        <v>13</v>
      </c>
      <c r="S28">
        <v>13</v>
      </c>
      <c r="T28">
        <v>20</v>
      </c>
      <c r="U28">
        <v>21</v>
      </c>
    </row>
    <row r="29" spans="1:21" ht="12.75" customHeight="1">
      <c r="A29">
        <v>1984</v>
      </c>
      <c r="B29">
        <v>1711</v>
      </c>
      <c r="C29">
        <v>1738</v>
      </c>
      <c r="D29">
        <v>1191</v>
      </c>
      <c r="E29">
        <v>1217</v>
      </c>
      <c r="F29">
        <v>342</v>
      </c>
      <c r="G29">
        <v>342</v>
      </c>
      <c r="H29">
        <v>0</v>
      </c>
      <c r="I29">
        <v>0</v>
      </c>
      <c r="J29">
        <v>142</v>
      </c>
      <c r="K29">
        <v>143</v>
      </c>
      <c r="L29">
        <v>0</v>
      </c>
      <c r="M29">
        <v>0</v>
      </c>
      <c r="N29">
        <v>2</v>
      </c>
      <c r="O29">
        <v>2</v>
      </c>
      <c r="P29">
        <v>6</v>
      </c>
      <c r="Q29">
        <v>6</v>
      </c>
      <c r="R29">
        <v>5</v>
      </c>
      <c r="S29">
        <v>5</v>
      </c>
      <c r="T29">
        <v>23</v>
      </c>
      <c r="U29">
        <v>23</v>
      </c>
    </row>
    <row r="30" spans="1:21" ht="12.75" customHeight="1">
      <c r="A30">
        <v>1985</v>
      </c>
      <c r="B30">
        <v>1975</v>
      </c>
      <c r="C30">
        <v>2011</v>
      </c>
      <c r="D30">
        <v>1289</v>
      </c>
      <c r="E30">
        <v>1319</v>
      </c>
      <c r="F30">
        <v>402</v>
      </c>
      <c r="G30">
        <v>403</v>
      </c>
      <c r="H30">
        <v>0</v>
      </c>
      <c r="I30">
        <v>0</v>
      </c>
      <c r="J30">
        <v>168</v>
      </c>
      <c r="K30">
        <v>169</v>
      </c>
      <c r="L30">
        <v>33</v>
      </c>
      <c r="M30">
        <v>33</v>
      </c>
      <c r="N30">
        <v>0</v>
      </c>
      <c r="O30">
        <v>0</v>
      </c>
      <c r="P30">
        <v>14</v>
      </c>
      <c r="Q30">
        <v>14</v>
      </c>
      <c r="R30">
        <v>12</v>
      </c>
      <c r="S30">
        <v>12</v>
      </c>
      <c r="T30">
        <v>57</v>
      </c>
      <c r="U30">
        <v>61</v>
      </c>
    </row>
    <row r="31" spans="1:21" ht="12.75" customHeight="1">
      <c r="A31">
        <v>1986</v>
      </c>
      <c r="B31">
        <v>1838</v>
      </c>
      <c r="C31">
        <v>1867</v>
      </c>
      <c r="D31">
        <v>1168</v>
      </c>
      <c r="E31">
        <v>1197</v>
      </c>
      <c r="F31">
        <v>322</v>
      </c>
      <c r="G31">
        <v>322</v>
      </c>
      <c r="H31">
        <v>34</v>
      </c>
      <c r="I31">
        <v>34</v>
      </c>
      <c r="J31">
        <v>127</v>
      </c>
      <c r="K31">
        <v>127</v>
      </c>
      <c r="L31">
        <v>140</v>
      </c>
      <c r="M31">
        <v>140</v>
      </c>
      <c r="N31">
        <v>0</v>
      </c>
      <c r="O31">
        <v>0</v>
      </c>
      <c r="P31">
        <v>4</v>
      </c>
      <c r="Q31">
        <v>4</v>
      </c>
      <c r="R31">
        <v>8</v>
      </c>
      <c r="S31">
        <v>8</v>
      </c>
      <c r="T31">
        <v>35</v>
      </c>
      <c r="U31">
        <v>35</v>
      </c>
    </row>
    <row r="32" spans="1:21" ht="12.75" customHeight="1">
      <c r="A32">
        <v>1987</v>
      </c>
      <c r="B32">
        <v>1868</v>
      </c>
      <c r="C32">
        <v>1892</v>
      </c>
      <c r="D32">
        <v>1079</v>
      </c>
      <c r="E32">
        <v>1102</v>
      </c>
      <c r="F32">
        <v>75</v>
      </c>
      <c r="G32">
        <v>75</v>
      </c>
      <c r="H32">
        <v>409</v>
      </c>
      <c r="I32">
        <v>409</v>
      </c>
      <c r="J32">
        <v>103</v>
      </c>
      <c r="K32">
        <v>103</v>
      </c>
      <c r="L32">
        <v>123</v>
      </c>
      <c r="M32">
        <v>123</v>
      </c>
      <c r="N32">
        <v>3</v>
      </c>
      <c r="O32">
        <v>3</v>
      </c>
      <c r="P32">
        <v>10</v>
      </c>
      <c r="Q32">
        <v>10</v>
      </c>
      <c r="R32">
        <v>15</v>
      </c>
      <c r="S32">
        <v>15</v>
      </c>
      <c r="T32">
        <v>51</v>
      </c>
      <c r="U32">
        <v>52</v>
      </c>
    </row>
    <row r="33" spans="1:21" ht="12.75" customHeight="1">
      <c r="A33">
        <v>1988</v>
      </c>
      <c r="B33">
        <v>1989</v>
      </c>
      <c r="C33">
        <v>2025</v>
      </c>
      <c r="D33">
        <v>1006</v>
      </c>
      <c r="E33">
        <v>1040</v>
      </c>
      <c r="F33">
        <v>0</v>
      </c>
      <c r="G33">
        <v>0</v>
      </c>
      <c r="H33">
        <v>658</v>
      </c>
      <c r="I33">
        <v>658</v>
      </c>
      <c r="J33">
        <v>103</v>
      </c>
      <c r="K33">
        <v>104</v>
      </c>
      <c r="L33">
        <v>149</v>
      </c>
      <c r="M33">
        <v>149</v>
      </c>
      <c r="N33">
        <v>4</v>
      </c>
      <c r="O33">
        <v>4</v>
      </c>
      <c r="P33">
        <v>7</v>
      </c>
      <c r="Q33">
        <v>7</v>
      </c>
      <c r="R33">
        <v>16</v>
      </c>
      <c r="S33">
        <v>16</v>
      </c>
      <c r="T33">
        <v>46</v>
      </c>
      <c r="U33">
        <v>47</v>
      </c>
    </row>
    <row r="34" spans="1:21" ht="12.75" customHeight="1">
      <c r="A34">
        <v>1989</v>
      </c>
      <c r="B34">
        <v>1813</v>
      </c>
      <c r="C34">
        <v>1837</v>
      </c>
      <c r="D34">
        <v>1003</v>
      </c>
      <c r="E34">
        <v>1026</v>
      </c>
      <c r="F34">
        <v>0</v>
      </c>
      <c r="G34">
        <v>0</v>
      </c>
      <c r="H34">
        <v>560</v>
      </c>
      <c r="I34">
        <v>561</v>
      </c>
      <c r="J34">
        <v>112</v>
      </c>
      <c r="K34">
        <v>112</v>
      </c>
      <c r="L34">
        <v>86</v>
      </c>
      <c r="M34">
        <v>86</v>
      </c>
      <c r="N34">
        <v>1</v>
      </c>
      <c r="O34">
        <v>1</v>
      </c>
      <c r="P34">
        <v>8</v>
      </c>
      <c r="Q34">
        <v>8</v>
      </c>
      <c r="R34">
        <v>7</v>
      </c>
      <c r="S34">
        <v>7</v>
      </c>
      <c r="T34">
        <v>36</v>
      </c>
      <c r="U34">
        <v>36</v>
      </c>
    </row>
    <row r="35" spans="1:21" ht="12.75" customHeight="1">
      <c r="A35">
        <v>1990</v>
      </c>
      <c r="B35">
        <v>1622</v>
      </c>
      <c r="C35">
        <v>1644</v>
      </c>
      <c r="D35">
        <v>871</v>
      </c>
      <c r="E35">
        <v>891</v>
      </c>
      <c r="F35">
        <v>0</v>
      </c>
      <c r="G35">
        <v>0</v>
      </c>
      <c r="H35">
        <v>472</v>
      </c>
      <c r="I35">
        <v>472</v>
      </c>
      <c r="J35">
        <v>125</v>
      </c>
      <c r="K35">
        <v>125</v>
      </c>
      <c r="L35">
        <v>83</v>
      </c>
      <c r="M35">
        <v>83</v>
      </c>
      <c r="N35">
        <v>2</v>
      </c>
      <c r="O35">
        <v>2</v>
      </c>
      <c r="P35">
        <v>2</v>
      </c>
      <c r="Q35">
        <v>2</v>
      </c>
      <c r="R35">
        <v>9</v>
      </c>
      <c r="S35">
        <v>9</v>
      </c>
      <c r="T35">
        <v>58</v>
      </c>
      <c r="U35">
        <v>60</v>
      </c>
    </row>
    <row r="36" spans="1:21" ht="12.75" customHeight="1">
      <c r="A36">
        <v>1991</v>
      </c>
      <c r="B36">
        <v>1817</v>
      </c>
      <c r="C36">
        <v>1840</v>
      </c>
      <c r="D36">
        <v>1003</v>
      </c>
      <c r="E36">
        <v>1026</v>
      </c>
      <c r="F36">
        <v>0</v>
      </c>
      <c r="G36">
        <v>0</v>
      </c>
      <c r="H36">
        <v>497</v>
      </c>
      <c r="I36">
        <v>497</v>
      </c>
      <c r="J36">
        <v>152</v>
      </c>
      <c r="K36">
        <v>152</v>
      </c>
      <c r="L36">
        <v>106</v>
      </c>
      <c r="M36">
        <v>106</v>
      </c>
      <c r="N36">
        <v>8</v>
      </c>
      <c r="O36">
        <v>8</v>
      </c>
      <c r="P36">
        <v>2</v>
      </c>
      <c r="Q36">
        <v>2</v>
      </c>
      <c r="R36">
        <v>10</v>
      </c>
      <c r="S36">
        <v>10</v>
      </c>
      <c r="T36">
        <v>39</v>
      </c>
      <c r="U36">
        <v>39</v>
      </c>
    </row>
    <row r="37" spans="1:21" ht="12.75" customHeight="1">
      <c r="A37">
        <v>1992</v>
      </c>
      <c r="B37">
        <v>1917</v>
      </c>
      <c r="C37">
        <v>1929</v>
      </c>
      <c r="D37">
        <v>961</v>
      </c>
      <c r="E37">
        <v>972</v>
      </c>
      <c r="F37">
        <v>0</v>
      </c>
      <c r="G37">
        <v>0</v>
      </c>
      <c r="H37">
        <v>565</v>
      </c>
      <c r="I37">
        <v>565</v>
      </c>
      <c r="J37">
        <v>163</v>
      </c>
      <c r="K37">
        <v>164</v>
      </c>
      <c r="L37">
        <v>119</v>
      </c>
      <c r="M37">
        <v>119</v>
      </c>
      <c r="N37">
        <v>19</v>
      </c>
      <c r="O37">
        <v>19</v>
      </c>
      <c r="P37">
        <v>0</v>
      </c>
      <c r="Q37">
        <v>0</v>
      </c>
      <c r="R37">
        <v>19</v>
      </c>
      <c r="S37">
        <v>19</v>
      </c>
      <c r="T37">
        <v>71</v>
      </c>
      <c r="U37">
        <v>71</v>
      </c>
    </row>
    <row r="38" spans="1:21" ht="12.75" customHeight="1">
      <c r="A38">
        <v>1993</v>
      </c>
      <c r="B38">
        <v>1637</v>
      </c>
      <c r="C38">
        <v>1657</v>
      </c>
      <c r="D38">
        <v>825</v>
      </c>
      <c r="E38">
        <v>845</v>
      </c>
      <c r="F38">
        <v>0</v>
      </c>
      <c r="G38">
        <v>0</v>
      </c>
      <c r="H38">
        <v>490</v>
      </c>
      <c r="I38">
        <v>490</v>
      </c>
      <c r="J38">
        <v>117</v>
      </c>
      <c r="K38">
        <v>117</v>
      </c>
      <c r="L38">
        <v>94</v>
      </c>
      <c r="M38">
        <v>94</v>
      </c>
      <c r="N38">
        <v>6</v>
      </c>
      <c r="O38">
        <v>6</v>
      </c>
      <c r="P38">
        <v>44</v>
      </c>
      <c r="Q38">
        <v>44</v>
      </c>
      <c r="R38">
        <v>6</v>
      </c>
      <c r="S38">
        <v>6</v>
      </c>
      <c r="T38">
        <v>55</v>
      </c>
      <c r="U38">
        <v>55</v>
      </c>
    </row>
    <row r="39" spans="1:21" ht="12.75" customHeight="1">
      <c r="A39">
        <v>1994</v>
      </c>
      <c r="B39">
        <v>1914</v>
      </c>
      <c r="C39">
        <v>1943</v>
      </c>
      <c r="D39">
        <v>909</v>
      </c>
      <c r="E39">
        <v>934</v>
      </c>
      <c r="F39">
        <v>0</v>
      </c>
      <c r="G39">
        <v>0</v>
      </c>
      <c r="H39">
        <v>547</v>
      </c>
      <c r="I39">
        <v>547</v>
      </c>
      <c r="J39">
        <v>186</v>
      </c>
      <c r="K39">
        <v>189</v>
      </c>
      <c r="L39">
        <v>104</v>
      </c>
      <c r="M39">
        <v>104</v>
      </c>
      <c r="N39">
        <v>21</v>
      </c>
      <c r="O39">
        <v>21</v>
      </c>
      <c r="P39">
        <v>50</v>
      </c>
      <c r="Q39">
        <v>50</v>
      </c>
      <c r="R39">
        <v>9</v>
      </c>
      <c r="S39">
        <v>9</v>
      </c>
      <c r="T39">
        <v>88</v>
      </c>
      <c r="U39">
        <v>89</v>
      </c>
    </row>
    <row r="40" spans="1:21" ht="12.75" customHeight="1">
      <c r="A40">
        <v>1995</v>
      </c>
      <c r="B40">
        <v>1905</v>
      </c>
      <c r="C40">
        <v>1926</v>
      </c>
      <c r="D40">
        <v>824</v>
      </c>
      <c r="E40">
        <v>845</v>
      </c>
      <c r="F40">
        <v>0</v>
      </c>
      <c r="G40">
        <v>0</v>
      </c>
      <c r="H40">
        <v>581</v>
      </c>
      <c r="I40">
        <v>581</v>
      </c>
      <c r="J40">
        <v>252</v>
      </c>
      <c r="K40">
        <v>252</v>
      </c>
      <c r="L40">
        <v>96</v>
      </c>
      <c r="M40">
        <v>96</v>
      </c>
      <c r="N40">
        <v>28</v>
      </c>
      <c r="O40">
        <v>28</v>
      </c>
      <c r="P40">
        <v>66</v>
      </c>
      <c r="Q40">
        <v>66</v>
      </c>
      <c r="R40">
        <v>8</v>
      </c>
      <c r="S40">
        <v>8</v>
      </c>
      <c r="T40">
        <v>50</v>
      </c>
      <c r="U40">
        <v>50</v>
      </c>
    </row>
    <row r="41" spans="1:21" ht="12.75" customHeight="1">
      <c r="A41">
        <v>1996</v>
      </c>
      <c r="B41">
        <v>1885</v>
      </c>
      <c r="C41">
        <v>1905</v>
      </c>
      <c r="D41">
        <v>813</v>
      </c>
      <c r="E41">
        <v>828</v>
      </c>
      <c r="F41">
        <v>0</v>
      </c>
      <c r="G41">
        <v>0</v>
      </c>
      <c r="H41">
        <v>556</v>
      </c>
      <c r="I41">
        <v>557</v>
      </c>
      <c r="J41">
        <v>267</v>
      </c>
      <c r="K41">
        <v>270</v>
      </c>
      <c r="L41">
        <v>113</v>
      </c>
      <c r="M41">
        <v>113</v>
      </c>
      <c r="N41">
        <v>50</v>
      </c>
      <c r="O41">
        <v>50</v>
      </c>
      <c r="P41">
        <v>58</v>
      </c>
      <c r="Q41">
        <v>58</v>
      </c>
      <c r="R41">
        <v>7</v>
      </c>
      <c r="S41">
        <v>7</v>
      </c>
      <c r="T41">
        <v>21</v>
      </c>
      <c r="U41">
        <v>22</v>
      </c>
    </row>
    <row r="42" spans="1:21" ht="12.75" customHeight="1">
      <c r="A42">
        <v>1997</v>
      </c>
      <c r="B42">
        <v>2121</v>
      </c>
      <c r="C42">
        <v>2147</v>
      </c>
      <c r="D42">
        <v>880</v>
      </c>
      <c r="E42">
        <v>904</v>
      </c>
      <c r="F42">
        <v>0</v>
      </c>
      <c r="G42">
        <v>0</v>
      </c>
      <c r="H42">
        <v>580</v>
      </c>
      <c r="I42">
        <v>580</v>
      </c>
      <c r="J42">
        <v>352</v>
      </c>
      <c r="K42">
        <v>354</v>
      </c>
      <c r="L42">
        <v>119</v>
      </c>
      <c r="M42">
        <v>119</v>
      </c>
      <c r="N42">
        <v>90</v>
      </c>
      <c r="O42">
        <v>90</v>
      </c>
      <c r="P42">
        <v>71</v>
      </c>
      <c r="Q42">
        <v>71</v>
      </c>
      <c r="R42">
        <v>10</v>
      </c>
      <c r="S42">
        <v>10</v>
      </c>
      <c r="T42">
        <v>19</v>
      </c>
      <c r="U42">
        <v>19</v>
      </c>
    </row>
    <row r="43" spans="1:21" ht="12.75" customHeight="1">
      <c r="A43">
        <v>1998</v>
      </c>
      <c r="B43">
        <v>2149</v>
      </c>
      <c r="C43">
        <v>2197</v>
      </c>
      <c r="D43">
        <v>1012</v>
      </c>
      <c r="E43">
        <v>1053</v>
      </c>
      <c r="F43">
        <v>0</v>
      </c>
      <c r="G43">
        <v>0</v>
      </c>
      <c r="H43">
        <v>454</v>
      </c>
      <c r="I43">
        <v>454</v>
      </c>
      <c r="J43">
        <v>380</v>
      </c>
      <c r="K43">
        <v>385</v>
      </c>
      <c r="L43">
        <v>95</v>
      </c>
      <c r="M43">
        <v>95</v>
      </c>
      <c r="N43">
        <v>113</v>
      </c>
      <c r="O43">
        <v>114</v>
      </c>
      <c r="P43">
        <v>68</v>
      </c>
      <c r="Q43">
        <v>68</v>
      </c>
      <c r="R43">
        <v>11</v>
      </c>
      <c r="S43">
        <v>11</v>
      </c>
      <c r="T43">
        <v>16</v>
      </c>
      <c r="U43">
        <v>17</v>
      </c>
    </row>
    <row r="44" spans="1:21" ht="12.75" customHeight="1">
      <c r="A44">
        <v>1999</v>
      </c>
      <c r="B44">
        <v>2187</v>
      </c>
      <c r="C44">
        <v>2234</v>
      </c>
      <c r="D44">
        <v>1454</v>
      </c>
      <c r="E44">
        <v>1492</v>
      </c>
      <c r="F44">
        <v>0</v>
      </c>
      <c r="G44">
        <v>0</v>
      </c>
      <c r="H44">
        <v>37</v>
      </c>
      <c r="I44">
        <v>37</v>
      </c>
      <c r="J44">
        <v>345</v>
      </c>
      <c r="K44">
        <v>352</v>
      </c>
      <c r="L44">
        <v>109</v>
      </c>
      <c r="M44">
        <v>109</v>
      </c>
      <c r="N44">
        <v>160</v>
      </c>
      <c r="O44">
        <v>162</v>
      </c>
      <c r="P44">
        <v>19</v>
      </c>
      <c r="Q44">
        <v>19</v>
      </c>
      <c r="R44">
        <v>7</v>
      </c>
      <c r="S44">
        <v>7</v>
      </c>
      <c r="T44">
        <v>56</v>
      </c>
      <c r="U44">
        <v>56</v>
      </c>
    </row>
    <row r="45" spans="1:21" ht="12.75" customHeight="1">
      <c r="A45">
        <v>2000</v>
      </c>
      <c r="B45">
        <v>2338</v>
      </c>
      <c r="C45">
        <v>2390</v>
      </c>
      <c r="D45">
        <v>1504</v>
      </c>
      <c r="E45">
        <v>1549</v>
      </c>
      <c r="F45">
        <v>0</v>
      </c>
      <c r="G45">
        <v>0</v>
      </c>
      <c r="H45">
        <v>0</v>
      </c>
      <c r="I45">
        <v>0</v>
      </c>
      <c r="J45">
        <v>376</v>
      </c>
      <c r="K45">
        <v>378</v>
      </c>
      <c r="L45">
        <v>97</v>
      </c>
      <c r="M45">
        <v>97</v>
      </c>
      <c r="N45">
        <v>208</v>
      </c>
      <c r="O45">
        <v>212</v>
      </c>
      <c r="P45">
        <v>30</v>
      </c>
      <c r="Q45">
        <v>30</v>
      </c>
      <c r="R45">
        <v>9</v>
      </c>
      <c r="S45">
        <v>9</v>
      </c>
      <c r="T45">
        <v>114</v>
      </c>
      <c r="U45">
        <v>115</v>
      </c>
    </row>
    <row r="46" spans="1:21" ht="12.75" customHeight="1">
      <c r="A46">
        <v>2001</v>
      </c>
      <c r="B46">
        <v>2441</v>
      </c>
      <c r="C46">
        <v>2498</v>
      </c>
      <c r="D46">
        <v>1462</v>
      </c>
      <c r="E46">
        <v>1508</v>
      </c>
      <c r="F46">
        <v>0</v>
      </c>
      <c r="G46">
        <v>0</v>
      </c>
      <c r="H46">
        <v>0</v>
      </c>
      <c r="I46">
        <v>0</v>
      </c>
      <c r="J46">
        <v>458</v>
      </c>
      <c r="K46">
        <v>465</v>
      </c>
      <c r="L46">
        <v>115</v>
      </c>
      <c r="M46">
        <v>115</v>
      </c>
      <c r="N46">
        <v>286</v>
      </c>
      <c r="O46">
        <v>288</v>
      </c>
      <c r="P46">
        <v>10</v>
      </c>
      <c r="Q46">
        <v>10</v>
      </c>
      <c r="R46">
        <v>17</v>
      </c>
      <c r="S46">
        <v>17</v>
      </c>
      <c r="T46">
        <v>93</v>
      </c>
      <c r="U46">
        <v>95</v>
      </c>
    </row>
    <row r="47" spans="1:21" ht="12.75" customHeight="1">
      <c r="A47">
        <v>2002</v>
      </c>
      <c r="B47">
        <v>2563</v>
      </c>
      <c r="C47">
        <v>2611</v>
      </c>
      <c r="D47">
        <v>1462</v>
      </c>
      <c r="E47">
        <v>1494</v>
      </c>
      <c r="F47">
        <v>0</v>
      </c>
      <c r="G47">
        <v>0</v>
      </c>
      <c r="H47">
        <v>0</v>
      </c>
      <c r="I47">
        <v>0</v>
      </c>
      <c r="J47">
        <v>477</v>
      </c>
      <c r="K47">
        <v>485</v>
      </c>
      <c r="L47">
        <v>103</v>
      </c>
      <c r="M47">
        <v>103</v>
      </c>
      <c r="N47">
        <v>402</v>
      </c>
      <c r="O47">
        <v>408</v>
      </c>
      <c r="P47">
        <v>15</v>
      </c>
      <c r="Q47">
        <v>15</v>
      </c>
      <c r="R47">
        <v>11</v>
      </c>
      <c r="S47">
        <v>11</v>
      </c>
      <c r="T47">
        <v>93</v>
      </c>
      <c r="U47">
        <v>95</v>
      </c>
    </row>
    <row r="48" spans="1:21" ht="12.75" customHeight="1">
      <c r="A48">
        <v>2003</v>
      </c>
      <c r="B48">
        <v>2869</v>
      </c>
      <c r="C48">
        <v>2934</v>
      </c>
      <c r="D48">
        <v>1537</v>
      </c>
      <c r="E48">
        <v>1577</v>
      </c>
      <c r="F48">
        <v>0</v>
      </c>
      <c r="G48">
        <v>0</v>
      </c>
      <c r="H48">
        <v>0</v>
      </c>
      <c r="I48">
        <v>0</v>
      </c>
      <c r="J48">
        <v>492</v>
      </c>
      <c r="K48">
        <v>499</v>
      </c>
      <c r="L48">
        <v>133</v>
      </c>
      <c r="M48">
        <v>133</v>
      </c>
      <c r="N48">
        <v>569</v>
      </c>
      <c r="O48">
        <v>582</v>
      </c>
      <c r="P48">
        <v>18</v>
      </c>
      <c r="Q48">
        <v>18</v>
      </c>
      <c r="R48">
        <v>7</v>
      </c>
      <c r="S48">
        <v>7</v>
      </c>
      <c r="T48">
        <v>113</v>
      </c>
      <c r="U48">
        <v>118</v>
      </c>
    </row>
    <row r="49" spans="1:21" ht="12.75" customHeight="1">
      <c r="A49">
        <v>2004</v>
      </c>
      <c r="B49">
        <v>2679</v>
      </c>
      <c r="C49">
        <v>2736</v>
      </c>
      <c r="D49">
        <v>1360</v>
      </c>
      <c r="E49">
        <v>1401</v>
      </c>
      <c r="F49">
        <v>0</v>
      </c>
      <c r="G49">
        <v>0</v>
      </c>
      <c r="H49">
        <v>0</v>
      </c>
      <c r="I49">
        <v>0</v>
      </c>
      <c r="J49">
        <v>507</v>
      </c>
      <c r="K49">
        <v>513</v>
      </c>
      <c r="L49">
        <v>119</v>
      </c>
      <c r="M49">
        <v>119</v>
      </c>
      <c r="N49">
        <v>593</v>
      </c>
      <c r="O49">
        <v>602</v>
      </c>
      <c r="P49">
        <v>9</v>
      </c>
      <c r="Q49">
        <v>9</v>
      </c>
      <c r="R49">
        <v>5</v>
      </c>
      <c r="S49">
        <v>5</v>
      </c>
      <c r="T49">
        <v>86</v>
      </c>
      <c r="U49">
        <v>87</v>
      </c>
    </row>
    <row r="51" spans="1:21" ht="12.75" customHeight="1">
      <c r="A51" s="15"/>
      <c r="B51" s="8" t="s"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1:21" ht="12.75" customHeight="1">
      <c r="A52" s="16"/>
      <c r="B52" s="9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1:21" ht="12.75" customHeight="1">
      <c r="A53" s="17"/>
      <c r="B53" s="10" t="s">
        <v>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</sheetData>
  <mergeCells count="12">
    <mergeCell ref="T4:U4"/>
    <mergeCell ref="B4:C4"/>
    <mergeCell ref="A1:U1"/>
    <mergeCell ref="A2:U2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4" right="0.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Activities, August 2005</dc:title>
  <dc:subject>New Investigators – Activities, August 2005</dc:subject>
  <dc:creator/>
  <cp:keywords>New Investigators – Activities, August 2005</cp:keywords>
  <dc:description/>
  <cp:lastModifiedBy>.</cp:lastModifiedBy>
  <cp:lastPrinted>2005-12-21T16:24:55Z</cp:lastPrinted>
  <dcterms:created xsi:type="dcterms:W3CDTF">2005-05-19T17:28:21Z</dcterms:created>
  <dcterms:modified xsi:type="dcterms:W3CDTF">2006-02-07T20:46:51Z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671021962</vt:i4>
  </property>
  <property fmtid="{D5CDD505-2E9C-101B-9397-08002B2CF9AE}" pid="3" name="_EmailSubject">
    <vt:lpwstr>New_Invest_trends in activity 5 Dec 2005    051214.xls</vt:lpwstr>
  </property>
  <property fmtid="{D5CDD505-2E9C-101B-9397-08002B2CF9AE}" pid="4" name="_AuthorEmail">
    <vt:lpwstr>SchaffeW@OD.NIH.GOV</vt:lpwstr>
  </property>
  <property fmtid="{D5CDD505-2E9C-101B-9397-08002B2CF9AE}" pid="5" name="_AuthorEmailDisplayName">
    <vt:lpwstr>Schaffer, Walter (NIH/OD) [E]</vt:lpwstr>
  </property>
  <property fmtid="{D5CDD505-2E9C-101B-9397-08002B2CF9AE}" pid="6" name="_ReviewingToolsShownOnce">
    <vt:lpwstr/>
  </property>
</Properties>
</file>