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604" activeTab="0"/>
  </bookViews>
  <sheets>
    <sheet name="Summary" sheetId="1" r:id="rId1"/>
    <sheet name="Labor" sheetId="2" r:id="rId2"/>
    <sheet name="2706 or Voucher Summary" sheetId="3" r:id="rId3"/>
  </sheets>
  <definedNames>
    <definedName name="_xlnm.Print_Area" localSheetId="2">'2706 or Voucher Summary'!$A$1:$T$49</definedName>
    <definedName name="_xlnm.Print_Area" localSheetId="1">'Labor'!$A$1:$N$57</definedName>
    <definedName name="_xlnm.Print_Area" localSheetId="0">'Summary'!$A$1:$H$25</definedName>
  </definedNames>
  <calcPr fullCalcOnLoad="1"/>
</workbook>
</file>

<file path=xl/sharedStrings.xml><?xml version="1.0" encoding="utf-8"?>
<sst xmlns="http://schemas.openxmlformats.org/spreadsheetml/2006/main" count="269" uniqueCount="141">
  <si>
    <t xml:space="preserve"> </t>
  </si>
  <si>
    <t>Direct</t>
  </si>
  <si>
    <t>Fringe</t>
  </si>
  <si>
    <t>Materials</t>
  </si>
  <si>
    <t>Indirect</t>
  </si>
  <si>
    <t>Inv. #</t>
  </si>
  <si>
    <t>Labor</t>
  </si>
  <si>
    <t>Benefits</t>
  </si>
  <si>
    <t>Supplies</t>
  </si>
  <si>
    <t>Travel</t>
  </si>
  <si>
    <t>ODC</t>
  </si>
  <si>
    <t>Costs</t>
  </si>
  <si>
    <t>Total</t>
  </si>
  <si>
    <t>Cumulative</t>
  </si>
  <si>
    <t>Loc1</t>
  </si>
  <si>
    <t>Loc2</t>
  </si>
  <si>
    <t>Loc3</t>
  </si>
  <si>
    <t>Loc4</t>
  </si>
  <si>
    <t>Loc5</t>
  </si>
  <si>
    <t>Loc6</t>
  </si>
  <si>
    <t>Loc7</t>
  </si>
  <si>
    <t>Loc8</t>
  </si>
  <si>
    <t>Loc9</t>
  </si>
  <si>
    <t>Loc10</t>
  </si>
  <si>
    <t>Loc11</t>
  </si>
  <si>
    <t>Loc12</t>
  </si>
  <si>
    <t>Loc13</t>
  </si>
  <si>
    <t xml:space="preserve">TOTAL </t>
  </si>
  <si>
    <t>Loc14</t>
  </si>
  <si>
    <t>Loc15</t>
  </si>
  <si>
    <t>Loc16</t>
  </si>
  <si>
    <t>Loc17</t>
  </si>
  <si>
    <t>Loc18</t>
  </si>
  <si>
    <t>Loc19</t>
  </si>
  <si>
    <t>Loc20</t>
  </si>
  <si>
    <t>Fringe Benefits</t>
  </si>
  <si>
    <t>Totals</t>
  </si>
  <si>
    <t>Total Expended</t>
  </si>
  <si>
    <t>Salary per</t>
  </si>
  <si>
    <t>Provisional</t>
  </si>
  <si>
    <t>FISCAL YEAR FUNDING</t>
  </si>
  <si>
    <t>CONTRACT</t>
  </si>
  <si>
    <t>SALARY CAP</t>
  </si>
  <si>
    <t>BASE FOR</t>
  </si>
  <si>
    <t>IDC</t>
  </si>
  <si>
    <t>2706s as submitted</t>
  </si>
  <si>
    <t>Fiscal Year</t>
  </si>
  <si>
    <t>for Employees</t>
  </si>
  <si>
    <t>1-4</t>
  </si>
  <si>
    <t>5-8</t>
  </si>
  <si>
    <t>9-12</t>
  </si>
  <si>
    <t>13-16</t>
  </si>
  <si>
    <t>17-20</t>
  </si>
  <si>
    <t>Summary</t>
  </si>
  <si>
    <t>Loc 21</t>
  </si>
  <si>
    <t>Loc 22</t>
  </si>
  <si>
    <t>Loc 23 Final</t>
  </si>
  <si>
    <t>Loc 23</t>
  </si>
  <si>
    <t>21-23</t>
  </si>
  <si>
    <t>Final IDC</t>
  </si>
  <si>
    <t>Fiscal Year 96</t>
  </si>
  <si>
    <t>Fiscal Year 97</t>
  </si>
  <si>
    <t>Fiscal Year 98</t>
  </si>
  <si>
    <t>Fiscal Year 99</t>
  </si>
  <si>
    <t>Fiscal Year 00</t>
  </si>
  <si>
    <t>Fiscal Year 01</t>
  </si>
  <si>
    <t>FY 01</t>
  </si>
  <si>
    <t>V 18-20  141,300</t>
  </si>
  <si>
    <t>V 22 - 23  161,200</t>
  </si>
  <si>
    <t>Thru 9/30/99 125,900</t>
  </si>
  <si>
    <t>Thru 9/30/98 125,000</t>
  </si>
  <si>
    <t>Vou. 17 only 136,700</t>
  </si>
  <si>
    <t xml:space="preserve">V 21 Only 157,000 </t>
  </si>
  <si>
    <t>Salaries as</t>
  </si>
  <si>
    <t>submitted:</t>
  </si>
  <si>
    <t>Period of Perf.</t>
  </si>
  <si>
    <t>Actuals</t>
  </si>
  <si>
    <t>Actual</t>
  </si>
  <si>
    <t>Difference</t>
  </si>
  <si>
    <t>FY 00</t>
  </si>
  <si>
    <t>Summary of Desk Audit</t>
  </si>
  <si>
    <t>2.  Total Indirect Csts.</t>
  </si>
  <si>
    <t xml:space="preserve">     Using Final Rates</t>
  </si>
  <si>
    <t xml:space="preserve">1/1/01-4/30/01                                                  </t>
  </si>
  <si>
    <t>SALARY CAPS</t>
  </si>
  <si>
    <t>3.  Calculations for Salary Cap/Executive Levels.</t>
  </si>
  <si>
    <t>Formula used for Actuals</t>
  </si>
  <si>
    <t>Formula used for Difference</t>
  </si>
  <si>
    <t>Fiscal Year Funding</t>
  </si>
  <si>
    <t>=+'2706.summary'!b3 (and then copy down)</t>
  </si>
  <si>
    <t>=+'2706.summary'!u36 (and then copy down)</t>
  </si>
  <si>
    <t>=+f10-g10 (and then copy down)</t>
  </si>
  <si>
    <t>Sarlary divided by percent of effort times 12</t>
  </si>
  <si>
    <t>Salary divided by percent of effort times 4</t>
  </si>
  <si>
    <t>Contract # NO1-AI-XXXXX</t>
  </si>
  <si>
    <t>Employee A</t>
  </si>
  <si>
    <t>Employee B</t>
  </si>
  <si>
    <t>Employee C</t>
  </si>
  <si>
    <t>Quartly Voucher as</t>
  </si>
  <si>
    <t>by Quarter</t>
  </si>
  <si>
    <t>Over Paid In Fringe</t>
  </si>
  <si>
    <t>Over Paid In IDC</t>
  </si>
  <si>
    <t>Over Paid in Labor</t>
  </si>
  <si>
    <t>Formula used for Contract Summary</t>
  </si>
  <si>
    <t>Contract Funding</t>
  </si>
  <si>
    <t>MM/DD/YY - MM/DD/YY</t>
  </si>
  <si>
    <t>Loc01</t>
  </si>
  <si>
    <t>FISCAL YEAR</t>
  </si>
  <si>
    <t>Final IDC Rate</t>
  </si>
  <si>
    <t>Funded Amt $0</t>
  </si>
  <si>
    <t>(Contractor Name)</t>
  </si>
  <si>
    <t>mm/dd/yy-mm/dd/yy</t>
  </si>
  <si>
    <t>Fully Funded Contract Amount $0</t>
  </si>
  <si>
    <t>OFM Disbursed $0</t>
  </si>
  <si>
    <t>The Contractor's Actuals were $0</t>
  </si>
  <si>
    <t>Labor/%worked</t>
  </si>
  <si>
    <t>times a quarter</t>
  </si>
  <si>
    <t>Sample Shaded Areas exceeds Salary Cap</t>
  </si>
  <si>
    <t>Salary Cap for Fiscal Year</t>
  </si>
  <si>
    <t>Sum over paid for Employee A</t>
  </si>
  <si>
    <t>Monthly Formula Used</t>
  </si>
  <si>
    <t>Quarterly Formula Used</t>
  </si>
  <si>
    <t>Select "12" or "4"</t>
  </si>
  <si>
    <t>Level of Effort</t>
  </si>
  <si>
    <t>to key in below</t>
  </si>
  <si>
    <t>Sum over paid for Employee B</t>
  </si>
  <si>
    <t>Fringe Billed</t>
  </si>
  <si>
    <t>Total  Direct</t>
  </si>
  <si>
    <t>FY 02</t>
  </si>
  <si>
    <t>FY 03</t>
  </si>
  <si>
    <t>FY 04</t>
  </si>
  <si>
    <t>FY 05</t>
  </si>
  <si>
    <t>Due to OA $0</t>
  </si>
  <si>
    <t>OA owes Contractor $0 for Fringe Benefits</t>
  </si>
  <si>
    <t>For exceeding Salary Caps, the Contractor owes OA $0</t>
  </si>
  <si>
    <t>Total Due to OA</t>
  </si>
  <si>
    <t xml:space="preserve">2000, 2001, 2002                </t>
  </si>
  <si>
    <t xml:space="preserve">10/1/03-9/30/04                          </t>
  </si>
  <si>
    <t xml:space="preserve">10/1/04-12/31/04                </t>
  </si>
  <si>
    <t xml:space="preserve">1/1/05-9/30/05                                                    </t>
  </si>
  <si>
    <t xml:space="preserve">10/1/05-12/31/05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</si>
</sst>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.000_);\(&quot;$&quot;#,##0.000\)"/>
    <numFmt numFmtId="170" formatCode="&quot;$&quot;#,##0.0_);\(&quot;$&quot;#,##0.0\)"/>
    <numFmt numFmtId="171" formatCode="_(* #,##0.0_);_(* \(#,##0.0\);_(* &quot;-&quot;??_);_(@_)"/>
    <numFmt numFmtId="172" formatCode="_(* #,##0_);_(* \(#,##0\);_(* &quot;-&quot;??_);_(@_)"/>
    <numFmt numFmtId="173" formatCode="_(* #,##0.0_);_(* \(#,##0.0\);_(* &quot;-&quot;?_);_(@_)"/>
    <numFmt numFmtId="174" formatCode="0.0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name val="Courier New"/>
      <family val="3"/>
    </font>
    <font>
      <b/>
      <sz val="8"/>
      <name val="Arial"/>
      <family val="0"/>
    </font>
    <font>
      <sz val="10"/>
      <color indexed="50"/>
      <name val="Arial"/>
      <family val="0"/>
    </font>
    <font>
      <sz val="8"/>
      <name val="Courier New"/>
      <family val="3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8"/>
      <name val="Courier New"/>
      <family val="3"/>
    </font>
    <font>
      <sz val="8"/>
      <color indexed="10"/>
      <name val="Courier New"/>
      <family val="3"/>
    </font>
    <font>
      <b/>
      <sz val="8"/>
      <color indexed="10"/>
      <name val="Courier New"/>
      <family val="3"/>
    </font>
    <font>
      <sz val="8"/>
      <color indexed="14"/>
      <name val="Arial"/>
      <family val="0"/>
    </font>
    <font>
      <sz val="8"/>
      <color indexed="16"/>
      <name val="Arial"/>
      <family val="2"/>
    </font>
    <font>
      <b/>
      <sz val="8"/>
      <color indexed="18"/>
      <name val="Courier New"/>
      <family val="3"/>
    </font>
    <font>
      <b/>
      <sz val="8"/>
      <color indexed="8"/>
      <name val="Courier New"/>
      <family val="3"/>
    </font>
    <font>
      <sz val="8"/>
      <color indexed="10"/>
      <name val="Arial"/>
      <family val="2"/>
    </font>
    <font>
      <sz val="8"/>
      <color indexed="20"/>
      <name val="Arial"/>
      <family val="2"/>
    </font>
    <font>
      <sz val="10"/>
      <color indexed="21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0"/>
    </font>
    <font>
      <sz val="8"/>
      <color indexed="17"/>
      <name val="Arial"/>
      <family val="0"/>
    </font>
    <font>
      <b/>
      <u val="single"/>
      <sz val="8"/>
      <name val="Arial"/>
      <family val="0"/>
    </font>
    <font>
      <b/>
      <sz val="8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1" xfId="0" applyNumberForma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/>
      <protection/>
    </xf>
    <xf numFmtId="0" fontId="0" fillId="0" borderId="1" xfId="0" applyBorder="1" applyAlignment="1">
      <alignment/>
    </xf>
    <xf numFmtId="5" fontId="0" fillId="2" borderId="1" xfId="0" applyNumberFormat="1" applyFill="1" applyBorder="1" applyAlignment="1" applyProtection="1">
      <alignment/>
      <protection/>
    </xf>
    <xf numFmtId="164" fontId="0" fillId="2" borderId="1" xfId="0" applyNumberFormat="1" applyFill="1" applyBorder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 horizontal="left"/>
      <protection/>
    </xf>
    <xf numFmtId="164" fontId="9" fillId="0" borderId="1" xfId="0" applyNumberFormat="1" applyFont="1" applyBorder="1" applyAlignment="1" applyProtection="1">
      <alignment horizontal="left"/>
      <protection/>
    </xf>
    <xf numFmtId="0" fontId="5" fillId="0" borderId="1" xfId="0" applyFont="1" applyBorder="1" applyAlignment="1">
      <alignment/>
    </xf>
    <xf numFmtId="0" fontId="10" fillId="0" borderId="0" xfId="0" applyFont="1" applyAlignment="1">
      <alignment/>
    </xf>
    <xf numFmtId="5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center"/>
      <protection/>
    </xf>
    <xf numFmtId="164" fontId="4" fillId="0" borderId="1" xfId="0" applyNumberFormat="1" applyFont="1" applyBorder="1" applyAlignment="1" applyProtection="1">
      <alignment horizontal="center"/>
      <protection/>
    </xf>
    <xf numFmtId="5" fontId="4" fillId="0" borderId="1" xfId="0" applyNumberFormat="1" applyFont="1" applyBorder="1" applyAlignment="1" applyProtection="1">
      <alignment horizontal="center"/>
      <protection/>
    </xf>
    <xf numFmtId="0" fontId="0" fillId="2" borderId="0" xfId="0" applyFill="1" applyBorder="1" applyAlignment="1">
      <alignment/>
    </xf>
    <xf numFmtId="10" fontId="0" fillId="2" borderId="0" xfId="0" applyNumberFormat="1" applyFill="1" applyBorder="1" applyAlignment="1">
      <alignment/>
    </xf>
    <xf numFmtId="164" fontId="9" fillId="2" borderId="1" xfId="0" applyNumberFormat="1" applyFont="1" applyFill="1" applyBorder="1" applyAlignment="1" applyProtection="1">
      <alignment horizontal="left"/>
      <protection/>
    </xf>
    <xf numFmtId="164" fontId="0" fillId="0" borderId="2" xfId="0" applyNumberFormat="1" applyBorder="1" applyAlignment="1" applyProtection="1">
      <alignment horizontal="left"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4" fontId="11" fillId="2" borderId="1" xfId="0" applyNumberFormat="1" applyFont="1" applyFill="1" applyBorder="1" applyAlignment="1" applyProtection="1">
      <alignment horizontal="center"/>
      <protection/>
    </xf>
    <xf numFmtId="0" fontId="0" fillId="2" borderId="3" xfId="0" applyFill="1" applyBorder="1" applyAlignment="1">
      <alignment/>
    </xf>
    <xf numFmtId="9" fontId="0" fillId="2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5" fontId="0" fillId="0" borderId="0" xfId="0" applyNumberFormat="1" applyBorder="1" applyAlignment="1" applyProtection="1">
      <alignment/>
      <protection/>
    </xf>
    <xf numFmtId="5" fontId="4" fillId="2" borderId="0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 applyProtection="1">
      <alignment horizontal="center"/>
      <protection/>
    </xf>
    <xf numFmtId="0" fontId="8" fillId="0" borderId="1" xfId="0" applyFont="1" applyBorder="1" applyAlignment="1">
      <alignment/>
    </xf>
    <xf numFmtId="5" fontId="0" fillId="0" borderId="1" xfId="0" applyNumberFormat="1" applyBorder="1" applyAlignment="1" applyProtection="1">
      <alignment/>
      <protection/>
    </xf>
    <xf numFmtId="0" fontId="1" fillId="2" borderId="1" xfId="0" applyFont="1" applyFill="1" applyBorder="1" applyAlignment="1">
      <alignment horizontal="center"/>
    </xf>
    <xf numFmtId="164" fontId="12" fillId="0" borderId="0" xfId="0" applyNumberFormat="1" applyFont="1" applyAlignment="1" applyProtection="1">
      <alignment/>
      <protection/>
    </xf>
    <xf numFmtId="164" fontId="12" fillId="0" borderId="0" xfId="0" applyNumberFormat="1" applyFont="1" applyAlignment="1" applyProtection="1">
      <alignment horizontal="left"/>
      <protection/>
    </xf>
    <xf numFmtId="0" fontId="13" fillId="0" borderId="0" xfId="0" applyFont="1" applyAlignment="1">
      <alignment/>
    </xf>
    <xf numFmtId="172" fontId="0" fillId="0" borderId="1" xfId="15" applyNumberFormat="1" applyBorder="1" applyAlignment="1">
      <alignment/>
    </xf>
    <xf numFmtId="164" fontId="12" fillId="0" borderId="1" xfId="0" applyNumberFormat="1" applyFont="1" applyBorder="1" applyAlignment="1" applyProtection="1">
      <alignment horizontal="center"/>
      <protection/>
    </xf>
    <xf numFmtId="168" fontId="12" fillId="0" borderId="4" xfId="17" applyNumberFormat="1" applyFont="1" applyBorder="1" applyAlignment="1">
      <alignment/>
    </xf>
    <xf numFmtId="168" fontId="12" fillId="0" borderId="0" xfId="17" applyNumberFormat="1" applyFont="1" applyBorder="1" applyAlignment="1">
      <alignment/>
    </xf>
    <xf numFmtId="168" fontId="12" fillId="0" borderId="0" xfId="17" applyNumberFormat="1" applyFont="1" applyBorder="1" applyAlignment="1" applyProtection="1">
      <alignment horizontal="left"/>
      <protection/>
    </xf>
    <xf numFmtId="0" fontId="12" fillId="0" borderId="0" xfId="0" applyFont="1" applyBorder="1" applyAlignment="1">
      <alignment/>
    </xf>
    <xf numFmtId="164" fontId="12" fillId="0" borderId="0" xfId="0" applyNumberFormat="1" applyFont="1" applyBorder="1" applyAlignment="1" applyProtection="1">
      <alignment horizontal="lef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Alignment="1" applyProtection="1">
      <alignment/>
      <protection/>
    </xf>
    <xf numFmtId="164" fontId="12" fillId="0" borderId="0" xfId="0" applyNumberFormat="1" applyFont="1" applyAlignment="1" applyProtection="1">
      <alignment horizontal="left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64" fontId="16" fillId="2" borderId="1" xfId="0" applyNumberFormat="1" applyFont="1" applyFill="1" applyBorder="1" applyAlignment="1" applyProtection="1">
      <alignment horizontal="left"/>
      <protection/>
    </xf>
    <xf numFmtId="172" fontId="5" fillId="0" borderId="1" xfId="15" applyNumberFormat="1" applyFont="1" applyBorder="1" applyAlignment="1">
      <alignment/>
    </xf>
    <xf numFmtId="164" fontId="9" fillId="2" borderId="1" xfId="0" applyNumberFormat="1" applyFont="1" applyFill="1" applyBorder="1" applyAlignment="1" applyProtection="1">
      <alignment horizontal="center"/>
      <protection/>
    </xf>
    <xf numFmtId="164" fontId="9" fillId="2" borderId="5" xfId="0" applyNumberFormat="1" applyFont="1" applyFill="1" applyBorder="1" applyAlignment="1" applyProtection="1">
      <alignment horizontal="center"/>
      <protection/>
    </xf>
    <xf numFmtId="164" fontId="16" fillId="2" borderId="1" xfId="0" applyNumberFormat="1" applyFont="1" applyFill="1" applyBorder="1" applyAlignment="1" applyProtection="1">
      <alignment horizontal="center"/>
      <protection/>
    </xf>
    <xf numFmtId="172" fontId="19" fillId="0" borderId="1" xfId="15" applyNumberFormat="1" applyFont="1" applyBorder="1" applyAlignment="1" applyProtection="1">
      <alignment horizontal="center"/>
      <protection/>
    </xf>
    <xf numFmtId="164" fontId="20" fillId="0" borderId="6" xfId="0" applyNumberFormat="1" applyFont="1" applyBorder="1" applyAlignment="1" applyProtection="1">
      <alignment horizontal="left"/>
      <protection/>
    </xf>
    <xf numFmtId="164" fontId="20" fillId="0" borderId="2" xfId="0" applyNumberFormat="1" applyFont="1" applyBorder="1" applyAlignment="1" applyProtection="1">
      <alignment horizontal="left"/>
      <protection/>
    </xf>
    <xf numFmtId="164" fontId="9" fillId="0" borderId="1" xfId="0" applyNumberFormat="1" applyFont="1" applyBorder="1" applyAlignment="1" applyProtection="1">
      <alignment/>
      <protection/>
    </xf>
    <xf numFmtId="172" fontId="9" fillId="0" borderId="1" xfId="15" applyNumberFormat="1" applyFont="1" applyBorder="1" applyAlignment="1" applyProtection="1">
      <alignment horizontal="left"/>
      <protection/>
    </xf>
    <xf numFmtId="164" fontId="9" fillId="0" borderId="1" xfId="0" applyNumberFormat="1" applyFont="1" applyBorder="1" applyAlignment="1" applyProtection="1">
      <alignment horizontal="left"/>
      <protection/>
    </xf>
    <xf numFmtId="172" fontId="9" fillId="0" borderId="1" xfId="15" applyNumberFormat="1" applyFont="1" applyBorder="1" applyAlignment="1" applyProtection="1">
      <alignment horizontal="right"/>
      <protection/>
    </xf>
    <xf numFmtId="172" fontId="9" fillId="0" borderId="1" xfId="15" applyNumberFormat="1" applyFont="1" applyBorder="1" applyAlignment="1">
      <alignment/>
    </xf>
    <xf numFmtId="164" fontId="9" fillId="0" borderId="1" xfId="0" applyNumberFormat="1" applyFont="1" applyFill="1" applyBorder="1" applyAlignment="1" applyProtection="1">
      <alignment horizontal="left"/>
      <protection/>
    </xf>
    <xf numFmtId="164" fontId="21" fillId="0" borderId="1" xfId="0" applyNumberFormat="1" applyFont="1" applyBorder="1" applyAlignment="1" applyProtection="1">
      <alignment horizontal="left"/>
      <protection/>
    </xf>
    <xf numFmtId="164" fontId="16" fillId="0" borderId="1" xfId="0" applyNumberFormat="1" applyFont="1" applyBorder="1" applyAlignment="1" applyProtection="1">
      <alignment horizontal="left"/>
      <protection/>
    </xf>
    <xf numFmtId="0" fontId="16" fillId="0" borderId="1" xfId="0" applyFont="1" applyBorder="1" applyAlignment="1">
      <alignment/>
    </xf>
    <xf numFmtId="0" fontId="22" fillId="0" borderId="1" xfId="0" applyFont="1" applyFill="1" applyBorder="1" applyAlignment="1">
      <alignment/>
    </xf>
    <xf numFmtId="164" fontId="23" fillId="0" borderId="2" xfId="0" applyNumberFormat="1" applyFont="1" applyBorder="1" applyAlignment="1" applyProtection="1">
      <alignment horizontal="left"/>
      <protection/>
    </xf>
    <xf numFmtId="0" fontId="24" fillId="0" borderId="2" xfId="0" applyFont="1" applyBorder="1" applyAlignment="1">
      <alignment/>
    </xf>
    <xf numFmtId="0" fontId="24" fillId="0" borderId="1" xfId="0" applyFont="1" applyBorder="1" applyAlignment="1">
      <alignment/>
    </xf>
    <xf numFmtId="172" fontId="24" fillId="0" borderId="1" xfId="0" applyNumberFormat="1" applyFont="1" applyBorder="1" applyAlignment="1">
      <alignment horizontal="center"/>
    </xf>
    <xf numFmtId="172" fontId="9" fillId="0" borderId="1" xfId="15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172" fontId="9" fillId="2" borderId="2" xfId="15" applyNumberFormat="1" applyFont="1" applyFill="1" applyBorder="1" applyAlignment="1" applyProtection="1">
      <alignment horizontal="center"/>
      <protection/>
    </xf>
    <xf numFmtId="0" fontId="1" fillId="0" borderId="1" xfId="0" applyFont="1" applyBorder="1" applyAlignment="1">
      <alignment/>
    </xf>
    <xf numFmtId="5" fontId="0" fillId="0" borderId="0" xfId="0" applyNumberForma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3" fontId="0" fillId="2" borderId="1" xfId="15" applyFill="1" applyBorder="1" applyAlignment="1" applyProtection="1">
      <alignment/>
      <protection/>
    </xf>
    <xf numFmtId="43" fontId="0" fillId="2" borderId="3" xfId="15" applyFill="1" applyBorder="1" applyAlignment="1">
      <alignment/>
    </xf>
    <xf numFmtId="43" fontId="7" fillId="2" borderId="1" xfId="15" applyFont="1" applyFill="1" applyBorder="1" applyAlignment="1" applyProtection="1">
      <alignment/>
      <protection/>
    </xf>
    <xf numFmtId="43" fontId="0" fillId="0" borderId="1" xfId="15" applyBorder="1" applyAlignment="1">
      <alignment/>
    </xf>
    <xf numFmtId="43" fontId="0" fillId="2" borderId="1" xfId="15" applyFill="1" applyBorder="1" applyAlignment="1">
      <alignment/>
    </xf>
    <xf numFmtId="43" fontId="0" fillId="2" borderId="0" xfId="15" applyFill="1" applyBorder="1" applyAlignment="1">
      <alignment/>
    </xf>
    <xf numFmtId="43" fontId="6" fillId="0" borderId="0" xfId="15" applyFont="1" applyAlignment="1">
      <alignment/>
    </xf>
    <xf numFmtId="43" fontId="6" fillId="0" borderId="0" xfId="15" applyFont="1" applyBorder="1" applyAlignment="1">
      <alignment/>
    </xf>
    <xf numFmtId="172" fontId="0" fillId="2" borderId="1" xfId="15" applyNumberFormat="1" applyFill="1" applyBorder="1" applyAlignment="1" applyProtection="1">
      <alignment/>
      <protection/>
    </xf>
    <xf numFmtId="172" fontId="0" fillId="0" borderId="0" xfId="15" applyNumberFormat="1" applyFont="1" applyAlignment="1">
      <alignment/>
    </xf>
    <xf numFmtId="172" fontId="6" fillId="0" borderId="0" xfId="15" applyNumberFormat="1" applyFont="1" applyAlignment="1">
      <alignment/>
    </xf>
    <xf numFmtId="172" fontId="7" fillId="0" borderId="0" xfId="15" applyNumberFormat="1" applyFont="1" applyAlignment="1">
      <alignment/>
    </xf>
    <xf numFmtId="172" fontId="1" fillId="0" borderId="1" xfId="15" applyNumberFormat="1" applyFont="1" applyBorder="1" applyAlignment="1">
      <alignment horizontal="center"/>
    </xf>
    <xf numFmtId="0" fontId="26" fillId="0" borderId="1" xfId="0" applyFont="1" applyBorder="1" applyAlignment="1">
      <alignment/>
    </xf>
    <xf numFmtId="0" fontId="7" fillId="0" borderId="1" xfId="0" applyFont="1" applyBorder="1" applyAlignment="1">
      <alignment/>
    </xf>
    <xf numFmtId="44" fontId="17" fillId="2" borderId="1" xfId="17" applyFont="1" applyFill="1" applyBorder="1" applyAlignment="1" applyProtection="1">
      <alignment horizontal="center"/>
      <protection/>
    </xf>
    <xf numFmtId="164" fontId="17" fillId="0" borderId="2" xfId="0" applyNumberFormat="1" applyFont="1" applyFill="1" applyBorder="1" applyAlignment="1" applyProtection="1">
      <alignment horizontal="left"/>
      <protection/>
    </xf>
    <xf numFmtId="44" fontId="20" fillId="0" borderId="1" xfId="17" applyFont="1" applyBorder="1" applyAlignment="1" applyProtection="1">
      <alignment horizontal="center"/>
      <protection/>
    </xf>
    <xf numFmtId="164" fontId="9" fillId="2" borderId="1" xfId="0" applyNumberFormat="1" applyFont="1" applyFill="1" applyBorder="1" applyAlignment="1" applyProtection="1">
      <alignment horizontal="right"/>
      <protection/>
    </xf>
    <xf numFmtId="172" fontId="19" fillId="0" borderId="1" xfId="15" applyNumberFormat="1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44" fontId="9" fillId="2" borderId="1" xfId="17" applyFont="1" applyFill="1" applyBorder="1" applyAlignment="1" applyProtection="1">
      <alignment horizontal="right"/>
      <protection/>
    </xf>
    <xf numFmtId="164" fontId="1" fillId="2" borderId="1" xfId="0" applyNumberFormat="1" applyFont="1" applyFill="1" applyBorder="1" applyAlignment="1" applyProtection="1">
      <alignment horizontal="left"/>
      <protection/>
    </xf>
    <xf numFmtId="164" fontId="17" fillId="2" borderId="6" xfId="0" applyNumberFormat="1" applyFont="1" applyFill="1" applyBorder="1" applyAlignment="1" applyProtection="1">
      <alignment horizontal="left"/>
      <protection/>
    </xf>
    <xf numFmtId="164" fontId="17" fillId="2" borderId="7" xfId="0" applyNumberFormat="1" applyFont="1" applyFill="1" applyBorder="1" applyAlignment="1" applyProtection="1">
      <alignment horizontal="left"/>
      <protection/>
    </xf>
    <xf numFmtId="44" fontId="0" fillId="0" borderId="1" xfId="17" applyBorder="1" applyAlignment="1">
      <alignment horizontal="right"/>
    </xf>
    <xf numFmtId="44" fontId="16" fillId="2" borderId="8" xfId="17" applyFont="1" applyFill="1" applyBorder="1" applyAlignment="1" applyProtection="1">
      <alignment horizontal="right"/>
      <protection/>
    </xf>
    <xf numFmtId="9" fontId="5" fillId="0" borderId="9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164" fontId="9" fillId="2" borderId="8" xfId="0" applyNumberFormat="1" applyFont="1" applyFill="1" applyBorder="1" applyAlignment="1" applyProtection="1">
      <alignment horizontal="center"/>
      <protection/>
    </xf>
    <xf numFmtId="172" fontId="19" fillId="0" borderId="8" xfId="15" applyNumberFormat="1" applyFont="1" applyBorder="1" applyAlignment="1" applyProtection="1">
      <alignment horizontal="center"/>
      <protection/>
    </xf>
    <xf numFmtId="44" fontId="16" fillId="2" borderId="8" xfId="17" applyFont="1" applyFill="1" applyBorder="1" applyAlignment="1" applyProtection="1">
      <alignment horizontal="center"/>
      <protection/>
    </xf>
    <xf numFmtId="9" fontId="5" fillId="0" borderId="1" xfId="0" applyNumberFormat="1" applyFont="1" applyBorder="1" applyAlignment="1">
      <alignment/>
    </xf>
    <xf numFmtId="164" fontId="5" fillId="0" borderId="2" xfId="0" applyNumberFormat="1" applyFont="1" applyBorder="1" applyAlignment="1" applyProtection="1">
      <alignment horizontal="left"/>
      <protection/>
    </xf>
    <xf numFmtId="172" fontId="5" fillId="3" borderId="1" xfId="15" applyNumberFormat="1" applyFont="1" applyFill="1" applyBorder="1" applyAlignment="1" applyProtection="1">
      <alignment/>
      <protection/>
    </xf>
    <xf numFmtId="172" fontId="5" fillId="4" borderId="1" xfId="15" applyNumberFormat="1" applyFont="1" applyFill="1" applyBorder="1" applyAlignment="1" applyProtection="1">
      <alignment/>
      <protection/>
    </xf>
    <xf numFmtId="172" fontId="5" fillId="4" borderId="1" xfId="15" applyNumberFormat="1" applyFont="1" applyFill="1" applyBorder="1" applyAlignment="1" applyProtection="1">
      <alignment horizontal="right"/>
      <protection/>
    </xf>
    <xf numFmtId="10" fontId="5" fillId="0" borderId="1" xfId="0" applyNumberFormat="1" applyFont="1" applyBorder="1" applyAlignment="1">
      <alignment/>
    </xf>
    <xf numFmtId="172" fontId="5" fillId="3" borderId="1" xfId="15" applyNumberFormat="1" applyFont="1" applyFill="1" applyBorder="1" applyAlignment="1" applyProtection="1">
      <alignment horizontal="right"/>
      <protection/>
    </xf>
    <xf numFmtId="172" fontId="23" fillId="4" borderId="1" xfId="15" applyNumberFormat="1" applyFont="1" applyFill="1" applyBorder="1" applyAlignment="1" applyProtection="1">
      <alignment/>
      <protection/>
    </xf>
    <xf numFmtId="164" fontId="5" fillId="0" borderId="1" xfId="0" applyNumberFormat="1" applyFont="1" applyFill="1" applyBorder="1" applyAlignment="1" applyProtection="1">
      <alignment horizontal="left"/>
      <protection/>
    </xf>
    <xf numFmtId="172" fontId="5" fillId="0" borderId="1" xfId="15" applyNumberFormat="1" applyFont="1" applyFill="1" applyBorder="1" applyAlignment="1" applyProtection="1">
      <alignment horizontal="right"/>
      <protection/>
    </xf>
    <xf numFmtId="172" fontId="5" fillId="0" borderId="1" xfId="15" applyNumberFormat="1" applyFont="1" applyFill="1" applyBorder="1" applyAlignment="1">
      <alignment/>
    </xf>
    <xf numFmtId="172" fontId="5" fillId="0" borderId="1" xfId="15" applyNumberFormat="1" applyFont="1" applyFill="1" applyBorder="1" applyAlignment="1" applyProtection="1">
      <alignment/>
      <protection/>
    </xf>
    <xf numFmtId="0" fontId="9" fillId="0" borderId="1" xfId="0" applyFont="1" applyBorder="1" applyAlignment="1">
      <alignment/>
    </xf>
    <xf numFmtId="0" fontId="5" fillId="0" borderId="2" xfId="0" applyFont="1" applyBorder="1" applyAlignment="1">
      <alignment/>
    </xf>
    <xf numFmtId="172" fontId="30" fillId="0" borderId="1" xfId="15" applyNumberFormat="1" applyFont="1" applyBorder="1" applyAlignment="1">
      <alignment/>
    </xf>
    <xf numFmtId="172" fontId="23" fillId="0" borderId="1" xfId="15" applyNumberFormat="1" applyFont="1" applyBorder="1" applyAlignment="1">
      <alignment/>
    </xf>
    <xf numFmtId="43" fontId="5" fillId="0" borderId="1" xfId="15" applyFont="1" applyBorder="1" applyAlignment="1">
      <alignment/>
    </xf>
    <xf numFmtId="43" fontId="30" fillId="0" borderId="1" xfId="15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72" fontId="9" fillId="0" borderId="1" xfId="15" applyNumberFormat="1" applyFont="1" applyBorder="1" applyAlignment="1" applyProtection="1">
      <alignment horizontal="center"/>
      <protection/>
    </xf>
    <xf numFmtId="172" fontId="9" fillId="0" borderId="1" xfId="15" applyNumberFormat="1" applyFont="1" applyBorder="1" applyAlignment="1">
      <alignment horizontal="center"/>
    </xf>
    <xf numFmtId="164" fontId="31" fillId="0" borderId="2" xfId="0" applyNumberFormat="1" applyFont="1" applyBorder="1" applyAlignment="1" applyProtection="1">
      <alignment horizontal="center"/>
      <protection/>
    </xf>
    <xf numFmtId="164" fontId="31" fillId="0" borderId="1" xfId="0" applyNumberFormat="1" applyFont="1" applyBorder="1" applyAlignment="1" applyProtection="1">
      <alignment horizontal="center"/>
      <protection/>
    </xf>
    <xf numFmtId="172" fontId="31" fillId="0" borderId="1" xfId="15" applyNumberFormat="1" applyFont="1" applyBorder="1" applyAlignment="1" applyProtection="1">
      <alignment horizontal="center"/>
      <protection/>
    </xf>
    <xf numFmtId="43" fontId="31" fillId="0" borderId="1" xfId="15" applyFont="1" applyBorder="1" applyAlignment="1" applyProtection="1">
      <alignment horizontal="center"/>
      <protection/>
    </xf>
    <xf numFmtId="49" fontId="5" fillId="0" borderId="2" xfId="0" applyNumberFormat="1" applyFont="1" applyBorder="1" applyAlignment="1">
      <alignment horizontal="center"/>
    </xf>
    <xf numFmtId="43" fontId="9" fillId="0" borderId="0" xfId="15" applyFont="1" applyAlignment="1">
      <alignment/>
    </xf>
    <xf numFmtId="6" fontId="12" fillId="0" borderId="0" xfId="15" applyNumberFormat="1" applyFont="1" applyAlignment="1">
      <alignment/>
    </xf>
    <xf numFmtId="164" fontId="9" fillId="2" borderId="10" xfId="0" applyNumberFormat="1" applyFont="1" applyFill="1" applyBorder="1" applyAlignment="1" applyProtection="1">
      <alignment horizontal="center"/>
      <protection/>
    </xf>
    <xf numFmtId="0" fontId="0" fillId="0" borderId="6" xfId="0" applyBorder="1" applyAlignment="1">
      <alignment horizontal="center"/>
    </xf>
    <xf numFmtId="168" fontId="12" fillId="0" borderId="0" xfId="17" applyNumberFormat="1" applyFont="1" applyAlignment="1" applyProtection="1">
      <alignment horizontal="left"/>
      <protection/>
    </xf>
    <xf numFmtId="44" fontId="9" fillId="5" borderId="9" xfId="17" applyFont="1" applyFill="1" applyBorder="1" applyAlignment="1">
      <alignment horizontal="right"/>
    </xf>
    <xf numFmtId="164" fontId="9" fillId="2" borderId="9" xfId="0" applyNumberFormat="1" applyFont="1" applyFill="1" applyBorder="1" applyAlignment="1" applyProtection="1">
      <alignment horizontal="center"/>
      <protection/>
    </xf>
    <xf numFmtId="44" fontId="9" fillId="2" borderId="11" xfId="17" applyFont="1" applyFill="1" applyBorder="1" applyAlignment="1" applyProtection="1">
      <alignment horizontal="right"/>
      <protection/>
    </xf>
    <xf numFmtId="44" fontId="9" fillId="2" borderId="12" xfId="17" applyFont="1" applyFill="1" applyBorder="1" applyAlignment="1" applyProtection="1">
      <alignment horizontal="center"/>
      <protection/>
    </xf>
    <xf numFmtId="44" fontId="9" fillId="2" borderId="11" xfId="17" applyFont="1" applyFill="1" applyBorder="1" applyAlignment="1" applyProtection="1">
      <alignment horizontal="center"/>
      <protection/>
    </xf>
    <xf numFmtId="164" fontId="0" fillId="0" borderId="1" xfId="0" applyNumberFormat="1" applyFont="1" applyBorder="1" applyAlignment="1">
      <alignment/>
    </xf>
    <xf numFmtId="44" fontId="29" fillId="2" borderId="9" xfId="17" applyFont="1" applyFill="1" applyBorder="1" applyAlignment="1" applyProtection="1">
      <alignment horizontal="right"/>
      <protection/>
    </xf>
    <xf numFmtId="10" fontId="5" fillId="0" borderId="1" xfId="15" applyNumberFormat="1" applyFont="1" applyBorder="1" applyAlignment="1">
      <alignment/>
    </xf>
    <xf numFmtId="164" fontId="16" fillId="0" borderId="13" xfId="0" applyNumberFormat="1" applyFont="1" applyFill="1" applyBorder="1" applyAlignment="1" applyProtection="1">
      <alignment horizontal="left"/>
      <protection/>
    </xf>
    <xf numFmtId="164" fontId="1" fillId="2" borderId="14" xfId="0" applyNumberFormat="1" applyFont="1" applyFill="1" applyBorder="1" applyAlignment="1" applyProtection="1">
      <alignment horizontal="left"/>
      <protection/>
    </xf>
    <xf numFmtId="44" fontId="9" fillId="6" borderId="9" xfId="17" applyFont="1" applyFill="1" applyBorder="1" applyAlignment="1">
      <alignment horizontal="right"/>
    </xf>
    <xf numFmtId="164" fontId="21" fillId="0" borderId="5" xfId="0" applyNumberFormat="1" applyFont="1" applyBorder="1" applyAlignment="1" applyProtection="1">
      <alignment horizontal="left"/>
      <protection/>
    </xf>
    <xf numFmtId="172" fontId="11" fillId="0" borderId="5" xfId="15" applyNumberFormat="1" applyFont="1" applyBorder="1" applyAlignment="1" applyProtection="1">
      <alignment horizontal="left"/>
      <protection/>
    </xf>
    <xf numFmtId="164" fontId="9" fillId="2" borderId="15" xfId="0" applyNumberFormat="1" applyFont="1" applyFill="1" applyBorder="1" applyAlignment="1" applyProtection="1">
      <alignment horizontal="center"/>
      <protection/>
    </xf>
    <xf numFmtId="164" fontId="16" fillId="0" borderId="1" xfId="0" applyNumberFormat="1" applyFont="1" applyFill="1" applyBorder="1" applyAlignment="1" applyProtection="1">
      <alignment horizontal="left"/>
      <protection/>
    </xf>
    <xf numFmtId="164" fontId="17" fillId="0" borderId="16" xfId="0" applyNumberFormat="1" applyFont="1" applyFill="1" applyBorder="1" applyAlignment="1" applyProtection="1">
      <alignment horizontal="left"/>
      <protection/>
    </xf>
    <xf numFmtId="164" fontId="9" fillId="2" borderId="8" xfId="0" applyNumberFormat="1" applyFont="1" applyFill="1" applyBorder="1" applyAlignment="1" applyProtection="1">
      <alignment horizontal="left"/>
      <protection/>
    </xf>
    <xf numFmtId="164" fontId="16" fillId="0" borderId="2" xfId="0" applyNumberFormat="1" applyFont="1" applyFill="1" applyBorder="1" applyAlignment="1" applyProtection="1">
      <alignment horizontal="left"/>
      <protection/>
    </xf>
    <xf numFmtId="164" fontId="16" fillId="0" borderId="5" xfId="0" applyNumberFormat="1" applyFont="1" applyBorder="1" applyAlignment="1" applyProtection="1">
      <alignment horizontal="left"/>
      <protection/>
    </xf>
    <xf numFmtId="164" fontId="16" fillId="0" borderId="17" xfId="0" applyNumberFormat="1" applyFont="1" applyBorder="1" applyAlignment="1" applyProtection="1">
      <alignment horizontal="right"/>
      <protection/>
    </xf>
    <xf numFmtId="44" fontId="17" fillId="2" borderId="8" xfId="17" applyFont="1" applyFill="1" applyBorder="1" applyAlignment="1" applyProtection="1">
      <alignment horizontal="center"/>
      <protection/>
    </xf>
    <xf numFmtId="164" fontId="9" fillId="2" borderId="8" xfId="0" applyNumberFormat="1" applyFont="1" applyFill="1" applyBorder="1" applyAlignment="1" applyProtection="1">
      <alignment horizontal="right"/>
      <protection/>
    </xf>
    <xf numFmtId="164" fontId="9" fillId="0" borderId="5" xfId="0" applyNumberFormat="1" applyFont="1" applyBorder="1" applyAlignment="1" applyProtection="1">
      <alignment horizontal="left"/>
      <protection/>
    </xf>
    <xf numFmtId="0" fontId="0" fillId="0" borderId="5" xfId="0" applyBorder="1" applyAlignment="1">
      <alignment/>
    </xf>
    <xf numFmtId="0" fontId="5" fillId="0" borderId="8" xfId="0" applyFont="1" applyBorder="1" applyAlignment="1">
      <alignment/>
    </xf>
    <xf numFmtId="164" fontId="16" fillId="0" borderId="18" xfId="0" applyNumberFormat="1" applyFont="1" applyFill="1" applyBorder="1" applyAlignment="1" applyProtection="1">
      <alignment horizontal="left"/>
      <protection/>
    </xf>
    <xf numFmtId="164" fontId="16" fillId="0" borderId="19" xfId="0" applyNumberFormat="1" applyFont="1" applyFill="1" applyBorder="1" applyAlignment="1" applyProtection="1">
      <alignment horizontal="center"/>
      <protection/>
    </xf>
    <xf numFmtId="164" fontId="16" fillId="0" borderId="20" xfId="0" applyNumberFormat="1" applyFont="1" applyFill="1" applyBorder="1" applyAlignment="1" applyProtection="1">
      <alignment horizontal="left"/>
      <protection/>
    </xf>
    <xf numFmtId="164" fontId="9" fillId="0" borderId="2" xfId="0" applyNumberFormat="1" applyFont="1" applyBorder="1" applyAlignment="1">
      <alignment/>
    </xf>
    <xf numFmtId="9" fontId="9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44" fontId="0" fillId="0" borderId="8" xfId="0" applyNumberFormat="1" applyBorder="1" applyAlignment="1">
      <alignment/>
    </xf>
    <xf numFmtId="44" fontId="0" fillId="0" borderId="9" xfId="0" applyNumberFormat="1" applyBorder="1" applyAlignment="1">
      <alignment/>
    </xf>
    <xf numFmtId="1" fontId="0" fillId="7" borderId="9" xfId="0" applyNumberFormat="1" applyFill="1" applyBorder="1" applyAlignment="1">
      <alignment horizontal="center"/>
    </xf>
    <xf numFmtId="164" fontId="20" fillId="0" borderId="10" xfId="0" applyNumberFormat="1" applyFont="1" applyBorder="1" applyAlignment="1" applyProtection="1">
      <alignment horizontal="left"/>
      <protection/>
    </xf>
    <xf numFmtId="164" fontId="16" fillId="2" borderId="5" xfId="0" applyNumberFormat="1" applyFont="1" applyFill="1" applyBorder="1" applyAlignment="1" applyProtection="1">
      <alignment horizontal="center"/>
      <protection/>
    </xf>
    <xf numFmtId="172" fontId="24" fillId="0" borderId="8" xfId="0" applyNumberFormat="1" applyFont="1" applyBorder="1" applyAlignment="1">
      <alignment horizontal="center"/>
    </xf>
    <xf numFmtId="164" fontId="11" fillId="2" borderId="20" xfId="0" applyNumberFormat="1" applyFont="1" applyFill="1" applyBorder="1" applyAlignment="1" applyProtection="1">
      <alignment horizontal="center"/>
      <protection/>
    </xf>
    <xf numFmtId="164" fontId="11" fillId="2" borderId="19" xfId="0" applyNumberFormat="1" applyFont="1" applyFill="1" applyBorder="1" applyAlignment="1" applyProtection="1">
      <alignment horizontal="center"/>
      <protection/>
    </xf>
    <xf numFmtId="172" fontId="20" fillId="0" borderId="21" xfId="15" applyNumberFormat="1" applyFont="1" applyBorder="1" applyAlignment="1" applyProtection="1">
      <alignment horizontal="center"/>
      <protection/>
    </xf>
    <xf numFmtId="9" fontId="20" fillId="0" borderId="22" xfId="19" applyFont="1" applyBorder="1" applyAlignment="1" applyProtection="1">
      <alignment horizontal="center"/>
      <protection/>
    </xf>
    <xf numFmtId="172" fontId="20" fillId="0" borderId="23" xfId="15" applyNumberFormat="1" applyFont="1" applyBorder="1" applyAlignment="1" applyProtection="1">
      <alignment horizontal="center"/>
      <protection/>
    </xf>
    <xf numFmtId="9" fontId="20" fillId="0" borderId="24" xfId="19" applyFont="1" applyBorder="1" applyAlignment="1" applyProtection="1">
      <alignment horizontal="center"/>
      <protection/>
    </xf>
    <xf numFmtId="172" fontId="19" fillId="0" borderId="13" xfId="15" applyNumberFormat="1" applyFont="1" applyBorder="1" applyAlignment="1" applyProtection="1">
      <alignment horizontal="center"/>
      <protection/>
    </xf>
    <xf numFmtId="172" fontId="19" fillId="0" borderId="5" xfId="15" applyNumberFormat="1" applyFont="1" applyBorder="1" applyAlignment="1" applyProtection="1">
      <alignment horizontal="center"/>
      <protection/>
    </xf>
    <xf numFmtId="44" fontId="20" fillId="0" borderId="21" xfId="17" applyFont="1" applyBorder="1" applyAlignment="1" applyProtection="1">
      <alignment horizontal="center"/>
      <protection/>
    </xf>
    <xf numFmtId="44" fontId="20" fillId="0" borderId="23" xfId="17" applyFont="1" applyBorder="1" applyAlignment="1" applyProtection="1">
      <alignment horizontal="center"/>
      <protection/>
    </xf>
    <xf numFmtId="172" fontId="19" fillId="0" borderId="5" xfId="15" applyNumberFormat="1" applyFont="1" applyBorder="1" applyAlignment="1" applyProtection="1">
      <alignment horizontal="right"/>
      <protection/>
    </xf>
    <xf numFmtId="172" fontId="24" fillId="0" borderId="8" xfId="0" applyNumberFormat="1" applyFont="1" applyBorder="1" applyAlignment="1">
      <alignment horizontal="right"/>
    </xf>
    <xf numFmtId="1" fontId="17" fillId="0" borderId="25" xfId="0" applyNumberFormat="1" applyFont="1" applyFill="1" applyBorder="1" applyAlignment="1" applyProtection="1">
      <alignment horizontal="center"/>
      <protection/>
    </xf>
    <xf numFmtId="1" fontId="17" fillId="0" borderId="26" xfId="0" applyNumberFormat="1" applyFont="1" applyFill="1" applyBorder="1" applyAlignment="1" applyProtection="1">
      <alignment horizontal="center"/>
      <protection/>
    </xf>
    <xf numFmtId="1" fontId="17" fillId="0" borderId="27" xfId="0" applyNumberFormat="1" applyFont="1" applyFill="1" applyBorder="1" applyAlignment="1" applyProtection="1">
      <alignment horizontal="center"/>
      <protection/>
    </xf>
    <xf numFmtId="44" fontId="11" fillId="5" borderId="21" xfId="17" applyFont="1" applyFill="1" applyBorder="1" applyAlignment="1" applyProtection="1">
      <alignment horizontal="center"/>
      <protection/>
    </xf>
    <xf numFmtId="9" fontId="11" fillId="5" borderId="13" xfId="19" applyFont="1" applyFill="1" applyBorder="1" applyAlignment="1" applyProtection="1">
      <alignment horizontal="center"/>
      <protection/>
    </xf>
    <xf numFmtId="44" fontId="11" fillId="5" borderId="22" xfId="17" applyFont="1" applyFill="1" applyBorder="1" applyAlignment="1" applyProtection="1">
      <alignment horizontal="center"/>
      <protection/>
    </xf>
    <xf numFmtId="9" fontId="11" fillId="0" borderId="13" xfId="19" applyFont="1" applyFill="1" applyBorder="1" applyAlignment="1" applyProtection="1">
      <alignment horizontal="center"/>
      <protection/>
    </xf>
    <xf numFmtId="44" fontId="11" fillId="0" borderId="22" xfId="17" applyFont="1" applyFill="1" applyBorder="1" applyAlignment="1" applyProtection="1">
      <alignment horizontal="center"/>
      <protection/>
    </xf>
    <xf numFmtId="44" fontId="11" fillId="0" borderId="21" xfId="17" applyFont="1" applyFill="1" applyBorder="1" applyAlignment="1" applyProtection="1">
      <alignment horizontal="center"/>
      <protection/>
    </xf>
    <xf numFmtId="44" fontId="17" fillId="0" borderId="21" xfId="17" applyFont="1" applyFill="1" applyBorder="1" applyAlignment="1" applyProtection="1">
      <alignment horizontal="center"/>
      <protection/>
    </xf>
    <xf numFmtId="44" fontId="11" fillId="0" borderId="24" xfId="17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>
      <alignment/>
    </xf>
    <xf numFmtId="44" fontId="11" fillId="6" borderId="21" xfId="17" applyFont="1" applyFill="1" applyBorder="1" applyAlignment="1" applyProtection="1">
      <alignment horizontal="center"/>
      <protection/>
    </xf>
    <xf numFmtId="9" fontId="11" fillId="6" borderId="13" xfId="19" applyFont="1" applyFill="1" applyBorder="1" applyAlignment="1" applyProtection="1">
      <alignment horizontal="center"/>
      <protection/>
    </xf>
    <xf numFmtId="44" fontId="11" fillId="6" borderId="22" xfId="17" applyFont="1" applyFill="1" applyBorder="1" applyAlignment="1" applyProtection="1">
      <alignment horizontal="center"/>
      <protection/>
    </xf>
    <xf numFmtId="44" fontId="11" fillId="0" borderId="23" xfId="17" applyFont="1" applyFill="1" applyBorder="1" applyAlignment="1" applyProtection="1">
      <alignment horizontal="center"/>
      <protection/>
    </xf>
    <xf numFmtId="9" fontId="11" fillId="0" borderId="28" xfId="19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>
      <alignment/>
    </xf>
    <xf numFmtId="164" fontId="16" fillId="0" borderId="16" xfId="0" applyNumberFormat="1" applyFont="1" applyFill="1" applyBorder="1" applyAlignment="1" applyProtection="1">
      <alignment horizontal="left"/>
      <protection/>
    </xf>
    <xf numFmtId="164" fontId="11" fillId="0" borderId="18" xfId="0" applyNumberFormat="1" applyFont="1" applyFill="1" applyBorder="1" applyAlignment="1" applyProtection="1">
      <alignment horizontal="center"/>
      <protection/>
    </xf>
    <xf numFmtId="0" fontId="16" fillId="0" borderId="1" xfId="0" applyFont="1" applyFill="1" applyBorder="1" applyAlignment="1">
      <alignment/>
    </xf>
    <xf numFmtId="9" fontId="17" fillId="0" borderId="13" xfId="19" applyFont="1" applyFill="1" applyBorder="1" applyAlignment="1" applyProtection="1">
      <alignment horizontal="center"/>
      <protection/>
    </xf>
    <xf numFmtId="44" fontId="16" fillId="0" borderId="21" xfId="17" applyFont="1" applyFill="1" applyBorder="1" applyAlignment="1" applyProtection="1">
      <alignment horizontal="center"/>
      <protection/>
    </xf>
    <xf numFmtId="44" fontId="17" fillId="0" borderId="23" xfId="17" applyFont="1" applyFill="1" applyBorder="1" applyAlignment="1" applyProtection="1">
      <alignment horizontal="center"/>
      <protection/>
    </xf>
    <xf numFmtId="44" fontId="18" fillId="0" borderId="23" xfId="17" applyFont="1" applyFill="1" applyBorder="1" applyAlignment="1" applyProtection="1">
      <alignment horizontal="center"/>
      <protection/>
    </xf>
    <xf numFmtId="164" fontId="9" fillId="0" borderId="8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right"/>
    </xf>
    <xf numFmtId="164" fontId="9" fillId="2" borderId="16" xfId="0" applyNumberFormat="1" applyFont="1" applyFill="1" applyBorder="1" applyAlignment="1" applyProtection="1">
      <alignment horizontal="center"/>
      <protection/>
    </xf>
    <xf numFmtId="164" fontId="9" fillId="2" borderId="29" xfId="0" applyNumberFormat="1" applyFont="1" applyFill="1" applyBorder="1" applyAlignment="1" applyProtection="1">
      <alignment horizontal="center"/>
      <protection/>
    </xf>
    <xf numFmtId="172" fontId="19" fillId="0" borderId="16" xfId="15" applyNumberFormat="1" applyFont="1" applyBorder="1" applyAlignment="1" applyProtection="1">
      <alignment horizontal="center"/>
      <protection/>
    </xf>
    <xf numFmtId="172" fontId="19" fillId="0" borderId="29" xfId="15" applyNumberFormat="1" applyFont="1" applyBorder="1" applyAlignment="1" applyProtection="1">
      <alignment horizontal="center"/>
      <protection/>
    </xf>
    <xf numFmtId="0" fontId="9" fillId="0" borderId="30" xfId="0" applyFont="1" applyBorder="1" applyAlignment="1">
      <alignment horizontal="center"/>
    </xf>
    <xf numFmtId="44" fontId="5" fillId="0" borderId="31" xfId="17" applyFont="1" applyBorder="1" applyAlignment="1">
      <alignment/>
    </xf>
    <xf numFmtId="44" fontId="5" fillId="0" borderId="32" xfId="17" applyFont="1" applyBorder="1" applyAlignment="1">
      <alignment/>
    </xf>
    <xf numFmtId="44" fontId="5" fillId="0" borderId="10" xfId="17" applyFont="1" applyBorder="1" applyAlignment="1">
      <alignment/>
    </xf>
    <xf numFmtId="0" fontId="5" fillId="2" borderId="1" xfId="0" applyFont="1" applyFill="1" applyBorder="1" applyAlignment="1">
      <alignment/>
    </xf>
    <xf numFmtId="164" fontId="9" fillId="0" borderId="1" xfId="0" applyNumberFormat="1" applyFont="1" applyBorder="1" applyAlignment="1" applyProtection="1">
      <alignment horizontal="right"/>
      <protection/>
    </xf>
    <xf numFmtId="0" fontId="0" fillId="0" borderId="16" xfId="0" applyBorder="1" applyAlignment="1">
      <alignment/>
    </xf>
    <xf numFmtId="164" fontId="9" fillId="0" borderId="2" xfId="0" applyNumberFormat="1" applyFont="1" applyBorder="1" applyAlignment="1" applyProtection="1">
      <alignment/>
      <protection/>
    </xf>
    <xf numFmtId="164" fontId="9" fillId="0" borderId="2" xfId="0" applyNumberFormat="1" applyFont="1" applyBorder="1" applyAlignment="1" applyProtection="1">
      <alignment horizontal="left"/>
      <protection/>
    </xf>
    <xf numFmtId="164" fontId="9" fillId="2" borderId="30" xfId="0" applyNumberFormat="1" applyFont="1" applyFill="1" applyBorder="1" applyAlignment="1" applyProtection="1">
      <alignment horizontal="left"/>
      <protection/>
    </xf>
    <xf numFmtId="164" fontId="9" fillId="2" borderId="33" xfId="0" applyNumberFormat="1" applyFont="1" applyFill="1" applyBorder="1" applyAlignment="1" applyProtection="1">
      <alignment horizontal="center"/>
      <protection/>
    </xf>
    <xf numFmtId="164" fontId="9" fillId="2" borderId="31" xfId="0" applyNumberFormat="1" applyFont="1" applyFill="1" applyBorder="1" applyAlignment="1" applyProtection="1">
      <alignment horizontal="left"/>
      <protection/>
    </xf>
    <xf numFmtId="164" fontId="9" fillId="2" borderId="34" xfId="0" applyNumberFormat="1" applyFont="1" applyFill="1" applyBorder="1" applyAlignment="1" applyProtection="1">
      <alignment horizontal="center"/>
      <protection/>
    </xf>
    <xf numFmtId="164" fontId="9" fillId="2" borderId="31" xfId="0" applyNumberFormat="1" applyFont="1" applyFill="1" applyBorder="1" applyAlignment="1" applyProtection="1">
      <alignment horizontal="center"/>
      <protection/>
    </xf>
    <xf numFmtId="44" fontId="9" fillId="2" borderId="34" xfId="17" applyFont="1" applyFill="1" applyBorder="1" applyAlignment="1" applyProtection="1">
      <alignment/>
      <protection/>
    </xf>
    <xf numFmtId="164" fontId="9" fillId="2" borderId="32" xfId="0" applyNumberFormat="1" applyFont="1" applyFill="1" applyBorder="1" applyAlignment="1" applyProtection="1">
      <alignment horizontal="left"/>
      <protection/>
    </xf>
    <xf numFmtId="44" fontId="9" fillId="2" borderId="35" xfId="17" applyFont="1" applyFill="1" applyBorder="1" applyAlignment="1" applyProtection="1">
      <alignment/>
      <protection/>
    </xf>
    <xf numFmtId="0" fontId="0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2" borderId="34" xfId="0" applyFill="1" applyBorder="1" applyAlignment="1">
      <alignment/>
    </xf>
    <xf numFmtId="172" fontId="9" fillId="2" borderId="31" xfId="15" applyNumberFormat="1" applyFont="1" applyFill="1" applyBorder="1" applyAlignment="1" applyProtection="1">
      <alignment horizontal="right"/>
      <protection/>
    </xf>
    <xf numFmtId="0" fontId="5" fillId="0" borderId="6" xfId="0" applyFont="1" applyBorder="1" applyAlignment="1">
      <alignment/>
    </xf>
    <xf numFmtId="0" fontId="23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172" fontId="5" fillId="0" borderId="9" xfId="15" applyNumberFormat="1" applyFont="1" applyBorder="1" applyAlignment="1">
      <alignment/>
    </xf>
    <xf numFmtId="172" fontId="23" fillId="0" borderId="9" xfId="15" applyNumberFormat="1" applyFont="1" applyBorder="1" applyAlignment="1">
      <alignment/>
    </xf>
    <xf numFmtId="10" fontId="5" fillId="0" borderId="9" xfId="15" applyNumberFormat="1" applyFont="1" applyBorder="1" applyAlignment="1">
      <alignment/>
    </xf>
    <xf numFmtId="0" fontId="9" fillId="0" borderId="8" xfId="0" applyFont="1" applyBorder="1" applyAlignment="1">
      <alignment/>
    </xf>
    <xf numFmtId="172" fontId="9" fillId="0" borderId="8" xfId="15" applyNumberFormat="1" applyFont="1" applyBorder="1" applyAlignment="1">
      <alignment/>
    </xf>
    <xf numFmtId="172" fontId="32" fillId="0" borderId="8" xfId="15" applyNumberFormat="1" applyFont="1" applyBorder="1" applyAlignment="1">
      <alignment/>
    </xf>
    <xf numFmtId="43" fontId="9" fillId="0" borderId="8" xfId="15" applyFont="1" applyBorder="1" applyAlignment="1">
      <alignment/>
    </xf>
    <xf numFmtId="0" fontId="9" fillId="0" borderId="1" xfId="0" applyFont="1" applyBorder="1" applyAlignment="1">
      <alignment/>
    </xf>
    <xf numFmtId="164" fontId="9" fillId="0" borderId="1" xfId="0" applyNumberFormat="1" applyFont="1" applyFill="1" applyBorder="1" applyAlignment="1" applyProtection="1">
      <alignment horizontal="left"/>
      <protection/>
    </xf>
    <xf numFmtId="172" fontId="1" fillId="0" borderId="1" xfId="15" applyNumberFormat="1" applyFont="1" applyBorder="1" applyAlignment="1">
      <alignment/>
    </xf>
    <xf numFmtId="43" fontId="1" fillId="2" borderId="1" xfId="15" applyFont="1" applyFill="1" applyBorder="1" applyAlignment="1">
      <alignment/>
    </xf>
    <xf numFmtId="43" fontId="28" fillId="2" borderId="0" xfId="15" applyFont="1" applyFill="1" applyBorder="1" applyAlignment="1">
      <alignment/>
    </xf>
    <xf numFmtId="0" fontId="1" fillId="0" borderId="0" xfId="0" applyFont="1" applyBorder="1" applyAlignment="1">
      <alignment/>
    </xf>
    <xf numFmtId="44" fontId="12" fillId="0" borderId="0" xfId="17" applyFont="1" applyAlignment="1" applyProtection="1">
      <alignment horizontal="right"/>
      <protection/>
    </xf>
    <xf numFmtId="44" fontId="12" fillId="0" borderId="0" xfId="17" applyFont="1" applyAlignment="1">
      <alignment horizontal="right"/>
    </xf>
    <xf numFmtId="44" fontId="12" fillId="0" borderId="36" xfId="17" applyFont="1" applyBorder="1" applyAlignment="1">
      <alignment horizontal="right"/>
    </xf>
    <xf numFmtId="44" fontId="12" fillId="0" borderId="4" xfId="17" applyFont="1" applyBorder="1" applyAlignment="1" applyProtection="1">
      <alignment horizontal="right"/>
      <protection/>
    </xf>
    <xf numFmtId="164" fontId="16" fillId="0" borderId="37" xfId="0" applyNumberFormat="1" applyFont="1" applyFill="1" applyBorder="1" applyAlignment="1" applyProtection="1">
      <alignment horizontal="center"/>
      <protection/>
    </xf>
    <xf numFmtId="44" fontId="11" fillId="0" borderId="3" xfId="17" applyFont="1" applyFill="1" applyBorder="1" applyAlignment="1" applyProtection="1">
      <alignment horizontal="center"/>
      <protection/>
    </xf>
    <xf numFmtId="44" fontId="11" fillId="0" borderId="38" xfId="17" applyFont="1" applyFill="1" applyBorder="1" applyAlignment="1" applyProtection="1">
      <alignment horizontal="center"/>
      <protection/>
    </xf>
    <xf numFmtId="0" fontId="1" fillId="0" borderId="39" xfId="0" applyFont="1" applyBorder="1" applyAlignment="1">
      <alignment/>
    </xf>
    <xf numFmtId="44" fontId="5" fillId="0" borderId="40" xfId="0" applyNumberFormat="1" applyFont="1" applyBorder="1" applyAlignment="1">
      <alignment/>
    </xf>
    <xf numFmtId="1" fontId="17" fillId="7" borderId="41" xfId="0" applyNumberFormat="1" applyFont="1" applyFill="1" applyBorder="1" applyAlignment="1" applyProtection="1">
      <alignment horizontal="center"/>
      <protection/>
    </xf>
    <xf numFmtId="164" fontId="16" fillId="0" borderId="30" xfId="0" applyNumberFormat="1" applyFont="1" applyFill="1" applyBorder="1" applyAlignment="1" applyProtection="1">
      <alignment horizontal="center"/>
      <protection/>
    </xf>
    <xf numFmtId="164" fontId="16" fillId="0" borderId="32" xfId="0" applyNumberFormat="1" applyFont="1" applyFill="1" applyBorder="1" applyAlignment="1" applyProtection="1">
      <alignment horizontal="center"/>
      <protection/>
    </xf>
    <xf numFmtId="164" fontId="16" fillId="0" borderId="23" xfId="0" applyNumberFormat="1" applyFont="1" applyFill="1" applyBorder="1" applyAlignment="1" applyProtection="1">
      <alignment horizontal="center"/>
      <protection/>
    </xf>
    <xf numFmtId="164" fontId="16" fillId="0" borderId="28" xfId="0" applyNumberFormat="1" applyFont="1" applyFill="1" applyBorder="1" applyAlignment="1" applyProtection="1">
      <alignment horizontal="center"/>
      <protection/>
    </xf>
    <xf numFmtId="164" fontId="16" fillId="0" borderId="24" xfId="0" applyNumberFormat="1" applyFont="1" applyFill="1" applyBorder="1" applyAlignment="1" applyProtection="1">
      <alignment horizontal="center"/>
      <protection/>
    </xf>
    <xf numFmtId="164" fontId="16" fillId="0" borderId="38" xfId="0" applyNumberFormat="1" applyFont="1" applyFill="1" applyBorder="1" applyAlignment="1" applyProtection="1">
      <alignment horizontal="center"/>
      <protection/>
    </xf>
    <xf numFmtId="0" fontId="1" fillId="0" borderId="42" xfId="0" applyFont="1" applyBorder="1" applyAlignment="1">
      <alignment/>
    </xf>
    <xf numFmtId="44" fontId="0" fillId="0" borderId="1" xfId="0" applyNumberFormat="1" applyBorder="1" applyAlignment="1">
      <alignment/>
    </xf>
    <xf numFmtId="5" fontId="4" fillId="0" borderId="1" xfId="0" applyNumberFormat="1" applyFont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 applyProtection="1">
      <alignment horizontal="center"/>
      <protection/>
    </xf>
    <xf numFmtId="164" fontId="4" fillId="0" borderId="1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tabSelected="1" workbookViewId="0" topLeftCell="B6">
      <selection activeCell="B7" sqref="B7"/>
    </sheetView>
  </sheetViews>
  <sheetFormatPr defaultColWidth="9.140625" defaultRowHeight="12.75"/>
  <cols>
    <col min="2" max="2" width="18.57421875" style="0" customWidth="1"/>
    <col min="3" max="3" width="16.140625" style="0" bestFit="1" customWidth="1"/>
    <col min="4" max="4" width="14.00390625" style="0" customWidth="1"/>
    <col min="5" max="5" width="20.28125" style="0" customWidth="1"/>
    <col min="6" max="7" width="19.28125" style="0" customWidth="1"/>
    <col min="8" max="8" width="15.00390625" style="0" bestFit="1" customWidth="1"/>
  </cols>
  <sheetData>
    <row r="1" spans="2:7" ht="15.75">
      <c r="B1" s="46" t="s">
        <v>94</v>
      </c>
      <c r="C1" s="23"/>
      <c r="D1" s="23"/>
      <c r="E1" s="23"/>
      <c r="F1" s="49" t="s">
        <v>80</v>
      </c>
      <c r="G1" s="50"/>
    </row>
    <row r="2" spans="2:8" ht="15.75">
      <c r="B2" s="45"/>
      <c r="C2" s="23"/>
      <c r="D2" s="23"/>
      <c r="E2" s="23"/>
      <c r="F2" s="87" t="s">
        <v>103</v>
      </c>
      <c r="G2" s="87"/>
      <c r="H2" s="88"/>
    </row>
    <row r="3" spans="6:8" ht="12.75">
      <c r="F3" s="89" t="s">
        <v>89</v>
      </c>
      <c r="G3" s="90"/>
      <c r="H3" s="1"/>
    </row>
    <row r="4" spans="6:7" ht="12.75">
      <c r="F4" s="84" t="s">
        <v>86</v>
      </c>
      <c r="G4" s="80"/>
    </row>
    <row r="5" spans="3:7" ht="15.75">
      <c r="C5" s="46"/>
      <c r="D5" s="23"/>
      <c r="F5" s="81" t="s">
        <v>90</v>
      </c>
      <c r="G5" s="80"/>
    </row>
    <row r="6" spans="2:7" ht="15.75">
      <c r="B6" s="51" t="s">
        <v>112</v>
      </c>
      <c r="C6" s="47"/>
      <c r="D6" s="47"/>
      <c r="F6" s="85" t="s">
        <v>87</v>
      </c>
      <c r="G6" s="82"/>
    </row>
    <row r="7" spans="2:7" ht="15.75">
      <c r="B7" s="51"/>
      <c r="C7" s="47"/>
      <c r="D7" s="47"/>
      <c r="F7" s="83" t="s">
        <v>91</v>
      </c>
      <c r="G7" s="82"/>
    </row>
    <row r="8" spans="2:7" ht="15.75">
      <c r="B8" s="51"/>
      <c r="C8" s="47"/>
      <c r="D8" s="47"/>
      <c r="F8" s="36"/>
      <c r="G8" s="79"/>
    </row>
    <row r="9" spans="2:7" ht="15.75">
      <c r="B9" s="52"/>
      <c r="C9" s="48"/>
      <c r="D9" s="37"/>
      <c r="E9" s="40" t="s">
        <v>104</v>
      </c>
      <c r="F9" s="40" t="s">
        <v>76</v>
      </c>
      <c r="G9" s="40" t="s">
        <v>78</v>
      </c>
    </row>
    <row r="10" spans="2:7" ht="15.75">
      <c r="B10" s="45"/>
      <c r="C10" s="45"/>
      <c r="D10" s="37" t="s">
        <v>79</v>
      </c>
      <c r="E10" s="154">
        <f>'2706 or Voucher Summary'!B3</f>
        <v>0</v>
      </c>
      <c r="F10" s="272">
        <f>'2706 or Voucher Summary'!T43</f>
        <v>0</v>
      </c>
      <c r="G10" s="273">
        <f aca="true" t="shared" si="0" ref="G10:G15">+E10-F10</f>
        <v>0</v>
      </c>
    </row>
    <row r="11" spans="2:7" ht="15.75">
      <c r="B11" s="37"/>
      <c r="C11" s="37"/>
      <c r="D11" s="37" t="s">
        <v>66</v>
      </c>
      <c r="E11" s="154">
        <f>'2706 or Voucher Summary'!B4</f>
        <v>0</v>
      </c>
      <c r="F11" s="272">
        <f>'2706 or Voucher Summary'!T44</f>
        <v>0</v>
      </c>
      <c r="G11" s="273">
        <f t="shared" si="0"/>
        <v>0</v>
      </c>
    </row>
    <row r="12" spans="2:7" ht="15.75">
      <c r="B12" s="37"/>
      <c r="C12" s="37"/>
      <c r="D12" s="37" t="s">
        <v>128</v>
      </c>
      <c r="E12" s="154">
        <f>'2706 or Voucher Summary'!B5</f>
        <v>0</v>
      </c>
      <c r="F12" s="272">
        <f>'2706 or Voucher Summary'!T45</f>
        <v>0</v>
      </c>
      <c r="G12" s="273">
        <f t="shared" si="0"/>
        <v>0</v>
      </c>
    </row>
    <row r="13" spans="2:7" ht="15.75">
      <c r="B13" s="38"/>
      <c r="C13" s="38"/>
      <c r="D13" s="37" t="s">
        <v>129</v>
      </c>
      <c r="E13" s="154">
        <f>'2706 or Voucher Summary'!B6</f>
        <v>0</v>
      </c>
      <c r="F13" s="272">
        <f>'2706 or Voucher Summary'!T46</f>
        <v>0</v>
      </c>
      <c r="G13" s="273">
        <f t="shared" si="0"/>
        <v>0</v>
      </c>
    </row>
    <row r="14" spans="2:7" ht="15.75">
      <c r="B14" s="38"/>
      <c r="C14" s="38"/>
      <c r="D14" s="37" t="s">
        <v>130</v>
      </c>
      <c r="E14" s="154">
        <f>'2706 or Voucher Summary'!B7</f>
        <v>0</v>
      </c>
      <c r="F14" s="272">
        <f>'2706 or Voucher Summary'!T47</f>
        <v>0</v>
      </c>
      <c r="G14" s="273">
        <f t="shared" si="0"/>
        <v>0</v>
      </c>
    </row>
    <row r="15" spans="2:7" ht="15.75">
      <c r="B15" s="38"/>
      <c r="C15" s="38"/>
      <c r="D15" s="37" t="s">
        <v>131</v>
      </c>
      <c r="E15" s="154">
        <f>'2706 or Voucher Summary'!B8</f>
        <v>0</v>
      </c>
      <c r="F15" s="272">
        <f>'2706 or Voucher Summary'!T48</f>
        <v>0</v>
      </c>
      <c r="G15" s="274">
        <f t="shared" si="0"/>
        <v>0</v>
      </c>
    </row>
    <row r="16" spans="2:7" ht="16.5" thickBot="1">
      <c r="B16" s="23"/>
      <c r="C16" s="23"/>
      <c r="D16" s="23"/>
      <c r="E16" s="41">
        <f>SUM(E10:E15)</f>
        <v>0</v>
      </c>
      <c r="F16" s="275">
        <f>SUM(F10:F15)</f>
        <v>0</v>
      </c>
      <c r="G16" s="275">
        <f>SUM(G10:G15)</f>
        <v>0</v>
      </c>
    </row>
    <row r="17" spans="2:8" ht="16.5" thickTop="1">
      <c r="B17" s="44" t="s">
        <v>53</v>
      </c>
      <c r="C17" s="23"/>
      <c r="D17" s="23"/>
      <c r="E17" s="42"/>
      <c r="G17" s="43"/>
      <c r="H17" s="43"/>
    </row>
    <row r="18" spans="2:8" ht="15.75">
      <c r="B18" s="44" t="s">
        <v>113</v>
      </c>
      <c r="C18" s="23"/>
      <c r="D18" s="23"/>
      <c r="E18" s="42"/>
      <c r="G18" s="43"/>
      <c r="H18" s="43"/>
    </row>
    <row r="19" spans="2:6" ht="15.75">
      <c r="B19" s="44" t="s">
        <v>114</v>
      </c>
      <c r="C19" s="44"/>
      <c r="D19" s="44"/>
      <c r="E19" s="23"/>
      <c r="F19" s="23"/>
    </row>
    <row r="20" spans="2:6" ht="15.75">
      <c r="B20" s="44" t="s">
        <v>132</v>
      </c>
      <c r="C20" s="44"/>
      <c r="D20" s="44"/>
      <c r="E20" s="23"/>
      <c r="F20" s="23"/>
    </row>
    <row r="21" spans="2:6" ht="15.75">
      <c r="B21" s="44" t="s">
        <v>133</v>
      </c>
      <c r="C21" s="44"/>
      <c r="D21" s="44"/>
      <c r="E21" s="23"/>
      <c r="F21" s="23"/>
    </row>
    <row r="22" ht="15.75">
      <c r="B22" s="86" t="s">
        <v>134</v>
      </c>
    </row>
    <row r="23" spans="2:3" ht="15.75">
      <c r="B23" s="86" t="s">
        <v>135</v>
      </c>
      <c r="C23" s="151">
        <v>0</v>
      </c>
    </row>
    <row r="24" spans="2:4" ht="15.75">
      <c r="B24" s="86"/>
      <c r="C24" s="150"/>
      <c r="D24" s="51"/>
    </row>
    <row r="25" ht="12.75">
      <c r="C25" s="150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23.7109375" style="0" customWidth="1"/>
    <col min="2" max="2" width="23.28125" style="0" customWidth="1"/>
    <col min="3" max="3" width="23.57421875" style="0" customWidth="1"/>
    <col min="4" max="4" width="22.57421875" style="0" bestFit="1" customWidth="1"/>
    <col min="5" max="5" width="17.421875" style="0" customWidth="1"/>
    <col min="6" max="6" width="14.421875" style="0" bestFit="1" customWidth="1"/>
    <col min="7" max="7" width="18.28125" style="0" customWidth="1"/>
    <col min="8" max="8" width="16.57421875" style="0" customWidth="1"/>
    <col min="9" max="9" width="16.00390625" style="111" customWidth="1"/>
    <col min="10" max="10" width="15.7109375" style="0" customWidth="1"/>
    <col min="11" max="11" width="16.140625" style="0" customWidth="1"/>
    <col min="12" max="12" width="15.00390625" style="0" customWidth="1"/>
    <col min="13" max="13" width="16.421875" style="0" bestFit="1" customWidth="1"/>
    <col min="14" max="14" width="14.00390625" style="0" bestFit="1" customWidth="1"/>
  </cols>
  <sheetData>
    <row r="1" spans="1:14" ht="12.75">
      <c r="A1" s="61" t="s">
        <v>94</v>
      </c>
      <c r="B1" s="5"/>
      <c r="C1" s="63" t="s">
        <v>84</v>
      </c>
      <c r="D1" s="9"/>
      <c r="E1" s="241"/>
      <c r="F1" s="244" t="s">
        <v>40</v>
      </c>
      <c r="G1" s="245"/>
      <c r="H1" s="242"/>
      <c r="I1" s="240"/>
      <c r="J1" s="10"/>
      <c r="K1" s="61"/>
      <c r="L1" s="5"/>
      <c r="M1" s="5"/>
      <c r="N1" s="5"/>
    </row>
    <row r="2" spans="1:14" ht="12.75">
      <c r="A2" s="9" t="s">
        <v>110</v>
      </c>
      <c r="B2" s="5"/>
      <c r="C2" s="9" t="s">
        <v>136</v>
      </c>
      <c r="D2" s="64">
        <v>125000</v>
      </c>
      <c r="E2" s="241"/>
      <c r="F2" s="246" t="s">
        <v>41</v>
      </c>
      <c r="G2" s="247"/>
      <c r="H2" s="243"/>
      <c r="I2" s="240"/>
      <c r="J2" s="10"/>
      <c r="K2" s="9"/>
      <c r="L2" s="5"/>
      <c r="M2" s="5"/>
      <c r="N2" s="5"/>
    </row>
    <row r="3" spans="1:14" ht="12.75">
      <c r="A3" s="9" t="s">
        <v>109</v>
      </c>
      <c r="B3" s="5"/>
      <c r="C3" s="9" t="s">
        <v>137</v>
      </c>
      <c r="D3" s="65">
        <v>125900</v>
      </c>
      <c r="E3" s="241"/>
      <c r="F3" s="248" t="s">
        <v>79</v>
      </c>
      <c r="G3" s="249">
        <v>0</v>
      </c>
      <c r="H3" s="243"/>
      <c r="I3" s="240"/>
      <c r="J3" s="10"/>
      <c r="K3" s="9"/>
      <c r="L3" s="5"/>
      <c r="M3" s="5"/>
      <c r="N3" s="5"/>
    </row>
    <row r="4" spans="1:14" ht="12.75">
      <c r="A4" s="10"/>
      <c r="B4" s="5"/>
      <c r="C4" s="53" t="s">
        <v>138</v>
      </c>
      <c r="D4" s="65">
        <v>136700</v>
      </c>
      <c r="E4" s="241"/>
      <c r="F4" s="248" t="s">
        <v>66</v>
      </c>
      <c r="G4" s="249">
        <v>0</v>
      </c>
      <c r="H4" s="243"/>
      <c r="I4" s="240"/>
      <c r="J4" s="10"/>
      <c r="K4" s="9"/>
      <c r="L4" s="5"/>
      <c r="M4" s="5"/>
      <c r="N4" s="5"/>
    </row>
    <row r="5" spans="1:14" ht="12.75">
      <c r="A5" s="10"/>
      <c r="B5" s="5"/>
      <c r="C5" s="66" t="s">
        <v>139</v>
      </c>
      <c r="D5" s="65">
        <v>141300</v>
      </c>
      <c r="E5" s="241"/>
      <c r="F5" s="248" t="s">
        <v>128</v>
      </c>
      <c r="G5" s="249">
        <v>0</v>
      </c>
      <c r="H5" s="243"/>
      <c r="I5" s="240"/>
      <c r="J5" s="9"/>
      <c r="K5" s="9"/>
      <c r="L5" s="5"/>
      <c r="M5" s="5"/>
      <c r="N5" s="5"/>
    </row>
    <row r="6" spans="1:14" ht="12.75">
      <c r="A6" s="10"/>
      <c r="B6" s="5"/>
      <c r="C6" s="66" t="s">
        <v>140</v>
      </c>
      <c r="D6" s="65">
        <v>157000</v>
      </c>
      <c r="E6" s="241"/>
      <c r="F6" s="248" t="s">
        <v>129</v>
      </c>
      <c r="G6" s="249">
        <v>0</v>
      </c>
      <c r="H6" s="243"/>
      <c r="I6" s="240"/>
      <c r="J6" s="9"/>
      <c r="K6" s="9"/>
      <c r="L6" s="5"/>
      <c r="M6" s="5"/>
      <c r="N6" s="5"/>
    </row>
    <row r="7" spans="1:14" ht="12.75">
      <c r="A7" s="5"/>
      <c r="B7" s="5"/>
      <c r="C7" s="66" t="s">
        <v>83</v>
      </c>
      <c r="D7" s="75">
        <v>161200</v>
      </c>
      <c r="E7" s="241"/>
      <c r="F7" s="248" t="s">
        <v>130</v>
      </c>
      <c r="G7" s="249">
        <v>0</v>
      </c>
      <c r="H7" s="243"/>
      <c r="I7" s="240"/>
      <c r="J7" s="9"/>
      <c r="K7" s="9"/>
      <c r="L7" s="5"/>
      <c r="M7" s="5"/>
      <c r="N7" s="5"/>
    </row>
    <row r="8" spans="1:14" ht="12.75">
      <c r="A8" s="10"/>
      <c r="B8" s="10"/>
      <c r="C8" s="62"/>
      <c r="D8" s="5"/>
      <c r="E8" s="241"/>
      <c r="F8" s="248" t="s">
        <v>131</v>
      </c>
      <c r="G8" s="249">
        <v>0</v>
      </c>
      <c r="H8" s="243"/>
      <c r="I8" s="240"/>
      <c r="J8" s="9"/>
      <c r="K8" s="9"/>
      <c r="L8" s="5"/>
      <c r="M8" s="5"/>
      <c r="N8" s="5"/>
    </row>
    <row r="9" spans="1:14" ht="13.5" thickBot="1">
      <c r="A9" s="10"/>
      <c r="B9" s="10"/>
      <c r="C9" s="10"/>
      <c r="D9" s="9"/>
      <c r="E9" s="241"/>
      <c r="F9" s="250" t="s">
        <v>12</v>
      </c>
      <c r="G9" s="251">
        <f>SUM(G3:G8)</f>
        <v>0</v>
      </c>
      <c r="H9" s="243"/>
      <c r="I9" s="240"/>
      <c r="J9" s="9"/>
      <c r="K9" s="9"/>
      <c r="L9" s="5"/>
      <c r="M9" s="5"/>
      <c r="N9" s="5"/>
    </row>
    <row r="10" spans="1:14" ht="12.75">
      <c r="A10" s="104" t="s">
        <v>117</v>
      </c>
      <c r="B10" s="105"/>
      <c r="C10" s="9"/>
      <c r="D10" s="9"/>
      <c r="E10" s="62"/>
      <c r="F10" s="229"/>
      <c r="G10" s="229"/>
      <c r="H10" s="9"/>
      <c r="I10" s="240"/>
      <c r="J10" s="9"/>
      <c r="K10" s="9"/>
      <c r="L10" s="5"/>
      <c r="M10" s="5"/>
      <c r="N10" s="5"/>
    </row>
    <row r="11" spans="1:14" ht="12.75">
      <c r="A11" s="68" t="s">
        <v>85</v>
      </c>
      <c r="B11" s="68"/>
      <c r="C11" s="68"/>
      <c r="D11" s="68" t="s">
        <v>120</v>
      </c>
      <c r="E11" s="68" t="s">
        <v>92</v>
      </c>
      <c r="F11" s="68"/>
      <c r="G11" s="68"/>
      <c r="H11" s="10"/>
      <c r="I11" s="240"/>
      <c r="J11" s="9"/>
      <c r="K11" s="9"/>
      <c r="L11" s="5"/>
      <c r="M11" s="5"/>
      <c r="N11" s="5"/>
    </row>
    <row r="12" spans="1:14" ht="12.75">
      <c r="A12" s="9"/>
      <c r="B12" s="9"/>
      <c r="C12" s="9"/>
      <c r="D12" s="9" t="s">
        <v>121</v>
      </c>
      <c r="E12" s="9" t="s">
        <v>93</v>
      </c>
      <c r="F12" s="9"/>
      <c r="G12" s="9"/>
      <c r="H12" s="10"/>
      <c r="I12" s="240"/>
      <c r="J12" s="9"/>
      <c r="K12" s="9"/>
      <c r="L12" s="5"/>
      <c r="M12" s="5"/>
      <c r="N12" s="5"/>
    </row>
    <row r="13" spans="1:14" ht="13.5" thickBot="1">
      <c r="A13" s="76"/>
      <c r="B13" s="67"/>
      <c r="C13" s="67" t="s">
        <v>38</v>
      </c>
      <c r="D13" s="166"/>
      <c r="E13" s="166"/>
      <c r="F13" s="166"/>
      <c r="G13" s="167"/>
      <c r="H13" s="167"/>
      <c r="I13" s="173"/>
      <c r="J13" s="174"/>
      <c r="K13" s="177"/>
      <c r="L13" s="177"/>
      <c r="M13" s="178"/>
      <c r="N13" s="178"/>
    </row>
    <row r="14" spans="1:14" ht="12.75">
      <c r="A14" s="221"/>
      <c r="B14" s="169" t="s">
        <v>73</v>
      </c>
      <c r="C14" s="222" t="s">
        <v>98</v>
      </c>
      <c r="D14" s="282" t="s">
        <v>122</v>
      </c>
      <c r="E14" s="182"/>
      <c r="F14" s="223"/>
      <c r="G14" s="181" t="s">
        <v>115</v>
      </c>
      <c r="H14" s="215"/>
      <c r="I14" s="180"/>
      <c r="J14" s="181" t="s">
        <v>115</v>
      </c>
      <c r="K14" s="182"/>
      <c r="L14" s="180"/>
      <c r="M14" s="276" t="s">
        <v>115</v>
      </c>
      <c r="N14" s="279" t="s">
        <v>127</v>
      </c>
    </row>
    <row r="15" spans="1:14" ht="13.5" thickBot="1">
      <c r="A15" s="224" t="s">
        <v>42</v>
      </c>
      <c r="B15" s="172" t="s">
        <v>74</v>
      </c>
      <c r="C15" s="222"/>
      <c r="D15" s="283" t="s">
        <v>124</v>
      </c>
      <c r="E15" s="284" t="s">
        <v>95</v>
      </c>
      <c r="F15" s="285" t="s">
        <v>123</v>
      </c>
      <c r="G15" s="286" t="s">
        <v>116</v>
      </c>
      <c r="H15" s="284" t="s">
        <v>96</v>
      </c>
      <c r="I15" s="285" t="s">
        <v>123</v>
      </c>
      <c r="J15" s="286" t="s">
        <v>116</v>
      </c>
      <c r="K15" s="284" t="s">
        <v>97</v>
      </c>
      <c r="L15" s="285" t="s">
        <v>123</v>
      </c>
      <c r="M15" s="287" t="s">
        <v>116</v>
      </c>
      <c r="N15" s="288" t="s">
        <v>6</v>
      </c>
    </row>
    <row r="16" spans="1:14" ht="12.75">
      <c r="A16" s="70" t="s">
        <v>60</v>
      </c>
      <c r="B16" s="107" t="s">
        <v>14</v>
      </c>
      <c r="C16" s="170" t="s">
        <v>105</v>
      </c>
      <c r="D16" s="281"/>
      <c r="E16" s="207">
        <v>0</v>
      </c>
      <c r="F16" s="208">
        <v>0</v>
      </c>
      <c r="G16" s="209" t="e">
        <f>(E16)/F16*D16</f>
        <v>#DIV/0!</v>
      </c>
      <c r="H16" s="216">
        <v>0</v>
      </c>
      <c r="I16" s="217">
        <v>0</v>
      </c>
      <c r="J16" s="218" t="e">
        <f>(H16)/I16*D16</f>
        <v>#DIV/0!</v>
      </c>
      <c r="K16" s="212">
        <v>0</v>
      </c>
      <c r="L16" s="210">
        <v>0</v>
      </c>
      <c r="M16" s="277" t="e">
        <f>(K16)/L16*D16</f>
        <v>#DIV/0!</v>
      </c>
      <c r="N16" s="280">
        <f>E16+H16+K16</f>
        <v>0</v>
      </c>
    </row>
    <row r="17" spans="1:14" ht="12.75">
      <c r="A17" s="70"/>
      <c r="B17" s="107" t="s">
        <v>15</v>
      </c>
      <c r="C17" s="170" t="s">
        <v>105</v>
      </c>
      <c r="D17" s="204"/>
      <c r="E17" s="212">
        <v>0</v>
      </c>
      <c r="F17" s="210">
        <v>0</v>
      </c>
      <c r="G17" s="211" t="e">
        <f>(E17)/F17*D17</f>
        <v>#DIV/0!</v>
      </c>
      <c r="H17" s="212">
        <v>0</v>
      </c>
      <c r="I17" s="210">
        <v>0</v>
      </c>
      <c r="J17" s="211" t="e">
        <f>(H17)/I17*G17</f>
        <v>#DIV/0!</v>
      </c>
      <c r="K17" s="212">
        <v>0</v>
      </c>
      <c r="L17" s="210">
        <v>0</v>
      </c>
      <c r="M17" s="277" t="e">
        <f aca="true" t="shared" si="0" ref="M17:M38">(K17)/L17*D17</f>
        <v>#DIV/0!</v>
      </c>
      <c r="N17" s="280">
        <f aca="true" t="shared" si="1" ref="N17:N38">E17+H17+K17</f>
        <v>0</v>
      </c>
    </row>
    <row r="18" spans="1:14" ht="12.75">
      <c r="A18" s="70">
        <v>125000</v>
      </c>
      <c r="B18" s="107" t="s">
        <v>16</v>
      </c>
      <c r="C18" s="170" t="s">
        <v>105</v>
      </c>
      <c r="D18" s="204"/>
      <c r="E18" s="212">
        <v>0</v>
      </c>
      <c r="F18" s="210">
        <v>0</v>
      </c>
      <c r="G18" s="211" t="e">
        <f aca="true" t="shared" si="2" ref="G18:G38">(E18)/F18*D18</f>
        <v>#DIV/0!</v>
      </c>
      <c r="H18" s="212">
        <v>0</v>
      </c>
      <c r="I18" s="210">
        <v>0</v>
      </c>
      <c r="J18" s="211" t="e">
        <f aca="true" t="shared" si="3" ref="J18:J38">(H18)/I18*G18</f>
        <v>#DIV/0!</v>
      </c>
      <c r="K18" s="212">
        <v>0</v>
      </c>
      <c r="L18" s="210">
        <v>0</v>
      </c>
      <c r="M18" s="277" t="e">
        <f t="shared" si="0"/>
        <v>#DIV/0!</v>
      </c>
      <c r="N18" s="280">
        <f t="shared" si="1"/>
        <v>0</v>
      </c>
    </row>
    <row r="19" spans="1:14" ht="12.75">
      <c r="A19" s="70"/>
      <c r="B19" s="107" t="s">
        <v>17</v>
      </c>
      <c r="C19" s="170" t="s">
        <v>105</v>
      </c>
      <c r="D19" s="204"/>
      <c r="E19" s="213">
        <v>0</v>
      </c>
      <c r="F19" s="225">
        <v>0</v>
      </c>
      <c r="G19" s="211" t="e">
        <f t="shared" si="2"/>
        <v>#DIV/0!</v>
      </c>
      <c r="H19" s="213">
        <v>0</v>
      </c>
      <c r="I19" s="225">
        <v>0</v>
      </c>
      <c r="J19" s="211" t="e">
        <f t="shared" si="3"/>
        <v>#DIV/0!</v>
      </c>
      <c r="K19" s="212">
        <v>0</v>
      </c>
      <c r="L19" s="210">
        <v>0</v>
      </c>
      <c r="M19" s="277" t="e">
        <f t="shared" si="0"/>
        <v>#DIV/0!</v>
      </c>
      <c r="N19" s="280">
        <f t="shared" si="1"/>
        <v>0</v>
      </c>
    </row>
    <row r="20" spans="1:14" ht="12.75">
      <c r="A20" s="70" t="s">
        <v>61</v>
      </c>
      <c r="B20" s="107" t="s">
        <v>18</v>
      </c>
      <c r="C20" s="170" t="s">
        <v>105</v>
      </c>
      <c r="D20" s="204"/>
      <c r="E20" s="212">
        <v>0</v>
      </c>
      <c r="F20" s="210">
        <v>0</v>
      </c>
      <c r="G20" s="211" t="e">
        <f t="shared" si="2"/>
        <v>#DIV/0!</v>
      </c>
      <c r="H20" s="212">
        <v>0</v>
      </c>
      <c r="I20" s="210">
        <v>0</v>
      </c>
      <c r="J20" s="211" t="e">
        <f t="shared" si="3"/>
        <v>#DIV/0!</v>
      </c>
      <c r="K20" s="212">
        <v>0</v>
      </c>
      <c r="L20" s="210">
        <v>0</v>
      </c>
      <c r="M20" s="277" t="e">
        <f t="shared" si="0"/>
        <v>#DIV/0!</v>
      </c>
      <c r="N20" s="280">
        <f t="shared" si="1"/>
        <v>0</v>
      </c>
    </row>
    <row r="21" spans="1:14" ht="12.75">
      <c r="A21" s="70"/>
      <c r="B21" s="107" t="s">
        <v>19</v>
      </c>
      <c r="C21" s="170" t="s">
        <v>105</v>
      </c>
      <c r="D21" s="204"/>
      <c r="E21" s="212">
        <v>0</v>
      </c>
      <c r="F21" s="210">
        <v>0</v>
      </c>
      <c r="G21" s="211" t="e">
        <f t="shared" si="2"/>
        <v>#DIV/0!</v>
      </c>
      <c r="H21" s="212">
        <v>0</v>
      </c>
      <c r="I21" s="210">
        <v>0</v>
      </c>
      <c r="J21" s="211" t="e">
        <f t="shared" si="3"/>
        <v>#DIV/0!</v>
      </c>
      <c r="K21" s="212">
        <v>0</v>
      </c>
      <c r="L21" s="210">
        <v>0</v>
      </c>
      <c r="M21" s="277" t="e">
        <f t="shared" si="0"/>
        <v>#DIV/0!</v>
      </c>
      <c r="N21" s="280">
        <f t="shared" si="1"/>
        <v>0</v>
      </c>
    </row>
    <row r="22" spans="1:14" ht="12.75">
      <c r="A22" s="70">
        <v>125000</v>
      </c>
      <c r="B22" s="107" t="s">
        <v>20</v>
      </c>
      <c r="C22" s="170" t="s">
        <v>105</v>
      </c>
      <c r="D22" s="204"/>
      <c r="E22" s="212">
        <v>0</v>
      </c>
      <c r="F22" s="210">
        <v>0</v>
      </c>
      <c r="G22" s="211" t="e">
        <f t="shared" si="2"/>
        <v>#DIV/0!</v>
      </c>
      <c r="H22" s="212">
        <v>0</v>
      </c>
      <c r="I22" s="210">
        <v>0</v>
      </c>
      <c r="J22" s="211" t="e">
        <f t="shared" si="3"/>
        <v>#DIV/0!</v>
      </c>
      <c r="K22" s="212">
        <v>0</v>
      </c>
      <c r="L22" s="210">
        <v>0</v>
      </c>
      <c r="M22" s="277" t="e">
        <f t="shared" si="0"/>
        <v>#DIV/0!</v>
      </c>
      <c r="N22" s="280">
        <f t="shared" si="1"/>
        <v>0</v>
      </c>
    </row>
    <row r="23" spans="1:14" ht="12.75">
      <c r="A23" s="70"/>
      <c r="B23" s="107" t="s">
        <v>21</v>
      </c>
      <c r="C23" s="170" t="s">
        <v>105</v>
      </c>
      <c r="D23" s="204"/>
      <c r="E23" s="213">
        <v>0</v>
      </c>
      <c r="F23" s="225">
        <v>0</v>
      </c>
      <c r="G23" s="211" t="e">
        <f t="shared" si="2"/>
        <v>#DIV/0!</v>
      </c>
      <c r="H23" s="213">
        <v>0</v>
      </c>
      <c r="I23" s="225">
        <v>0</v>
      </c>
      <c r="J23" s="211" t="e">
        <f t="shared" si="3"/>
        <v>#DIV/0!</v>
      </c>
      <c r="K23" s="212">
        <v>0</v>
      </c>
      <c r="L23" s="210">
        <v>0</v>
      </c>
      <c r="M23" s="277" t="e">
        <f t="shared" si="0"/>
        <v>#DIV/0!</v>
      </c>
      <c r="N23" s="280">
        <f t="shared" si="1"/>
        <v>0</v>
      </c>
    </row>
    <row r="24" spans="1:14" ht="12.75">
      <c r="A24" s="70" t="s">
        <v>62</v>
      </c>
      <c r="B24" s="107" t="s">
        <v>22</v>
      </c>
      <c r="C24" s="170" t="s">
        <v>105</v>
      </c>
      <c r="D24" s="204"/>
      <c r="E24" s="212">
        <v>0</v>
      </c>
      <c r="F24" s="210">
        <v>0</v>
      </c>
      <c r="G24" s="211" t="e">
        <f t="shared" si="2"/>
        <v>#DIV/0!</v>
      </c>
      <c r="H24" s="212">
        <v>0</v>
      </c>
      <c r="I24" s="210">
        <v>0</v>
      </c>
      <c r="J24" s="211" t="e">
        <f t="shared" si="3"/>
        <v>#DIV/0!</v>
      </c>
      <c r="K24" s="212">
        <v>0</v>
      </c>
      <c r="L24" s="210">
        <v>0</v>
      </c>
      <c r="M24" s="277" t="e">
        <f t="shared" si="0"/>
        <v>#DIV/0!</v>
      </c>
      <c r="N24" s="280">
        <f t="shared" si="1"/>
        <v>0</v>
      </c>
    </row>
    <row r="25" spans="1:14" ht="12.75">
      <c r="A25" s="70"/>
      <c r="B25" s="107" t="s">
        <v>23</v>
      </c>
      <c r="C25" s="170" t="s">
        <v>105</v>
      </c>
      <c r="D25" s="204"/>
      <c r="E25" s="212">
        <v>0</v>
      </c>
      <c r="F25" s="210">
        <v>0</v>
      </c>
      <c r="G25" s="211" t="e">
        <f t="shared" si="2"/>
        <v>#DIV/0!</v>
      </c>
      <c r="H25" s="212">
        <v>0</v>
      </c>
      <c r="I25" s="210">
        <v>0</v>
      </c>
      <c r="J25" s="211" t="e">
        <f t="shared" si="3"/>
        <v>#DIV/0!</v>
      </c>
      <c r="K25" s="212">
        <v>0</v>
      </c>
      <c r="L25" s="210">
        <v>0</v>
      </c>
      <c r="M25" s="277" t="e">
        <f t="shared" si="0"/>
        <v>#DIV/0!</v>
      </c>
      <c r="N25" s="280">
        <f t="shared" si="1"/>
        <v>0</v>
      </c>
    </row>
    <row r="26" spans="1:14" ht="12.75">
      <c r="A26" s="70"/>
      <c r="B26" s="107" t="s">
        <v>24</v>
      </c>
      <c r="C26" s="170" t="s">
        <v>105</v>
      </c>
      <c r="D26" s="204"/>
      <c r="E26" s="212">
        <v>0</v>
      </c>
      <c r="F26" s="210">
        <v>0</v>
      </c>
      <c r="G26" s="211" t="e">
        <f t="shared" si="2"/>
        <v>#DIV/0!</v>
      </c>
      <c r="H26" s="212">
        <v>0</v>
      </c>
      <c r="I26" s="210">
        <v>0</v>
      </c>
      <c r="J26" s="211" t="e">
        <f t="shared" si="3"/>
        <v>#DIV/0!</v>
      </c>
      <c r="K26" s="212">
        <v>0</v>
      </c>
      <c r="L26" s="210">
        <v>0</v>
      </c>
      <c r="M26" s="277" t="e">
        <f t="shared" si="0"/>
        <v>#DIV/0!</v>
      </c>
      <c r="N26" s="280">
        <f t="shared" si="1"/>
        <v>0</v>
      </c>
    </row>
    <row r="27" spans="1:14" ht="12.75">
      <c r="A27" s="70" t="s">
        <v>70</v>
      </c>
      <c r="B27" s="107" t="s">
        <v>25</v>
      </c>
      <c r="C27" s="170" t="s">
        <v>105</v>
      </c>
      <c r="D27" s="204"/>
      <c r="E27" s="213">
        <v>0</v>
      </c>
      <c r="F27" s="225">
        <v>0</v>
      </c>
      <c r="G27" s="211" t="e">
        <f t="shared" si="2"/>
        <v>#DIV/0!</v>
      </c>
      <c r="H27" s="213">
        <v>0</v>
      </c>
      <c r="I27" s="225">
        <v>0</v>
      </c>
      <c r="J27" s="211" t="e">
        <f t="shared" si="3"/>
        <v>#DIV/0!</v>
      </c>
      <c r="K27" s="212">
        <v>0</v>
      </c>
      <c r="L27" s="210">
        <v>0</v>
      </c>
      <c r="M27" s="277" t="e">
        <f t="shared" si="0"/>
        <v>#DIV/0!</v>
      </c>
      <c r="N27" s="280">
        <f t="shared" si="1"/>
        <v>0</v>
      </c>
    </row>
    <row r="28" spans="1:14" ht="12.75">
      <c r="A28" s="70" t="s">
        <v>63</v>
      </c>
      <c r="B28" s="107" t="s">
        <v>26</v>
      </c>
      <c r="C28" s="170" t="s">
        <v>105</v>
      </c>
      <c r="D28" s="204"/>
      <c r="E28" s="212">
        <v>0</v>
      </c>
      <c r="F28" s="210">
        <v>0</v>
      </c>
      <c r="G28" s="211" t="e">
        <f t="shared" si="2"/>
        <v>#DIV/0!</v>
      </c>
      <c r="H28" s="212">
        <v>0</v>
      </c>
      <c r="I28" s="210">
        <v>0</v>
      </c>
      <c r="J28" s="211" t="e">
        <f t="shared" si="3"/>
        <v>#DIV/0!</v>
      </c>
      <c r="K28" s="212">
        <v>0</v>
      </c>
      <c r="L28" s="210">
        <v>0</v>
      </c>
      <c r="M28" s="277" t="e">
        <f t="shared" si="0"/>
        <v>#DIV/0!</v>
      </c>
      <c r="N28" s="280">
        <f t="shared" si="1"/>
        <v>0</v>
      </c>
    </row>
    <row r="29" spans="1:14" ht="12.75">
      <c r="A29" s="70"/>
      <c r="B29" s="107" t="s">
        <v>28</v>
      </c>
      <c r="C29" s="170" t="s">
        <v>105</v>
      </c>
      <c r="D29" s="204"/>
      <c r="E29" s="212">
        <v>0</v>
      </c>
      <c r="F29" s="210">
        <v>0</v>
      </c>
      <c r="G29" s="211" t="e">
        <f t="shared" si="2"/>
        <v>#DIV/0!</v>
      </c>
      <c r="H29" s="212">
        <v>0</v>
      </c>
      <c r="I29" s="210">
        <v>0</v>
      </c>
      <c r="J29" s="211" t="e">
        <f t="shared" si="3"/>
        <v>#DIV/0!</v>
      </c>
      <c r="K29" s="212">
        <v>0</v>
      </c>
      <c r="L29" s="210">
        <v>0</v>
      </c>
      <c r="M29" s="277" t="e">
        <f t="shared" si="0"/>
        <v>#DIV/0!</v>
      </c>
      <c r="N29" s="280">
        <f t="shared" si="1"/>
        <v>0</v>
      </c>
    </row>
    <row r="30" spans="1:14" ht="12.75">
      <c r="A30" s="70"/>
      <c r="B30" s="107" t="s">
        <v>29</v>
      </c>
      <c r="C30" s="170" t="s">
        <v>105</v>
      </c>
      <c r="D30" s="204"/>
      <c r="E30" s="212">
        <v>0</v>
      </c>
      <c r="F30" s="210">
        <v>0</v>
      </c>
      <c r="G30" s="211" t="e">
        <f t="shared" si="2"/>
        <v>#DIV/0!</v>
      </c>
      <c r="H30" s="212">
        <v>0</v>
      </c>
      <c r="I30" s="210">
        <v>0</v>
      </c>
      <c r="J30" s="211" t="e">
        <f t="shared" si="3"/>
        <v>#DIV/0!</v>
      </c>
      <c r="K30" s="212">
        <v>0</v>
      </c>
      <c r="L30" s="210">
        <v>0</v>
      </c>
      <c r="M30" s="277" t="e">
        <f t="shared" si="0"/>
        <v>#DIV/0!</v>
      </c>
      <c r="N30" s="280">
        <f t="shared" si="1"/>
        <v>0</v>
      </c>
    </row>
    <row r="31" spans="1:14" ht="12.75">
      <c r="A31" s="70" t="s">
        <v>69</v>
      </c>
      <c r="B31" s="107" t="s">
        <v>30</v>
      </c>
      <c r="C31" s="170" t="s">
        <v>105</v>
      </c>
      <c r="D31" s="204"/>
      <c r="E31" s="213">
        <v>0</v>
      </c>
      <c r="F31" s="225">
        <v>0</v>
      </c>
      <c r="G31" s="211" t="e">
        <f t="shared" si="2"/>
        <v>#DIV/0!</v>
      </c>
      <c r="H31" s="213">
        <v>0</v>
      </c>
      <c r="I31" s="225">
        <v>0</v>
      </c>
      <c r="J31" s="211" t="e">
        <f t="shared" si="3"/>
        <v>#DIV/0!</v>
      </c>
      <c r="K31" s="212">
        <v>0</v>
      </c>
      <c r="L31" s="210">
        <v>0</v>
      </c>
      <c r="M31" s="277" t="e">
        <f t="shared" si="0"/>
        <v>#DIV/0!</v>
      </c>
      <c r="N31" s="280">
        <f t="shared" si="1"/>
        <v>0</v>
      </c>
    </row>
    <row r="32" spans="1:14" s="11" customFormat="1" ht="12.75">
      <c r="A32" s="70" t="s">
        <v>64</v>
      </c>
      <c r="B32" s="107" t="s">
        <v>31</v>
      </c>
      <c r="C32" s="170" t="s">
        <v>105</v>
      </c>
      <c r="D32" s="204"/>
      <c r="E32" s="212">
        <v>0</v>
      </c>
      <c r="F32" s="210">
        <v>0</v>
      </c>
      <c r="G32" s="211" t="e">
        <f t="shared" si="2"/>
        <v>#DIV/0!</v>
      </c>
      <c r="H32" s="212">
        <v>0</v>
      </c>
      <c r="I32" s="210">
        <v>0</v>
      </c>
      <c r="J32" s="211" t="e">
        <f t="shared" si="3"/>
        <v>#DIV/0!</v>
      </c>
      <c r="K32" s="212">
        <v>0</v>
      </c>
      <c r="L32" s="210">
        <v>0</v>
      </c>
      <c r="M32" s="277" t="e">
        <f t="shared" si="0"/>
        <v>#DIV/0!</v>
      </c>
      <c r="N32" s="280">
        <f t="shared" si="1"/>
        <v>0</v>
      </c>
    </row>
    <row r="33" spans="1:14" ht="12.75">
      <c r="A33" s="70" t="s">
        <v>71</v>
      </c>
      <c r="B33" s="107" t="s">
        <v>32</v>
      </c>
      <c r="C33" s="170" t="s">
        <v>105</v>
      </c>
      <c r="D33" s="204"/>
      <c r="E33" s="212">
        <v>0</v>
      </c>
      <c r="F33" s="210">
        <v>0</v>
      </c>
      <c r="G33" s="211" t="e">
        <f t="shared" si="2"/>
        <v>#DIV/0!</v>
      </c>
      <c r="H33" s="212">
        <v>0</v>
      </c>
      <c r="I33" s="210">
        <v>0</v>
      </c>
      <c r="J33" s="211" t="e">
        <f t="shared" si="3"/>
        <v>#DIV/0!</v>
      </c>
      <c r="K33" s="212">
        <v>0</v>
      </c>
      <c r="L33" s="210">
        <v>0</v>
      </c>
      <c r="M33" s="277" t="e">
        <f t="shared" si="0"/>
        <v>#DIV/0!</v>
      </c>
      <c r="N33" s="280">
        <f t="shared" si="1"/>
        <v>0</v>
      </c>
    </row>
    <row r="34" spans="1:14" ht="12.75">
      <c r="A34" s="70"/>
      <c r="B34" s="107" t="s">
        <v>33</v>
      </c>
      <c r="C34" s="170" t="s">
        <v>105</v>
      </c>
      <c r="D34" s="204"/>
      <c r="E34" s="212">
        <v>0</v>
      </c>
      <c r="F34" s="210">
        <v>0</v>
      </c>
      <c r="G34" s="211" t="e">
        <f t="shared" si="2"/>
        <v>#DIV/0!</v>
      </c>
      <c r="H34" s="212">
        <v>0</v>
      </c>
      <c r="I34" s="210">
        <v>0</v>
      </c>
      <c r="J34" s="211" t="e">
        <f t="shared" si="3"/>
        <v>#DIV/0!</v>
      </c>
      <c r="K34" s="212">
        <v>0</v>
      </c>
      <c r="L34" s="210">
        <v>0</v>
      </c>
      <c r="M34" s="277" t="e">
        <f t="shared" si="0"/>
        <v>#DIV/0!</v>
      </c>
      <c r="N34" s="280">
        <f t="shared" si="1"/>
        <v>0</v>
      </c>
    </row>
    <row r="35" spans="1:14" ht="12.75">
      <c r="A35" s="70" t="s">
        <v>67</v>
      </c>
      <c r="B35" s="107" t="s">
        <v>34</v>
      </c>
      <c r="C35" s="170" t="s">
        <v>105</v>
      </c>
      <c r="D35" s="204"/>
      <c r="E35" s="213">
        <v>0</v>
      </c>
      <c r="F35" s="225">
        <v>0</v>
      </c>
      <c r="G35" s="211" t="e">
        <f t="shared" si="2"/>
        <v>#DIV/0!</v>
      </c>
      <c r="H35" s="213">
        <v>0</v>
      </c>
      <c r="I35" s="225">
        <v>0</v>
      </c>
      <c r="J35" s="211" t="e">
        <f t="shared" si="3"/>
        <v>#DIV/0!</v>
      </c>
      <c r="K35" s="212">
        <v>0</v>
      </c>
      <c r="L35" s="210">
        <v>0</v>
      </c>
      <c r="M35" s="277" t="e">
        <f t="shared" si="0"/>
        <v>#DIV/0!</v>
      </c>
      <c r="N35" s="280">
        <f t="shared" si="1"/>
        <v>0</v>
      </c>
    </row>
    <row r="36" spans="1:14" ht="12.75">
      <c r="A36" s="70" t="s">
        <v>65</v>
      </c>
      <c r="B36" s="107" t="s">
        <v>54</v>
      </c>
      <c r="C36" s="170" t="s">
        <v>105</v>
      </c>
      <c r="D36" s="204"/>
      <c r="E36" s="212">
        <v>0</v>
      </c>
      <c r="F36" s="210">
        <v>0</v>
      </c>
      <c r="G36" s="211" t="e">
        <f t="shared" si="2"/>
        <v>#DIV/0!</v>
      </c>
      <c r="H36" s="212">
        <v>0</v>
      </c>
      <c r="I36" s="210">
        <v>0</v>
      </c>
      <c r="J36" s="211" t="e">
        <f t="shared" si="3"/>
        <v>#DIV/0!</v>
      </c>
      <c r="K36" s="212">
        <v>0</v>
      </c>
      <c r="L36" s="210">
        <v>0</v>
      </c>
      <c r="M36" s="277" t="e">
        <f t="shared" si="0"/>
        <v>#DIV/0!</v>
      </c>
      <c r="N36" s="280">
        <f t="shared" si="1"/>
        <v>0</v>
      </c>
    </row>
    <row r="37" spans="1:14" ht="15.75" customHeight="1">
      <c r="A37" s="70" t="s">
        <v>72</v>
      </c>
      <c r="B37" s="107" t="s">
        <v>55</v>
      </c>
      <c r="C37" s="170" t="s">
        <v>105</v>
      </c>
      <c r="D37" s="205"/>
      <c r="E37" s="212">
        <v>0</v>
      </c>
      <c r="F37" s="210">
        <v>0</v>
      </c>
      <c r="G37" s="211" t="e">
        <f t="shared" si="2"/>
        <v>#DIV/0!</v>
      </c>
      <c r="H37" s="226">
        <v>0</v>
      </c>
      <c r="I37" s="210">
        <v>0</v>
      </c>
      <c r="J37" s="211" t="e">
        <f t="shared" si="3"/>
        <v>#DIV/0!</v>
      </c>
      <c r="K37" s="212">
        <v>0</v>
      </c>
      <c r="L37" s="210">
        <v>0</v>
      </c>
      <c r="M37" s="277" t="e">
        <f t="shared" si="0"/>
        <v>#DIV/0!</v>
      </c>
      <c r="N37" s="280">
        <f t="shared" si="1"/>
        <v>0</v>
      </c>
    </row>
    <row r="38" spans="1:14" ht="13.5" thickBot="1">
      <c r="A38" s="70" t="s">
        <v>68</v>
      </c>
      <c r="B38" s="107" t="s">
        <v>56</v>
      </c>
      <c r="C38" s="170" t="s">
        <v>105</v>
      </c>
      <c r="D38" s="206"/>
      <c r="E38" s="227">
        <v>0</v>
      </c>
      <c r="F38" s="220">
        <v>0</v>
      </c>
      <c r="G38" s="214" t="e">
        <f t="shared" si="2"/>
        <v>#DIV/0!</v>
      </c>
      <c r="H38" s="228">
        <v>0</v>
      </c>
      <c r="I38" s="220">
        <v>0</v>
      </c>
      <c r="J38" s="214" t="e">
        <f t="shared" si="3"/>
        <v>#DIV/0!</v>
      </c>
      <c r="K38" s="219">
        <v>0</v>
      </c>
      <c r="L38" s="220">
        <v>0</v>
      </c>
      <c r="M38" s="278" t="e">
        <f t="shared" si="0"/>
        <v>#DIV/0!</v>
      </c>
      <c r="N38" s="280">
        <f t="shared" si="1"/>
        <v>0</v>
      </c>
    </row>
    <row r="39" spans="1:14" ht="13.5" thickTop="1">
      <c r="A39" s="10"/>
      <c r="B39" s="20"/>
      <c r="C39" s="20"/>
      <c r="D39" s="171"/>
      <c r="E39" s="120"/>
      <c r="F39" s="168"/>
      <c r="G39" s="120"/>
      <c r="H39" s="175"/>
      <c r="I39" s="120"/>
      <c r="J39" s="176"/>
      <c r="K39" s="120"/>
      <c r="L39" s="120"/>
      <c r="M39" s="179"/>
      <c r="N39" s="289">
        <f>SUM(N16:N38)</f>
        <v>0</v>
      </c>
    </row>
    <row r="40" spans="1:14" ht="12.75">
      <c r="A40" s="104" t="s">
        <v>117</v>
      </c>
      <c r="B40" s="20"/>
      <c r="C40" s="20"/>
      <c r="D40" s="152"/>
      <c r="E40" s="153"/>
      <c r="F40" s="55"/>
      <c r="G40" s="106"/>
      <c r="H40" s="55"/>
      <c r="I40" s="109"/>
      <c r="J40" s="231"/>
      <c r="K40" s="55"/>
      <c r="L40" s="10"/>
      <c r="M40" s="10"/>
      <c r="N40" s="5"/>
    </row>
    <row r="41" spans="1:14" ht="12.75">
      <c r="A41" s="160" t="str">
        <f>E15</f>
        <v>Employee A</v>
      </c>
      <c r="B41" s="20"/>
      <c r="C41" s="163" t="s">
        <v>118</v>
      </c>
      <c r="D41" s="23"/>
      <c r="E41" s="23"/>
      <c r="F41" s="112" t="s">
        <v>102</v>
      </c>
      <c r="G41" s="183" t="s">
        <v>100</v>
      </c>
      <c r="H41" s="119" t="s">
        <v>101</v>
      </c>
      <c r="I41" s="230"/>
      <c r="J41" s="231"/>
      <c r="K41" s="55"/>
      <c r="L41" s="10"/>
      <c r="M41" s="10"/>
      <c r="N41" s="5"/>
    </row>
    <row r="42" spans="1:14" ht="13.5" thickBot="1">
      <c r="A42" s="5"/>
      <c r="B42" s="115" t="s">
        <v>106</v>
      </c>
      <c r="C42" s="161">
        <v>0</v>
      </c>
      <c r="D42" s="155" t="e">
        <f>G16</f>
        <v>#DIV/0!</v>
      </c>
      <c r="E42" s="188">
        <f>D16</f>
        <v>0</v>
      </c>
      <c r="F42" s="187" t="e">
        <f>(D42-C42)*F16/E42</f>
        <v>#DIV/0!</v>
      </c>
      <c r="G42" s="184">
        <v>0</v>
      </c>
      <c r="H42" s="118">
        <v>0</v>
      </c>
      <c r="I42" s="156"/>
      <c r="J42" s="231"/>
      <c r="K42" s="10"/>
      <c r="L42" s="10"/>
      <c r="M42" s="5"/>
      <c r="N42" s="5"/>
    </row>
    <row r="43" spans="1:14" ht="13.5" thickTop="1">
      <c r="A43" s="5"/>
      <c r="B43" s="164"/>
      <c r="C43" s="157" t="s">
        <v>119</v>
      </c>
      <c r="D43" s="5"/>
      <c r="E43" s="185"/>
      <c r="F43" s="186" t="e">
        <f>SUM(F42)</f>
        <v>#DIV/0!</v>
      </c>
      <c r="G43" s="158" t="e">
        <f>F43*G42</f>
        <v>#DIV/0!</v>
      </c>
      <c r="H43" s="159" t="e">
        <f>F43*H42</f>
        <v>#DIV/0!</v>
      </c>
      <c r="I43" s="159" t="e">
        <f>F43+G43+H43</f>
        <v>#DIV/0!</v>
      </c>
      <c r="J43" s="232"/>
      <c r="K43" s="10"/>
      <c r="L43" s="10"/>
      <c r="M43" s="5"/>
      <c r="N43" s="5"/>
    </row>
    <row r="44" spans="1:14" ht="12.75">
      <c r="A44" s="103"/>
      <c r="B44" s="113"/>
      <c r="C44" s="116"/>
      <c r="D44" s="77"/>
      <c r="E44" s="120"/>
      <c r="F44" s="120"/>
      <c r="G44" s="120"/>
      <c r="H44" s="55"/>
      <c r="I44" s="109"/>
      <c r="J44" s="231"/>
      <c r="K44" s="55"/>
      <c r="L44" s="10"/>
      <c r="M44" s="10"/>
      <c r="N44" s="5"/>
    </row>
    <row r="45" spans="1:14" ht="12.75">
      <c r="A45" s="160" t="str">
        <f>H15</f>
        <v>Employee B</v>
      </c>
      <c r="B45" s="20"/>
      <c r="C45" s="163" t="s">
        <v>118</v>
      </c>
      <c r="D45" s="23"/>
      <c r="E45" s="23"/>
      <c r="F45" s="112" t="s">
        <v>102</v>
      </c>
      <c r="G45" s="183" t="s">
        <v>100</v>
      </c>
      <c r="H45" s="119" t="s">
        <v>101</v>
      </c>
      <c r="I45" s="230"/>
      <c r="J45" s="231"/>
      <c r="K45" s="55"/>
      <c r="L45" s="10"/>
      <c r="M45" s="10"/>
      <c r="N45" s="5"/>
    </row>
    <row r="46" spans="1:14" ht="13.5" thickBot="1">
      <c r="A46" s="5"/>
      <c r="B46" s="115" t="s">
        <v>106</v>
      </c>
      <c r="C46" s="161">
        <v>0</v>
      </c>
      <c r="D46" s="165" t="e">
        <f>J16</f>
        <v>#DIV/0!</v>
      </c>
      <c r="E46" s="188">
        <f>D16</f>
        <v>0</v>
      </c>
      <c r="F46" s="187" t="e">
        <f>(D46-C46)*I16/E46</f>
        <v>#DIV/0!</v>
      </c>
      <c r="G46" s="184">
        <v>0</v>
      </c>
      <c r="H46" s="118">
        <v>0</v>
      </c>
      <c r="I46" s="156"/>
      <c r="J46" s="231"/>
      <c r="K46" s="10"/>
      <c r="L46" s="10"/>
      <c r="M46" s="5"/>
      <c r="N46" s="5"/>
    </row>
    <row r="47" spans="1:14" ht="13.5" thickTop="1">
      <c r="A47" s="5"/>
      <c r="B47" s="164"/>
      <c r="C47" s="157" t="s">
        <v>125</v>
      </c>
      <c r="D47" s="5"/>
      <c r="E47" s="185"/>
      <c r="F47" s="186" t="e">
        <f>SUM(F46)</f>
        <v>#DIV/0!</v>
      </c>
      <c r="G47" s="158" t="e">
        <f>F47*G46</f>
        <v>#DIV/0!</v>
      </c>
      <c r="H47" s="159" t="e">
        <f>F47*H46</f>
        <v>#DIV/0!</v>
      </c>
      <c r="I47" s="159" t="e">
        <f>F47+G47+H47</f>
        <v>#DIV/0!</v>
      </c>
      <c r="J47" s="232"/>
      <c r="K47" s="10"/>
      <c r="L47" s="10"/>
      <c r="M47" s="5"/>
      <c r="N47" s="5"/>
    </row>
    <row r="48" spans="1:14" ht="12.75">
      <c r="A48" s="69"/>
      <c r="B48" s="114"/>
      <c r="C48" s="117"/>
      <c r="D48" s="57"/>
      <c r="E48" s="55"/>
      <c r="F48" s="121"/>
      <c r="G48" s="58"/>
      <c r="H48" s="58"/>
      <c r="I48" s="110"/>
      <c r="J48" s="233"/>
      <c r="K48" s="58"/>
      <c r="L48" s="5"/>
      <c r="M48" s="239"/>
      <c r="N48" s="5"/>
    </row>
    <row r="49" spans="1:14" ht="13.5" thickBot="1">
      <c r="A49" s="69"/>
      <c r="B49" s="114"/>
      <c r="C49" s="122" t="s">
        <v>35</v>
      </c>
      <c r="D49" s="190"/>
      <c r="E49" s="56"/>
      <c r="F49" s="198"/>
      <c r="G49" s="199"/>
      <c r="H49" s="199"/>
      <c r="I49" s="202"/>
      <c r="J49" s="234"/>
      <c r="K49" s="58"/>
      <c r="L49" s="5"/>
      <c r="M49" s="239"/>
      <c r="N49" s="5"/>
    </row>
    <row r="50" spans="1:14" ht="12.75">
      <c r="A50" s="10" t="s">
        <v>46</v>
      </c>
      <c r="B50" s="59" t="s">
        <v>35</v>
      </c>
      <c r="C50" s="189" t="s">
        <v>107</v>
      </c>
      <c r="D50" s="192" t="s">
        <v>95</v>
      </c>
      <c r="E50" s="193" t="s">
        <v>126</v>
      </c>
      <c r="F50" s="192" t="s">
        <v>96</v>
      </c>
      <c r="G50" s="193" t="s">
        <v>126</v>
      </c>
      <c r="H50" s="192" t="s">
        <v>97</v>
      </c>
      <c r="I50" s="193" t="s">
        <v>126</v>
      </c>
      <c r="J50" s="235" t="s">
        <v>99</v>
      </c>
      <c r="K50" s="25"/>
      <c r="L50" s="5"/>
      <c r="M50" s="10"/>
      <c r="N50" s="5"/>
    </row>
    <row r="51" spans="1:14" ht="12.75">
      <c r="A51" s="10" t="s">
        <v>35</v>
      </c>
      <c r="B51" s="60"/>
      <c r="C51" s="170" t="s">
        <v>105</v>
      </c>
      <c r="D51" s="194">
        <f aca="true" t="shared" si="4" ref="D51:D56">SUM(E16:E19)*E51</f>
        <v>0</v>
      </c>
      <c r="E51" s="195">
        <v>0</v>
      </c>
      <c r="F51" s="200">
        <f>SUM(H16:H19)*G51</f>
        <v>0</v>
      </c>
      <c r="G51" s="195">
        <v>0</v>
      </c>
      <c r="H51" s="200">
        <f>SUM(K16:K19)*I51</f>
        <v>0</v>
      </c>
      <c r="I51" s="195">
        <v>0</v>
      </c>
      <c r="J51" s="236">
        <f>SUM(D51+F51+H51)</f>
        <v>0</v>
      </c>
      <c r="K51" s="108"/>
      <c r="L51" s="5"/>
      <c r="M51" s="10"/>
      <c r="N51" s="5"/>
    </row>
    <row r="52" spans="1:14" ht="12.75">
      <c r="A52" s="10" t="s">
        <v>47</v>
      </c>
      <c r="B52" s="60"/>
      <c r="C52" s="170" t="s">
        <v>105</v>
      </c>
      <c r="D52" s="194">
        <f t="shared" si="4"/>
        <v>0</v>
      </c>
      <c r="E52" s="195">
        <v>0</v>
      </c>
      <c r="F52" s="200">
        <f>SUM(H17:H20)*25%</f>
        <v>0</v>
      </c>
      <c r="G52" s="195">
        <v>0</v>
      </c>
      <c r="H52" s="200">
        <f>SUM(K17:K20)*25%</f>
        <v>0</v>
      </c>
      <c r="I52" s="195">
        <v>0</v>
      </c>
      <c r="J52" s="236">
        <f aca="true" t="shared" si="5" ref="J52:J57">SUM(D52+F52+H52)</f>
        <v>0</v>
      </c>
      <c r="K52" s="108"/>
      <c r="L52" s="5"/>
      <c r="M52" s="5"/>
      <c r="N52" s="5"/>
    </row>
    <row r="53" spans="1:14" ht="12.75">
      <c r="A53" s="10"/>
      <c r="B53" s="60"/>
      <c r="C53" s="170" t="s">
        <v>105</v>
      </c>
      <c r="D53" s="194">
        <f t="shared" si="4"/>
        <v>0</v>
      </c>
      <c r="E53" s="195">
        <v>0</v>
      </c>
      <c r="F53" s="200">
        <f>SUM(H18:H21)*25%</f>
        <v>0</v>
      </c>
      <c r="G53" s="195">
        <v>0</v>
      </c>
      <c r="H53" s="200">
        <f>SUM(K18:K21)*25%</f>
        <v>0</v>
      </c>
      <c r="I53" s="195">
        <v>0</v>
      </c>
      <c r="J53" s="236">
        <f t="shared" si="5"/>
        <v>0</v>
      </c>
      <c r="K53" s="108"/>
      <c r="L53" s="5"/>
      <c r="M53" s="5"/>
      <c r="N53" s="5"/>
    </row>
    <row r="54" spans="1:14" ht="12.75">
      <c r="A54" s="10"/>
      <c r="B54" s="60"/>
      <c r="C54" s="170" t="s">
        <v>105</v>
      </c>
      <c r="D54" s="194">
        <f t="shared" si="4"/>
        <v>0</v>
      </c>
      <c r="E54" s="195">
        <v>0</v>
      </c>
      <c r="F54" s="200">
        <f>SUM(H19:H22)*25%</f>
        <v>0</v>
      </c>
      <c r="G54" s="195">
        <v>0</v>
      </c>
      <c r="H54" s="200">
        <f>SUM(K19:K22)*25%</f>
        <v>0</v>
      </c>
      <c r="I54" s="195">
        <v>0</v>
      </c>
      <c r="J54" s="236">
        <f t="shared" si="5"/>
        <v>0</v>
      </c>
      <c r="K54" s="108"/>
      <c r="L54" s="5"/>
      <c r="M54" s="5"/>
      <c r="N54" s="5"/>
    </row>
    <row r="55" spans="1:14" ht="12.75">
      <c r="A55" s="10"/>
      <c r="B55" s="60"/>
      <c r="C55" s="170" t="s">
        <v>105</v>
      </c>
      <c r="D55" s="194">
        <f t="shared" si="4"/>
        <v>0</v>
      </c>
      <c r="E55" s="195">
        <v>0</v>
      </c>
      <c r="F55" s="200">
        <f>SUM(H20:H23)*25%</f>
        <v>0</v>
      </c>
      <c r="G55" s="195">
        <v>0</v>
      </c>
      <c r="H55" s="200">
        <f>SUM(K20:K23)*25%</f>
        <v>0</v>
      </c>
      <c r="I55" s="195">
        <v>0</v>
      </c>
      <c r="J55" s="236">
        <f t="shared" si="5"/>
        <v>0</v>
      </c>
      <c r="K55" s="108"/>
      <c r="L55" s="5"/>
      <c r="M55" s="5"/>
      <c r="N55" s="5"/>
    </row>
    <row r="56" spans="1:14" ht="13.5" thickBot="1">
      <c r="A56" s="10"/>
      <c r="B56" s="71"/>
      <c r="C56" s="170" t="s">
        <v>105</v>
      </c>
      <c r="D56" s="196">
        <f t="shared" si="4"/>
        <v>0</v>
      </c>
      <c r="E56" s="197">
        <v>0</v>
      </c>
      <c r="F56" s="201">
        <f>SUM(H21:H24)*25%</f>
        <v>0</v>
      </c>
      <c r="G56" s="197">
        <v>0</v>
      </c>
      <c r="H56" s="201">
        <f>SUM(K21:K24)*25%</f>
        <v>0</v>
      </c>
      <c r="I56" s="197">
        <v>0</v>
      </c>
      <c r="J56" s="237">
        <f t="shared" si="5"/>
        <v>0</v>
      </c>
      <c r="K56" s="108"/>
      <c r="L56" s="5"/>
      <c r="M56" s="5"/>
      <c r="N56" s="5"/>
    </row>
    <row r="57" spans="1:14" ht="12.75">
      <c r="A57" s="10"/>
      <c r="B57" s="72"/>
      <c r="C57" s="73" t="s">
        <v>36</v>
      </c>
      <c r="D57" s="191">
        <f>SUM(D51:D56)</f>
        <v>0</v>
      </c>
      <c r="E57" s="191"/>
      <c r="F57" s="191">
        <f>SUM(F51:F56)</f>
        <v>0</v>
      </c>
      <c r="G57" s="191"/>
      <c r="H57" s="191">
        <f>SUM(H51:H56)</f>
        <v>0</v>
      </c>
      <c r="I57" s="203"/>
      <c r="J57" s="238">
        <f t="shared" si="5"/>
        <v>0</v>
      </c>
      <c r="K57" s="74"/>
      <c r="L57" s="5"/>
      <c r="M57" s="5"/>
      <c r="N57" s="5"/>
    </row>
  </sheetData>
  <sheetProtection/>
  <printOptions gridLines="1" horizontalCentered="1" verticalCentered="1"/>
  <pageMargins left="0.5" right="0.5" top="0.5" bottom="0.5" header="0.5" footer="0.5"/>
  <pageSetup fitToHeight="2" horizontalDpi="300" verticalDpi="300" orientation="landscape" paperSize="5" scale="65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60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18.00390625" style="0" bestFit="1" customWidth="1"/>
    <col min="2" max="2" width="12.421875" style="0" customWidth="1"/>
    <col min="3" max="3" width="16.00390625" style="0" bestFit="1" customWidth="1"/>
    <col min="4" max="4" width="11.28125" style="0" bestFit="1" customWidth="1"/>
    <col min="5" max="5" width="4.7109375" style="0" bestFit="1" customWidth="1"/>
    <col min="6" max="6" width="11.28125" style="0" bestFit="1" customWidth="1"/>
    <col min="7" max="7" width="4.7109375" style="0" bestFit="1" customWidth="1"/>
    <col min="8" max="8" width="11.28125" style="0" bestFit="1" customWidth="1"/>
    <col min="9" max="9" width="4.7109375" style="0" bestFit="1" customWidth="1"/>
    <col min="10" max="10" width="10.28125" style="0" bestFit="1" customWidth="1"/>
    <col min="11" max="11" width="4.7109375" style="0" bestFit="1" customWidth="1"/>
    <col min="12" max="12" width="11.28125" style="0" bestFit="1" customWidth="1"/>
    <col min="13" max="13" width="4.7109375" style="0" bestFit="1" customWidth="1"/>
    <col min="14" max="14" width="11.28125" style="0" bestFit="1" customWidth="1"/>
    <col min="15" max="15" width="4.7109375" style="0" bestFit="1" customWidth="1"/>
    <col min="16" max="16" width="12.8515625" style="0" bestFit="1" customWidth="1"/>
    <col min="17" max="17" width="14.7109375" style="0" customWidth="1"/>
    <col min="18" max="18" width="12.140625" style="0" customWidth="1"/>
    <col min="19" max="19" width="11.00390625" style="0" customWidth="1"/>
    <col min="20" max="20" width="12.8515625" style="0" bestFit="1" customWidth="1"/>
  </cols>
  <sheetData>
    <row r="1" spans="1:19" ht="12.75">
      <c r="A1" s="244" t="s">
        <v>88</v>
      </c>
      <c r="B1" s="245" t="s">
        <v>41</v>
      </c>
      <c r="C1" s="22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2"/>
      <c r="S1" s="5"/>
    </row>
    <row r="2" spans="1:19" ht="12.75">
      <c r="A2" s="255"/>
      <c r="B2" s="254"/>
      <c r="C2" s="22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246" t="s">
        <v>79</v>
      </c>
      <c r="B3" s="249">
        <f>Labor!G3</f>
        <v>0</v>
      </c>
      <c r="C3" s="2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2.75">
      <c r="A4" s="246" t="s">
        <v>66</v>
      </c>
      <c r="B4" s="249">
        <f>Labor!G4</f>
        <v>0</v>
      </c>
      <c r="C4" s="22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246" t="s">
        <v>128</v>
      </c>
      <c r="B5" s="249">
        <f>Labor!G5</f>
        <v>0</v>
      </c>
      <c r="C5" s="2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2.75">
      <c r="A6" s="246" t="s">
        <v>129</v>
      </c>
      <c r="B6" s="249">
        <f>Labor!G6</f>
        <v>0</v>
      </c>
      <c r="C6" s="2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46" t="s">
        <v>130</v>
      </c>
      <c r="B7" s="249">
        <f>Labor!G7</f>
        <v>0</v>
      </c>
      <c r="C7" s="2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22" ht="15.75">
      <c r="A8" s="246" t="s">
        <v>131</v>
      </c>
      <c r="B8" s="249">
        <f>Labor!G8</f>
        <v>0</v>
      </c>
      <c r="C8" s="22"/>
      <c r="D8" s="5"/>
      <c r="E8" s="5"/>
      <c r="F8" s="5"/>
      <c r="G8" s="5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4"/>
      <c r="T8" s="29"/>
      <c r="U8" s="23"/>
      <c r="V8" s="23"/>
    </row>
    <row r="9" spans="1:22" ht="16.5" thickBot="1">
      <c r="A9" s="250" t="s">
        <v>12</v>
      </c>
      <c r="B9" s="251">
        <f>SUM(B3:B8)</f>
        <v>0</v>
      </c>
      <c r="C9" s="22"/>
      <c r="D9" s="5"/>
      <c r="E9" s="5"/>
      <c r="F9" s="5"/>
      <c r="G9" s="5"/>
      <c r="H9" s="33"/>
      <c r="I9" s="33"/>
      <c r="J9" s="33"/>
      <c r="K9" s="33"/>
      <c r="L9" s="34"/>
      <c r="M9" s="290" t="s">
        <v>39</v>
      </c>
      <c r="N9" s="291"/>
      <c r="O9" s="291"/>
      <c r="P9" s="34"/>
      <c r="Q9" s="34"/>
      <c r="R9" s="34"/>
      <c r="S9" s="6"/>
      <c r="T9" s="30"/>
      <c r="U9" s="23"/>
      <c r="V9" s="23"/>
    </row>
    <row r="10" spans="1:22" ht="12.75">
      <c r="A10" s="252"/>
      <c r="B10" s="253"/>
      <c r="C10" s="13"/>
      <c r="D10" s="14" t="s">
        <v>1</v>
      </c>
      <c r="E10" s="14"/>
      <c r="F10" s="14" t="s">
        <v>2</v>
      </c>
      <c r="G10" s="14"/>
      <c r="H10" s="14" t="s">
        <v>3</v>
      </c>
      <c r="I10" s="14"/>
      <c r="J10" s="15" t="s">
        <v>0</v>
      </c>
      <c r="K10" s="15"/>
      <c r="L10" s="13"/>
      <c r="M10" s="292" t="s">
        <v>4</v>
      </c>
      <c r="N10" s="291"/>
      <c r="O10" s="291"/>
      <c r="P10" s="13"/>
      <c r="Q10" s="13"/>
      <c r="R10" s="13"/>
      <c r="S10" s="35"/>
      <c r="T10" s="31"/>
      <c r="U10" s="24"/>
      <c r="V10" s="24"/>
    </row>
    <row r="11" spans="1:22" ht="12.75">
      <c r="A11" s="78" t="s">
        <v>45</v>
      </c>
      <c r="B11" s="16" t="s">
        <v>5</v>
      </c>
      <c r="C11" s="16"/>
      <c r="D11" s="17" t="s">
        <v>6</v>
      </c>
      <c r="E11" s="17"/>
      <c r="F11" s="17" t="s">
        <v>7</v>
      </c>
      <c r="G11" s="17"/>
      <c r="H11" s="17" t="s">
        <v>8</v>
      </c>
      <c r="I11" s="17"/>
      <c r="J11" s="16" t="s">
        <v>9</v>
      </c>
      <c r="K11" s="16"/>
      <c r="L11" s="16" t="s">
        <v>10</v>
      </c>
      <c r="M11" s="16"/>
      <c r="N11" s="16" t="s">
        <v>11</v>
      </c>
      <c r="O11" s="16"/>
      <c r="P11" s="16" t="s">
        <v>12</v>
      </c>
      <c r="Q11" s="16" t="s">
        <v>13</v>
      </c>
      <c r="R11" s="293"/>
      <c r="S11" s="291"/>
      <c r="T11" s="32"/>
      <c r="U11" s="24"/>
      <c r="V11" s="24"/>
    </row>
    <row r="12" spans="1:22" ht="12.75">
      <c r="A12" s="5"/>
      <c r="B12" s="21"/>
      <c r="C12" s="2"/>
      <c r="D12" s="3"/>
      <c r="E12" s="3"/>
      <c r="F12" s="3"/>
      <c r="G12" s="3"/>
      <c r="H12" s="3"/>
      <c r="I12" s="3"/>
      <c r="J12" s="4"/>
      <c r="K12" s="4"/>
      <c r="L12" s="4"/>
      <c r="M12" s="4"/>
      <c r="N12" s="2"/>
      <c r="O12" s="2"/>
      <c r="P12" s="4"/>
      <c r="Q12" s="4"/>
      <c r="R12" s="2"/>
      <c r="S12" s="7"/>
      <c r="T12" s="26"/>
      <c r="U12" s="23"/>
      <c r="V12" s="23"/>
    </row>
    <row r="13" spans="1:22" ht="12.75">
      <c r="A13" s="123">
        <v>0</v>
      </c>
      <c r="B13" s="124" t="s">
        <v>14</v>
      </c>
      <c r="C13" s="10" t="s">
        <v>111</v>
      </c>
      <c r="D13" s="125">
        <f>Labor!N16</f>
        <v>0</v>
      </c>
      <c r="E13" s="125"/>
      <c r="F13" s="125">
        <v>0</v>
      </c>
      <c r="G13" s="125"/>
      <c r="H13" s="125">
        <v>0</v>
      </c>
      <c r="I13" s="125"/>
      <c r="J13" s="125">
        <v>0</v>
      </c>
      <c r="K13" s="125"/>
      <c r="L13" s="125">
        <v>0</v>
      </c>
      <c r="M13" s="125"/>
      <c r="N13" s="125">
        <v>0</v>
      </c>
      <c r="O13" s="125"/>
      <c r="P13" s="125">
        <f aca="true" t="shared" si="0" ref="P13:P35">SUM(D13:N13)</f>
        <v>0</v>
      </c>
      <c r="Q13" s="125"/>
      <c r="R13" s="99"/>
      <c r="S13" s="91"/>
      <c r="T13" s="92"/>
      <c r="U13" s="18"/>
      <c r="V13" s="27"/>
    </row>
    <row r="14" spans="1:22" ht="12.75">
      <c r="A14" s="10"/>
      <c r="B14" s="124" t="s">
        <v>15</v>
      </c>
      <c r="C14" s="10" t="s">
        <v>111</v>
      </c>
      <c r="D14" s="125">
        <f>Labor!N17</f>
        <v>0</v>
      </c>
      <c r="E14" s="125"/>
      <c r="F14" s="125">
        <v>0</v>
      </c>
      <c r="G14" s="125"/>
      <c r="H14" s="125">
        <v>0</v>
      </c>
      <c r="I14" s="125"/>
      <c r="J14" s="125">
        <v>0</v>
      </c>
      <c r="K14" s="125"/>
      <c r="L14" s="125">
        <v>0</v>
      </c>
      <c r="M14" s="125"/>
      <c r="N14" s="125">
        <v>0</v>
      </c>
      <c r="O14" s="125"/>
      <c r="P14" s="125">
        <f t="shared" si="0"/>
        <v>0</v>
      </c>
      <c r="Q14" s="125">
        <f>P13+P14</f>
        <v>0</v>
      </c>
      <c r="R14" s="99"/>
      <c r="S14" s="91"/>
      <c r="T14" s="92"/>
      <c r="U14" s="18"/>
      <c r="V14" s="27"/>
    </row>
    <row r="15" spans="1:22" ht="12.75">
      <c r="A15" s="10"/>
      <c r="B15" s="124" t="s">
        <v>16</v>
      </c>
      <c r="C15" s="10" t="s">
        <v>111</v>
      </c>
      <c r="D15" s="125">
        <f>Labor!N18</f>
        <v>0</v>
      </c>
      <c r="E15" s="125"/>
      <c r="F15" s="125">
        <v>0</v>
      </c>
      <c r="G15" s="125"/>
      <c r="H15" s="125">
        <v>0</v>
      </c>
      <c r="I15" s="125"/>
      <c r="J15" s="125">
        <v>0</v>
      </c>
      <c r="K15" s="125"/>
      <c r="L15" s="125">
        <v>0</v>
      </c>
      <c r="M15" s="125"/>
      <c r="N15" s="125">
        <v>0</v>
      </c>
      <c r="O15" s="125"/>
      <c r="P15" s="125">
        <f t="shared" si="0"/>
        <v>0</v>
      </c>
      <c r="Q15" s="125">
        <f aca="true" t="shared" si="1" ref="Q15:Q35">P15+Q14</f>
        <v>0</v>
      </c>
      <c r="R15" s="99"/>
      <c r="S15" s="91"/>
      <c r="T15" s="92"/>
      <c r="U15" s="18"/>
      <c r="V15" s="27"/>
    </row>
    <row r="16" spans="1:22" ht="12.75">
      <c r="A16" s="10"/>
      <c r="B16" s="124" t="s">
        <v>17</v>
      </c>
      <c r="C16" s="10" t="s">
        <v>111</v>
      </c>
      <c r="D16" s="125">
        <f>Labor!N19</f>
        <v>0</v>
      </c>
      <c r="E16" s="125"/>
      <c r="F16" s="125">
        <v>0</v>
      </c>
      <c r="G16" s="125"/>
      <c r="H16" s="125">
        <v>0</v>
      </c>
      <c r="I16" s="125"/>
      <c r="J16" s="125">
        <v>0</v>
      </c>
      <c r="K16" s="125"/>
      <c r="L16" s="125">
        <v>0</v>
      </c>
      <c r="M16" s="125"/>
      <c r="N16" s="125">
        <v>0</v>
      </c>
      <c r="O16" s="125"/>
      <c r="P16" s="125">
        <f t="shared" si="0"/>
        <v>0</v>
      </c>
      <c r="Q16" s="125">
        <f t="shared" si="1"/>
        <v>0</v>
      </c>
      <c r="R16" s="99"/>
      <c r="S16" s="93"/>
      <c r="T16" s="92"/>
      <c r="U16" s="18"/>
      <c r="V16" s="27"/>
    </row>
    <row r="17" spans="1:22" ht="12.75">
      <c r="A17" s="123">
        <v>0</v>
      </c>
      <c r="B17" s="124" t="s">
        <v>18</v>
      </c>
      <c r="C17" s="10" t="s">
        <v>111</v>
      </c>
      <c r="D17" s="125">
        <f>Labor!N20</f>
        <v>0</v>
      </c>
      <c r="E17" s="126"/>
      <c r="F17" s="126">
        <v>0</v>
      </c>
      <c r="G17" s="126"/>
      <c r="H17" s="126">
        <v>0</v>
      </c>
      <c r="I17" s="126"/>
      <c r="J17" s="126">
        <v>0</v>
      </c>
      <c r="K17" s="126"/>
      <c r="L17" s="126">
        <v>0</v>
      </c>
      <c r="M17" s="126"/>
      <c r="N17" s="126">
        <v>0</v>
      </c>
      <c r="O17" s="126"/>
      <c r="P17" s="126">
        <f t="shared" si="0"/>
        <v>0</v>
      </c>
      <c r="Q17" s="126">
        <f t="shared" si="1"/>
        <v>0</v>
      </c>
      <c r="R17" s="99"/>
      <c r="S17" s="91"/>
      <c r="T17" s="92"/>
      <c r="U17" s="18"/>
      <c r="V17" s="27"/>
    </row>
    <row r="18" spans="1:22" ht="12.75">
      <c r="A18" s="10"/>
      <c r="B18" s="124" t="s">
        <v>19</v>
      </c>
      <c r="C18" s="10" t="s">
        <v>111</v>
      </c>
      <c r="D18" s="125">
        <f>Labor!N21</f>
        <v>0</v>
      </c>
      <c r="E18" s="127"/>
      <c r="F18" s="126">
        <v>0</v>
      </c>
      <c r="G18" s="127"/>
      <c r="H18" s="126">
        <v>0</v>
      </c>
      <c r="I18" s="127"/>
      <c r="J18" s="126">
        <v>0</v>
      </c>
      <c r="K18" s="127"/>
      <c r="L18" s="126">
        <v>0</v>
      </c>
      <c r="M18" s="126"/>
      <c r="N18" s="126">
        <v>0</v>
      </c>
      <c r="O18" s="126"/>
      <c r="P18" s="126">
        <f t="shared" si="0"/>
        <v>0</v>
      </c>
      <c r="Q18" s="126">
        <f t="shared" si="1"/>
        <v>0</v>
      </c>
      <c r="R18" s="99"/>
      <c r="S18" s="91"/>
      <c r="T18" s="92"/>
      <c r="U18" s="18"/>
      <c r="V18" s="27"/>
    </row>
    <row r="19" spans="1:22" ht="12.75">
      <c r="A19" s="10"/>
      <c r="B19" s="124" t="s">
        <v>20</v>
      </c>
      <c r="C19" s="10" t="s">
        <v>111</v>
      </c>
      <c r="D19" s="125">
        <f>Labor!N22</f>
        <v>0</v>
      </c>
      <c r="E19" s="127"/>
      <c r="F19" s="126">
        <v>0</v>
      </c>
      <c r="G19" s="127"/>
      <c r="H19" s="126">
        <v>0</v>
      </c>
      <c r="I19" s="127"/>
      <c r="J19" s="126">
        <v>0</v>
      </c>
      <c r="K19" s="127"/>
      <c r="L19" s="126">
        <v>0</v>
      </c>
      <c r="M19" s="127"/>
      <c r="N19" s="126">
        <v>0</v>
      </c>
      <c r="O19" s="126"/>
      <c r="P19" s="126">
        <f t="shared" si="0"/>
        <v>0</v>
      </c>
      <c r="Q19" s="126">
        <f t="shared" si="1"/>
        <v>0</v>
      </c>
      <c r="R19" s="99"/>
      <c r="S19" s="91"/>
      <c r="T19" s="92"/>
      <c r="U19" s="18"/>
      <c r="V19" s="27"/>
    </row>
    <row r="20" spans="1:22" ht="12.75">
      <c r="A20" s="10"/>
      <c r="B20" s="124" t="s">
        <v>21</v>
      </c>
      <c r="C20" s="10" t="s">
        <v>111</v>
      </c>
      <c r="D20" s="125">
        <f>Labor!N23</f>
        <v>0</v>
      </c>
      <c r="E20" s="127"/>
      <c r="F20" s="126">
        <v>0</v>
      </c>
      <c r="G20" s="127"/>
      <c r="H20" s="126">
        <v>0</v>
      </c>
      <c r="I20" s="127"/>
      <c r="J20" s="126">
        <v>0</v>
      </c>
      <c r="K20" s="127"/>
      <c r="L20" s="126">
        <v>0</v>
      </c>
      <c r="M20" s="127"/>
      <c r="N20" s="126">
        <v>0</v>
      </c>
      <c r="O20" s="126"/>
      <c r="P20" s="126">
        <f t="shared" si="0"/>
        <v>0</v>
      </c>
      <c r="Q20" s="126">
        <f t="shared" si="1"/>
        <v>0</v>
      </c>
      <c r="R20" s="99"/>
      <c r="S20" s="91"/>
      <c r="T20" s="92"/>
      <c r="U20" s="18"/>
      <c r="V20" s="27"/>
    </row>
    <row r="21" spans="1:22" ht="12.75">
      <c r="A21" s="128"/>
      <c r="B21" s="124" t="s">
        <v>22</v>
      </c>
      <c r="C21" s="10" t="s">
        <v>111</v>
      </c>
      <c r="D21" s="125">
        <f>Labor!N24</f>
        <v>0</v>
      </c>
      <c r="E21" s="129"/>
      <c r="F21" s="129">
        <v>0</v>
      </c>
      <c r="G21" s="129"/>
      <c r="H21" s="129">
        <v>0</v>
      </c>
      <c r="I21" s="129"/>
      <c r="J21" s="129">
        <v>0</v>
      </c>
      <c r="K21" s="129"/>
      <c r="L21" s="129">
        <v>0</v>
      </c>
      <c r="M21" s="129"/>
      <c r="N21" s="129">
        <v>0</v>
      </c>
      <c r="O21" s="125"/>
      <c r="P21" s="125">
        <f t="shared" si="0"/>
        <v>0</v>
      </c>
      <c r="Q21" s="125">
        <f t="shared" si="1"/>
        <v>0</v>
      </c>
      <c r="R21" s="99"/>
      <c r="S21" s="91"/>
      <c r="T21" s="92"/>
      <c r="U21" s="18"/>
      <c r="V21" s="27"/>
    </row>
    <row r="22" spans="1:22" ht="12.75">
      <c r="A22" s="10"/>
      <c r="B22" s="124" t="s">
        <v>23</v>
      </c>
      <c r="C22" s="10" t="s">
        <v>111</v>
      </c>
      <c r="D22" s="125">
        <f>Labor!N25</f>
        <v>0</v>
      </c>
      <c r="E22" s="129"/>
      <c r="F22" s="129">
        <v>0</v>
      </c>
      <c r="G22" s="129"/>
      <c r="H22" s="129">
        <v>0</v>
      </c>
      <c r="I22" s="129"/>
      <c r="J22" s="129">
        <v>0</v>
      </c>
      <c r="K22" s="129"/>
      <c r="L22" s="129">
        <v>0</v>
      </c>
      <c r="M22" s="129"/>
      <c r="N22" s="129">
        <v>0</v>
      </c>
      <c r="O22" s="125"/>
      <c r="P22" s="125">
        <f t="shared" si="0"/>
        <v>0</v>
      </c>
      <c r="Q22" s="125">
        <f t="shared" si="1"/>
        <v>0</v>
      </c>
      <c r="R22" s="99"/>
      <c r="S22" s="91"/>
      <c r="T22" s="92"/>
      <c r="U22" s="18"/>
      <c r="V22" s="27"/>
    </row>
    <row r="23" spans="1:22" ht="12.75">
      <c r="A23" s="10"/>
      <c r="B23" s="124" t="s">
        <v>24</v>
      </c>
      <c r="C23" s="10" t="s">
        <v>111</v>
      </c>
      <c r="D23" s="125">
        <f>Labor!N26</f>
        <v>0</v>
      </c>
      <c r="E23" s="129"/>
      <c r="F23" s="129">
        <v>0</v>
      </c>
      <c r="G23" s="129"/>
      <c r="H23" s="129">
        <v>0</v>
      </c>
      <c r="I23" s="129"/>
      <c r="J23" s="129">
        <v>0</v>
      </c>
      <c r="K23" s="129"/>
      <c r="L23" s="129">
        <v>0</v>
      </c>
      <c r="M23" s="129"/>
      <c r="N23" s="129">
        <v>0</v>
      </c>
      <c r="O23" s="125"/>
      <c r="P23" s="125">
        <f t="shared" si="0"/>
        <v>0</v>
      </c>
      <c r="Q23" s="125">
        <f t="shared" si="1"/>
        <v>0</v>
      </c>
      <c r="R23" s="99"/>
      <c r="S23" s="91"/>
      <c r="T23" s="92"/>
      <c r="U23" s="18"/>
      <c r="V23" s="27"/>
    </row>
    <row r="24" spans="1:22" ht="12.75">
      <c r="A24" s="10"/>
      <c r="B24" s="124" t="s">
        <v>25</v>
      </c>
      <c r="C24" s="10" t="s">
        <v>111</v>
      </c>
      <c r="D24" s="125">
        <f>Labor!N27</f>
        <v>0</v>
      </c>
      <c r="E24" s="129"/>
      <c r="F24" s="129">
        <v>0</v>
      </c>
      <c r="G24" s="129"/>
      <c r="H24" s="129">
        <v>0</v>
      </c>
      <c r="I24" s="129"/>
      <c r="J24" s="129">
        <v>0</v>
      </c>
      <c r="K24" s="129"/>
      <c r="L24" s="129">
        <v>0</v>
      </c>
      <c r="M24" s="129"/>
      <c r="N24" s="129">
        <v>0</v>
      </c>
      <c r="O24" s="125"/>
      <c r="P24" s="125">
        <f t="shared" si="0"/>
        <v>0</v>
      </c>
      <c r="Q24" s="125">
        <f t="shared" si="1"/>
        <v>0</v>
      </c>
      <c r="R24" s="99"/>
      <c r="S24" s="91"/>
      <c r="T24" s="92"/>
      <c r="U24" s="18"/>
      <c r="V24" s="27"/>
    </row>
    <row r="25" spans="1:22" ht="12.75">
      <c r="A25" s="123">
        <v>0</v>
      </c>
      <c r="B25" s="124" t="s">
        <v>26</v>
      </c>
      <c r="C25" s="10" t="s">
        <v>111</v>
      </c>
      <c r="D25" s="125">
        <f>Labor!N28</f>
        <v>0</v>
      </c>
      <c r="E25" s="127"/>
      <c r="F25" s="127">
        <v>0</v>
      </c>
      <c r="G25" s="127"/>
      <c r="H25" s="127">
        <v>0</v>
      </c>
      <c r="I25" s="127"/>
      <c r="J25" s="127">
        <v>0</v>
      </c>
      <c r="K25" s="127"/>
      <c r="L25" s="127">
        <v>0</v>
      </c>
      <c r="M25" s="127"/>
      <c r="N25" s="127">
        <v>0</v>
      </c>
      <c r="O25" s="126"/>
      <c r="P25" s="126">
        <f t="shared" si="0"/>
        <v>0</v>
      </c>
      <c r="Q25" s="126">
        <f t="shared" si="1"/>
        <v>0</v>
      </c>
      <c r="R25" s="99"/>
      <c r="S25" s="91"/>
      <c r="T25" s="92"/>
      <c r="U25" s="18"/>
      <c r="V25" s="19"/>
    </row>
    <row r="26" spans="1:22" ht="12.75">
      <c r="A26" s="10"/>
      <c r="B26" s="124" t="s">
        <v>28</v>
      </c>
      <c r="C26" s="10" t="s">
        <v>111</v>
      </c>
      <c r="D26" s="125">
        <f>Labor!N29</f>
        <v>0</v>
      </c>
      <c r="E26" s="127"/>
      <c r="F26" s="127">
        <v>0</v>
      </c>
      <c r="G26" s="127"/>
      <c r="H26" s="127">
        <v>0</v>
      </c>
      <c r="I26" s="127"/>
      <c r="J26" s="127">
        <v>0</v>
      </c>
      <c r="K26" s="127"/>
      <c r="L26" s="127">
        <v>0</v>
      </c>
      <c r="M26" s="127"/>
      <c r="N26" s="127">
        <v>0</v>
      </c>
      <c r="O26" s="126"/>
      <c r="P26" s="126">
        <f t="shared" si="0"/>
        <v>0</v>
      </c>
      <c r="Q26" s="126">
        <f t="shared" si="1"/>
        <v>0</v>
      </c>
      <c r="R26" s="99"/>
      <c r="S26" s="91"/>
      <c r="T26" s="92"/>
      <c r="U26" s="18"/>
      <c r="V26" s="19"/>
    </row>
    <row r="27" spans="1:22" ht="12.75">
      <c r="A27" s="10"/>
      <c r="B27" s="124" t="s">
        <v>29</v>
      </c>
      <c r="C27" s="10" t="s">
        <v>111</v>
      </c>
      <c r="D27" s="125">
        <f>Labor!N30</f>
        <v>0</v>
      </c>
      <c r="E27" s="127"/>
      <c r="F27" s="127">
        <v>0</v>
      </c>
      <c r="G27" s="127"/>
      <c r="H27" s="127">
        <v>0</v>
      </c>
      <c r="I27" s="127"/>
      <c r="J27" s="127">
        <v>0</v>
      </c>
      <c r="K27" s="127"/>
      <c r="L27" s="127">
        <v>0</v>
      </c>
      <c r="M27" s="127"/>
      <c r="N27" s="127">
        <v>0</v>
      </c>
      <c r="O27" s="126"/>
      <c r="P27" s="126">
        <f t="shared" si="0"/>
        <v>0</v>
      </c>
      <c r="Q27" s="126">
        <f t="shared" si="1"/>
        <v>0</v>
      </c>
      <c r="R27" s="99"/>
      <c r="S27" s="91"/>
      <c r="T27" s="92"/>
      <c r="U27" s="18"/>
      <c r="V27" s="19"/>
    </row>
    <row r="28" spans="1:22" ht="12.75">
      <c r="A28" s="10"/>
      <c r="B28" s="124" t="s">
        <v>30</v>
      </c>
      <c r="C28" s="10" t="s">
        <v>111</v>
      </c>
      <c r="D28" s="125">
        <f>Labor!N31</f>
        <v>0</v>
      </c>
      <c r="E28" s="127"/>
      <c r="F28" s="127">
        <v>0</v>
      </c>
      <c r="G28" s="127"/>
      <c r="H28" s="127">
        <v>0</v>
      </c>
      <c r="I28" s="127"/>
      <c r="J28" s="127">
        <v>0</v>
      </c>
      <c r="K28" s="127"/>
      <c r="L28" s="127">
        <v>0</v>
      </c>
      <c r="M28" s="127"/>
      <c r="N28" s="127">
        <v>0</v>
      </c>
      <c r="O28" s="126"/>
      <c r="P28" s="126">
        <f t="shared" si="0"/>
        <v>0</v>
      </c>
      <c r="Q28" s="126">
        <f t="shared" si="1"/>
        <v>0</v>
      </c>
      <c r="R28" s="99"/>
      <c r="S28" s="91"/>
      <c r="T28" s="92"/>
      <c r="U28" s="18"/>
      <c r="V28" s="19"/>
    </row>
    <row r="29" spans="1:22" ht="12.75">
      <c r="A29" s="10"/>
      <c r="B29" s="124" t="s">
        <v>31</v>
      </c>
      <c r="C29" s="10" t="s">
        <v>111</v>
      </c>
      <c r="D29" s="125">
        <f>Labor!N32</f>
        <v>0</v>
      </c>
      <c r="E29" s="129"/>
      <c r="F29" s="129">
        <v>0</v>
      </c>
      <c r="G29" s="129"/>
      <c r="H29" s="129">
        <v>0</v>
      </c>
      <c r="I29" s="129"/>
      <c r="J29" s="129">
        <v>0</v>
      </c>
      <c r="K29" s="129"/>
      <c r="L29" s="129">
        <v>0</v>
      </c>
      <c r="M29" s="129"/>
      <c r="N29" s="129">
        <v>0</v>
      </c>
      <c r="O29" s="125"/>
      <c r="P29" s="125">
        <f t="shared" si="0"/>
        <v>0</v>
      </c>
      <c r="Q29" s="125">
        <f t="shared" si="1"/>
        <v>0</v>
      </c>
      <c r="R29" s="99"/>
      <c r="S29" s="91"/>
      <c r="T29" s="92"/>
      <c r="U29" s="18"/>
      <c r="V29" s="19"/>
    </row>
    <row r="30" spans="1:22" ht="12.75">
      <c r="A30" s="10"/>
      <c r="B30" s="124" t="s">
        <v>32</v>
      </c>
      <c r="C30" s="10" t="s">
        <v>111</v>
      </c>
      <c r="D30" s="125">
        <f>Labor!N33</f>
        <v>0</v>
      </c>
      <c r="E30" s="129"/>
      <c r="F30" s="129">
        <v>0</v>
      </c>
      <c r="G30" s="129"/>
      <c r="H30" s="129">
        <v>0</v>
      </c>
      <c r="I30" s="129"/>
      <c r="J30" s="129">
        <v>0</v>
      </c>
      <c r="K30" s="129"/>
      <c r="L30" s="129">
        <v>0</v>
      </c>
      <c r="M30" s="129"/>
      <c r="N30" s="129">
        <v>0</v>
      </c>
      <c r="O30" s="125"/>
      <c r="P30" s="125">
        <f t="shared" si="0"/>
        <v>0</v>
      </c>
      <c r="Q30" s="125">
        <f t="shared" si="1"/>
        <v>0</v>
      </c>
      <c r="R30" s="99"/>
      <c r="S30" s="91"/>
      <c r="T30" s="92"/>
      <c r="U30" s="18"/>
      <c r="V30" s="19"/>
    </row>
    <row r="31" spans="1:22" ht="12.75">
      <c r="A31" s="10"/>
      <c r="B31" s="124" t="s">
        <v>33</v>
      </c>
      <c r="C31" s="10" t="s">
        <v>111</v>
      </c>
      <c r="D31" s="125">
        <f>Labor!N34</f>
        <v>0</v>
      </c>
      <c r="E31" s="129"/>
      <c r="F31" s="129">
        <v>0</v>
      </c>
      <c r="G31" s="129"/>
      <c r="H31" s="129">
        <v>0</v>
      </c>
      <c r="I31" s="129"/>
      <c r="J31" s="129">
        <v>0</v>
      </c>
      <c r="K31" s="129"/>
      <c r="L31" s="129">
        <v>0</v>
      </c>
      <c r="M31" s="129"/>
      <c r="N31" s="129">
        <v>0</v>
      </c>
      <c r="O31" s="125"/>
      <c r="P31" s="125">
        <f t="shared" si="0"/>
        <v>0</v>
      </c>
      <c r="Q31" s="125">
        <f t="shared" si="1"/>
        <v>0</v>
      </c>
      <c r="R31" s="99"/>
      <c r="S31" s="91"/>
      <c r="T31" s="92"/>
      <c r="U31" s="18"/>
      <c r="V31" s="19"/>
    </row>
    <row r="32" spans="1:22" ht="12.75">
      <c r="A32" s="10"/>
      <c r="B32" s="124" t="s">
        <v>34</v>
      </c>
      <c r="C32" s="10" t="s">
        <v>111</v>
      </c>
      <c r="D32" s="125">
        <f>Labor!N35</f>
        <v>0</v>
      </c>
      <c r="E32" s="129"/>
      <c r="F32" s="129">
        <v>0</v>
      </c>
      <c r="G32" s="129"/>
      <c r="H32" s="129">
        <v>0</v>
      </c>
      <c r="I32" s="129"/>
      <c r="J32" s="129">
        <v>0</v>
      </c>
      <c r="K32" s="129"/>
      <c r="L32" s="129">
        <v>0</v>
      </c>
      <c r="M32" s="129"/>
      <c r="N32" s="129">
        <v>0</v>
      </c>
      <c r="O32" s="125"/>
      <c r="P32" s="125">
        <f t="shared" si="0"/>
        <v>0</v>
      </c>
      <c r="Q32" s="125">
        <f t="shared" si="1"/>
        <v>0</v>
      </c>
      <c r="R32" s="99"/>
      <c r="S32" s="93"/>
      <c r="T32" s="92"/>
      <c r="U32" s="18"/>
      <c r="V32" s="19"/>
    </row>
    <row r="33" spans="1:22" ht="12.75">
      <c r="A33" s="123">
        <v>0</v>
      </c>
      <c r="B33" s="124" t="s">
        <v>54</v>
      </c>
      <c r="C33" s="10" t="s">
        <v>111</v>
      </c>
      <c r="D33" s="125">
        <f>Labor!N36</f>
        <v>0</v>
      </c>
      <c r="E33" s="127"/>
      <c r="F33" s="127">
        <v>0</v>
      </c>
      <c r="G33" s="127"/>
      <c r="H33" s="127">
        <v>0</v>
      </c>
      <c r="I33" s="127"/>
      <c r="J33" s="127">
        <v>0</v>
      </c>
      <c r="K33" s="127"/>
      <c r="L33" s="127">
        <v>0</v>
      </c>
      <c r="M33" s="127"/>
      <c r="N33" s="127">
        <v>0</v>
      </c>
      <c r="O33" s="126"/>
      <c r="P33" s="126">
        <f t="shared" si="0"/>
        <v>0</v>
      </c>
      <c r="Q33" s="126">
        <f t="shared" si="1"/>
        <v>0</v>
      </c>
      <c r="R33" s="99"/>
      <c r="S33" s="93"/>
      <c r="T33" s="92"/>
      <c r="U33" s="18"/>
      <c r="V33" s="19"/>
    </row>
    <row r="34" spans="1:22" ht="12.75">
      <c r="A34" s="10"/>
      <c r="B34" s="124" t="s">
        <v>55</v>
      </c>
      <c r="C34" s="10" t="s">
        <v>111</v>
      </c>
      <c r="D34" s="125">
        <f>Labor!N37</f>
        <v>0</v>
      </c>
      <c r="E34" s="127"/>
      <c r="F34" s="127">
        <v>0</v>
      </c>
      <c r="G34" s="127"/>
      <c r="H34" s="127">
        <v>0</v>
      </c>
      <c r="I34" s="127"/>
      <c r="J34" s="127">
        <v>0</v>
      </c>
      <c r="K34" s="127"/>
      <c r="L34" s="127">
        <v>0</v>
      </c>
      <c r="M34" s="127"/>
      <c r="N34" s="127">
        <v>0</v>
      </c>
      <c r="O34" s="126"/>
      <c r="P34" s="126">
        <f t="shared" si="0"/>
        <v>0</v>
      </c>
      <c r="Q34" s="126">
        <f t="shared" si="1"/>
        <v>0</v>
      </c>
      <c r="R34" s="99"/>
      <c r="S34" s="93"/>
      <c r="T34" s="92"/>
      <c r="U34" s="18"/>
      <c r="V34" s="19"/>
    </row>
    <row r="35" spans="1:22" ht="12.75">
      <c r="A35" s="10"/>
      <c r="B35" s="124" t="s">
        <v>57</v>
      </c>
      <c r="C35" s="10" t="s">
        <v>111</v>
      </c>
      <c r="D35" s="125">
        <f>Labor!N38</f>
        <v>0</v>
      </c>
      <c r="E35" s="127"/>
      <c r="F35" s="127">
        <v>0</v>
      </c>
      <c r="G35" s="127"/>
      <c r="H35" s="127">
        <v>0</v>
      </c>
      <c r="I35" s="127"/>
      <c r="J35" s="127">
        <v>0</v>
      </c>
      <c r="K35" s="127"/>
      <c r="L35" s="127">
        <v>0</v>
      </c>
      <c r="M35" s="127"/>
      <c r="N35" s="127">
        <v>0</v>
      </c>
      <c r="O35" s="126"/>
      <c r="P35" s="126">
        <f t="shared" si="0"/>
        <v>0</v>
      </c>
      <c r="Q35" s="130">
        <f t="shared" si="1"/>
        <v>0</v>
      </c>
      <c r="R35" s="99"/>
      <c r="S35" s="93"/>
      <c r="T35" s="92"/>
      <c r="U35" s="18"/>
      <c r="V35" s="19"/>
    </row>
    <row r="36" spans="1:22" ht="12.75">
      <c r="A36" s="10"/>
      <c r="B36" s="131"/>
      <c r="C36" s="131"/>
      <c r="D36" s="54"/>
      <c r="E36" s="54"/>
      <c r="F36" s="54"/>
      <c r="G36" s="54"/>
      <c r="H36" s="132"/>
      <c r="I36" s="133"/>
      <c r="J36" s="134"/>
      <c r="K36" s="54"/>
      <c r="L36" s="132"/>
      <c r="M36" s="54"/>
      <c r="N36" s="54"/>
      <c r="O36" s="54"/>
      <c r="P36" s="54"/>
      <c r="Q36" s="54"/>
      <c r="R36" s="39"/>
      <c r="S36" s="95"/>
      <c r="T36" s="96"/>
      <c r="U36" s="23"/>
      <c r="V36" s="23"/>
    </row>
    <row r="37" spans="1:22" s="88" customFormat="1" ht="12.75">
      <c r="A37" s="266"/>
      <c r="B37" s="266" t="s">
        <v>27</v>
      </c>
      <c r="C37" s="267" t="s">
        <v>37</v>
      </c>
      <c r="D37" s="65">
        <f>SUM(D13:D35)</f>
        <v>0</v>
      </c>
      <c r="E37" s="65">
        <f aca="true" t="shared" si="2" ref="E37:P37">SUM(E13:E35)</f>
        <v>0</v>
      </c>
      <c r="F37" s="65">
        <f t="shared" si="2"/>
        <v>0</v>
      </c>
      <c r="G37" s="65">
        <f t="shared" si="2"/>
        <v>0</v>
      </c>
      <c r="H37" s="65">
        <f t="shared" si="2"/>
        <v>0</v>
      </c>
      <c r="I37" s="65">
        <f t="shared" si="2"/>
        <v>0</v>
      </c>
      <c r="J37" s="65">
        <f t="shared" si="2"/>
        <v>0</v>
      </c>
      <c r="K37" s="65">
        <f t="shared" si="2"/>
        <v>0</v>
      </c>
      <c r="L37" s="65">
        <f t="shared" si="2"/>
        <v>0</v>
      </c>
      <c r="M37" s="65">
        <f t="shared" si="2"/>
        <v>0</v>
      </c>
      <c r="N37" s="65">
        <f t="shared" si="2"/>
        <v>0</v>
      </c>
      <c r="O37" s="65">
        <f t="shared" si="2"/>
        <v>0</v>
      </c>
      <c r="P37" s="65">
        <f t="shared" si="2"/>
        <v>0</v>
      </c>
      <c r="Q37" s="65"/>
      <c r="R37" s="268"/>
      <c r="S37" s="269"/>
      <c r="T37" s="270"/>
      <c r="U37" s="271"/>
      <c r="V37" s="271"/>
    </row>
    <row r="38" spans="1:22" ht="12.75">
      <c r="A38" s="28"/>
      <c r="B38" s="1"/>
      <c r="C38" s="8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1"/>
      <c r="O38" s="101"/>
      <c r="P38" s="102"/>
      <c r="Q38" s="102"/>
      <c r="R38" s="101"/>
      <c r="S38" s="97"/>
      <c r="T38" s="98"/>
      <c r="U38" s="28"/>
      <c r="V38" s="28"/>
    </row>
    <row r="39" spans="1:22" ht="12.75">
      <c r="A39" s="135" t="s">
        <v>81</v>
      </c>
      <c r="B39" s="136"/>
      <c r="C39" s="131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137"/>
      <c r="O39" s="137"/>
      <c r="P39" s="138"/>
      <c r="Q39" s="138"/>
      <c r="R39" s="137"/>
      <c r="S39" s="139"/>
      <c r="T39" s="140"/>
      <c r="U39" s="28"/>
      <c r="V39" s="28"/>
    </row>
    <row r="40" spans="1:22" ht="12.75">
      <c r="A40" s="135" t="s">
        <v>82</v>
      </c>
      <c r="B40" s="141"/>
      <c r="C40" s="142"/>
      <c r="D40" s="143" t="s">
        <v>1</v>
      </c>
      <c r="E40" s="143"/>
      <c r="F40" s="143" t="s">
        <v>2</v>
      </c>
      <c r="G40" s="143"/>
      <c r="H40" s="143" t="s">
        <v>3</v>
      </c>
      <c r="I40" s="143"/>
      <c r="J40" s="143" t="s">
        <v>0</v>
      </c>
      <c r="K40" s="143"/>
      <c r="L40" s="144"/>
      <c r="M40" s="144"/>
      <c r="N40" s="143" t="s">
        <v>4</v>
      </c>
      <c r="O40" s="143"/>
      <c r="P40" s="144"/>
      <c r="Q40" s="138" t="s">
        <v>43</v>
      </c>
      <c r="R40" s="138" t="s">
        <v>59</v>
      </c>
      <c r="S40" s="138" t="s">
        <v>108</v>
      </c>
      <c r="T40" s="140"/>
      <c r="U40" s="28"/>
      <c r="V40" s="28"/>
    </row>
    <row r="41" spans="1:22" ht="12.75">
      <c r="A41" s="10"/>
      <c r="B41" s="145" t="s">
        <v>5</v>
      </c>
      <c r="C41" s="146" t="s">
        <v>75</v>
      </c>
      <c r="D41" s="147" t="s">
        <v>6</v>
      </c>
      <c r="E41" s="147"/>
      <c r="F41" s="147" t="s">
        <v>7</v>
      </c>
      <c r="G41" s="147"/>
      <c r="H41" s="147" t="s">
        <v>8</v>
      </c>
      <c r="I41" s="147"/>
      <c r="J41" s="147" t="s">
        <v>9</v>
      </c>
      <c r="K41" s="147"/>
      <c r="L41" s="147" t="s">
        <v>10</v>
      </c>
      <c r="M41" s="147"/>
      <c r="N41" s="147" t="s">
        <v>11</v>
      </c>
      <c r="O41" s="147"/>
      <c r="P41" s="147" t="s">
        <v>12</v>
      </c>
      <c r="Q41" s="138" t="s">
        <v>44</v>
      </c>
      <c r="R41" s="138"/>
      <c r="S41" s="139"/>
      <c r="T41" s="148" t="s">
        <v>77</v>
      </c>
      <c r="U41" s="23"/>
      <c r="V41" s="23"/>
    </row>
    <row r="42" spans="1:22" ht="12.75">
      <c r="A42" s="10"/>
      <c r="B42" s="136"/>
      <c r="C42" s="10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138"/>
      <c r="R42" s="138"/>
      <c r="S42" s="139"/>
      <c r="T42" s="139"/>
      <c r="U42" s="23"/>
      <c r="V42" s="23"/>
    </row>
    <row r="43" spans="1:22" ht="12.75">
      <c r="A43" s="10"/>
      <c r="B43" s="149" t="s">
        <v>48</v>
      </c>
      <c r="C43" s="10" t="s">
        <v>111</v>
      </c>
      <c r="D43" s="54">
        <f aca="true" t="shared" si="3" ref="D43:P43">SUM(D13:D16)</f>
        <v>0</v>
      </c>
      <c r="E43" s="54">
        <f t="shared" si="3"/>
        <v>0</v>
      </c>
      <c r="F43" s="54">
        <f t="shared" si="3"/>
        <v>0</v>
      </c>
      <c r="G43" s="54">
        <f t="shared" si="3"/>
        <v>0</v>
      </c>
      <c r="H43" s="54">
        <f t="shared" si="3"/>
        <v>0</v>
      </c>
      <c r="I43" s="54">
        <f t="shared" si="3"/>
        <v>0</v>
      </c>
      <c r="J43" s="54">
        <f t="shared" si="3"/>
        <v>0</v>
      </c>
      <c r="K43" s="54">
        <f t="shared" si="3"/>
        <v>0</v>
      </c>
      <c r="L43" s="54">
        <f t="shared" si="3"/>
        <v>0</v>
      </c>
      <c r="M43" s="54">
        <f t="shared" si="3"/>
        <v>0</v>
      </c>
      <c r="N43" s="54">
        <f t="shared" si="3"/>
        <v>0</v>
      </c>
      <c r="O43" s="54">
        <f t="shared" si="3"/>
        <v>0</v>
      </c>
      <c r="P43" s="54">
        <f t="shared" si="3"/>
        <v>0</v>
      </c>
      <c r="Q43" s="138">
        <v>0</v>
      </c>
      <c r="R43" s="138">
        <f aca="true" t="shared" si="4" ref="R43:R48">SUM(Q43)*44%</f>
        <v>0</v>
      </c>
      <c r="S43" s="162">
        <v>0</v>
      </c>
      <c r="T43" s="54">
        <f aca="true" t="shared" si="5" ref="T43:T48">P43-N43+R43</f>
        <v>0</v>
      </c>
      <c r="U43" s="23"/>
      <c r="V43" s="23"/>
    </row>
    <row r="44" spans="1:22" ht="12.75">
      <c r="A44" s="10"/>
      <c r="B44" s="149" t="s">
        <v>49</v>
      </c>
      <c r="C44" s="10" t="s">
        <v>111</v>
      </c>
      <c r="D44" s="54">
        <f>SUM(D17:D20)</f>
        <v>0</v>
      </c>
      <c r="E44" s="54">
        <f>SUM(E17:E20)</f>
        <v>0</v>
      </c>
      <c r="F44" s="54">
        <f>SUM(F17:F20)</f>
        <v>0</v>
      </c>
      <c r="G44" s="54">
        <f aca="true" t="shared" si="6" ref="G44:P44">SUM(G17:G20)</f>
        <v>0</v>
      </c>
      <c r="H44" s="54">
        <f t="shared" si="6"/>
        <v>0</v>
      </c>
      <c r="I44" s="54">
        <f t="shared" si="6"/>
        <v>0</v>
      </c>
      <c r="J44" s="54">
        <f t="shared" si="6"/>
        <v>0</v>
      </c>
      <c r="K44" s="54">
        <f t="shared" si="6"/>
        <v>0</v>
      </c>
      <c r="L44" s="54">
        <f t="shared" si="6"/>
        <v>0</v>
      </c>
      <c r="M44" s="54">
        <f t="shared" si="6"/>
        <v>0</v>
      </c>
      <c r="N44" s="54">
        <f t="shared" si="6"/>
        <v>0</v>
      </c>
      <c r="O44" s="54">
        <f t="shared" si="6"/>
        <v>0</v>
      </c>
      <c r="P44" s="54">
        <f t="shared" si="6"/>
        <v>0</v>
      </c>
      <c r="Q44" s="138">
        <v>0</v>
      </c>
      <c r="R44" s="138">
        <f t="shared" si="4"/>
        <v>0</v>
      </c>
      <c r="S44" s="162">
        <v>0</v>
      </c>
      <c r="T44" s="54">
        <f t="shared" si="5"/>
        <v>0</v>
      </c>
      <c r="U44" s="23"/>
      <c r="V44" s="23"/>
    </row>
    <row r="45" spans="1:22" ht="12.75">
      <c r="A45" s="10"/>
      <c r="B45" s="149" t="s">
        <v>50</v>
      </c>
      <c r="C45" s="10" t="s">
        <v>111</v>
      </c>
      <c r="D45" s="54">
        <f aca="true" t="shared" si="7" ref="D45:P45">SUM(D21:D24)</f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138">
        <v>0</v>
      </c>
      <c r="R45" s="138">
        <f t="shared" si="4"/>
        <v>0</v>
      </c>
      <c r="S45" s="162">
        <v>0</v>
      </c>
      <c r="T45" s="54">
        <f t="shared" si="5"/>
        <v>0</v>
      </c>
      <c r="U45" s="23"/>
      <c r="V45" s="23"/>
    </row>
    <row r="46" spans="1:22" ht="12.75">
      <c r="A46" s="10"/>
      <c r="B46" s="149" t="s">
        <v>51</v>
      </c>
      <c r="C46" s="10" t="s">
        <v>111</v>
      </c>
      <c r="D46" s="54">
        <f aca="true" t="shared" si="8" ref="D46:P46">SUM(D25:D28)</f>
        <v>0</v>
      </c>
      <c r="E46" s="54">
        <f t="shared" si="8"/>
        <v>0</v>
      </c>
      <c r="F46" s="54">
        <f t="shared" si="8"/>
        <v>0</v>
      </c>
      <c r="G46" s="54">
        <f t="shared" si="8"/>
        <v>0</v>
      </c>
      <c r="H46" s="54">
        <f t="shared" si="8"/>
        <v>0</v>
      </c>
      <c r="I46" s="54">
        <f t="shared" si="8"/>
        <v>0</v>
      </c>
      <c r="J46" s="54">
        <f t="shared" si="8"/>
        <v>0</v>
      </c>
      <c r="K46" s="54">
        <f t="shared" si="8"/>
        <v>0</v>
      </c>
      <c r="L46" s="54">
        <f t="shared" si="8"/>
        <v>0</v>
      </c>
      <c r="M46" s="54">
        <f t="shared" si="8"/>
        <v>0</v>
      </c>
      <c r="N46" s="54">
        <f t="shared" si="8"/>
        <v>0</v>
      </c>
      <c r="O46" s="54">
        <f t="shared" si="8"/>
        <v>0</v>
      </c>
      <c r="P46" s="54">
        <f t="shared" si="8"/>
        <v>0</v>
      </c>
      <c r="Q46" s="138">
        <v>0</v>
      </c>
      <c r="R46" s="138">
        <f t="shared" si="4"/>
        <v>0</v>
      </c>
      <c r="S46" s="162">
        <v>0</v>
      </c>
      <c r="T46" s="54">
        <f t="shared" si="5"/>
        <v>0</v>
      </c>
      <c r="U46" s="23"/>
      <c r="V46" s="23"/>
    </row>
    <row r="47" spans="1:22" ht="12.75">
      <c r="A47" s="10"/>
      <c r="B47" s="149" t="s">
        <v>52</v>
      </c>
      <c r="C47" s="10" t="s">
        <v>111</v>
      </c>
      <c r="D47" s="54">
        <f aca="true" t="shared" si="9" ref="D47:P47">SUM(D29:D32)</f>
        <v>0</v>
      </c>
      <c r="E47" s="54">
        <f t="shared" si="9"/>
        <v>0</v>
      </c>
      <c r="F47" s="54">
        <f t="shared" si="9"/>
        <v>0</v>
      </c>
      <c r="G47" s="54">
        <f t="shared" si="9"/>
        <v>0</v>
      </c>
      <c r="H47" s="54">
        <f t="shared" si="9"/>
        <v>0</v>
      </c>
      <c r="I47" s="54">
        <f t="shared" si="9"/>
        <v>0</v>
      </c>
      <c r="J47" s="54">
        <f t="shared" si="9"/>
        <v>0</v>
      </c>
      <c r="K47" s="54">
        <f t="shared" si="9"/>
        <v>0</v>
      </c>
      <c r="L47" s="54">
        <f t="shared" si="9"/>
        <v>0</v>
      </c>
      <c r="M47" s="54">
        <f t="shared" si="9"/>
        <v>0</v>
      </c>
      <c r="N47" s="54">
        <f t="shared" si="9"/>
        <v>0</v>
      </c>
      <c r="O47" s="54">
        <f t="shared" si="9"/>
        <v>0</v>
      </c>
      <c r="P47" s="54">
        <f t="shared" si="9"/>
        <v>0</v>
      </c>
      <c r="Q47" s="138">
        <v>0</v>
      </c>
      <c r="R47" s="138">
        <f t="shared" si="4"/>
        <v>0</v>
      </c>
      <c r="S47" s="162">
        <v>0</v>
      </c>
      <c r="T47" s="54">
        <f t="shared" si="5"/>
        <v>0</v>
      </c>
      <c r="U47" s="23"/>
      <c r="V47" s="23"/>
    </row>
    <row r="48" spans="1:22" ht="13.5" thickBot="1">
      <c r="A48" s="10"/>
      <c r="B48" s="257" t="s">
        <v>58</v>
      </c>
      <c r="C48" s="258" t="s">
        <v>111</v>
      </c>
      <c r="D48" s="259">
        <f>SUM(D33:D35)</f>
        <v>0</v>
      </c>
      <c r="E48" s="259">
        <f>SUM(E33:E35)</f>
        <v>0</v>
      </c>
      <c r="F48" s="259">
        <f>SUM(F33:F35)</f>
        <v>0</v>
      </c>
      <c r="G48" s="259">
        <f aca="true" t="shared" si="10" ref="G48:P48">SUM(G33:G35)</f>
        <v>0</v>
      </c>
      <c r="H48" s="259">
        <f t="shared" si="10"/>
        <v>0</v>
      </c>
      <c r="I48" s="259">
        <f t="shared" si="10"/>
        <v>0</v>
      </c>
      <c r="J48" s="259">
        <f t="shared" si="10"/>
        <v>0</v>
      </c>
      <c r="K48" s="259">
        <f t="shared" si="10"/>
        <v>0</v>
      </c>
      <c r="L48" s="259">
        <f t="shared" si="10"/>
        <v>0</v>
      </c>
      <c r="M48" s="259">
        <f t="shared" si="10"/>
        <v>0</v>
      </c>
      <c r="N48" s="259">
        <f t="shared" si="10"/>
        <v>0</v>
      </c>
      <c r="O48" s="259">
        <f t="shared" si="10"/>
        <v>0</v>
      </c>
      <c r="P48" s="259">
        <f t="shared" si="10"/>
        <v>0</v>
      </c>
      <c r="Q48" s="260">
        <v>0</v>
      </c>
      <c r="R48" s="260">
        <f t="shared" si="4"/>
        <v>0</v>
      </c>
      <c r="S48" s="261">
        <v>0</v>
      </c>
      <c r="T48" s="259">
        <f t="shared" si="5"/>
        <v>0</v>
      </c>
      <c r="U48" s="23"/>
      <c r="V48" s="23"/>
    </row>
    <row r="49" spans="1:22" ht="13.5" thickTop="1">
      <c r="A49" s="10"/>
      <c r="B49" s="256"/>
      <c r="C49" s="262" t="s">
        <v>12</v>
      </c>
      <c r="D49" s="263">
        <f>SUM(D43:D48)</f>
        <v>0</v>
      </c>
      <c r="E49" s="263">
        <f aca="true" t="shared" si="11" ref="E49:P49">SUM(E43:E48)</f>
        <v>0</v>
      </c>
      <c r="F49" s="263">
        <f t="shared" si="11"/>
        <v>0</v>
      </c>
      <c r="G49" s="263">
        <f t="shared" si="11"/>
        <v>0</v>
      </c>
      <c r="H49" s="263">
        <f t="shared" si="11"/>
        <v>0</v>
      </c>
      <c r="I49" s="263">
        <f t="shared" si="11"/>
        <v>0</v>
      </c>
      <c r="J49" s="263">
        <f t="shared" si="11"/>
        <v>0</v>
      </c>
      <c r="K49" s="263">
        <f t="shared" si="11"/>
        <v>0</v>
      </c>
      <c r="L49" s="263">
        <f t="shared" si="11"/>
        <v>0</v>
      </c>
      <c r="M49" s="263">
        <f t="shared" si="11"/>
        <v>0</v>
      </c>
      <c r="N49" s="263">
        <f t="shared" si="11"/>
        <v>0</v>
      </c>
      <c r="O49" s="263">
        <f t="shared" si="11"/>
        <v>0</v>
      </c>
      <c r="P49" s="263">
        <f t="shared" si="11"/>
        <v>0</v>
      </c>
      <c r="Q49" s="264">
        <f>SUM(Q43:Q47)</f>
        <v>0</v>
      </c>
      <c r="R49" s="264">
        <f>SUM(R43:R48)</f>
        <v>0</v>
      </c>
      <c r="S49" s="265"/>
      <c r="T49" s="263">
        <f>SUM(T43:T48)</f>
        <v>0</v>
      </c>
      <c r="U49" s="23"/>
      <c r="V49" s="23"/>
    </row>
    <row r="50" spans="1:22" ht="12.75">
      <c r="A50" s="5"/>
      <c r="B50" s="22"/>
      <c r="C50" s="5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23"/>
      <c r="V50" s="23"/>
    </row>
    <row r="51" spans="1:2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23"/>
      <c r="V51" s="23"/>
    </row>
    <row r="52" spans="1:22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23"/>
      <c r="V52" s="23"/>
    </row>
    <row r="53" spans="1:22" ht="12.75">
      <c r="A53" s="7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3"/>
      <c r="T53" s="13"/>
      <c r="U53" s="23"/>
      <c r="V53" s="23"/>
    </row>
    <row r="54" spans="1:22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23"/>
      <c r="V54" s="23"/>
    </row>
    <row r="55" spans="1:22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23"/>
      <c r="V55" s="23"/>
    </row>
    <row r="56" spans="1:20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</sheetData>
  <sheetProtection/>
  <mergeCells count="3">
    <mergeCell ref="M9:O9"/>
    <mergeCell ref="M10:O10"/>
    <mergeCell ref="R11:S11"/>
  </mergeCells>
  <printOptions/>
  <pageMargins left="0.5" right="0.5" top="0.5" bottom="0.5" header="0.5" footer="0.5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ITB</dc:creator>
  <cp:keywords/>
  <dc:description/>
  <cp:lastModifiedBy>Jenny Gagne</cp:lastModifiedBy>
  <cp:lastPrinted>2005-02-28T17:38:16Z</cp:lastPrinted>
  <dcterms:created xsi:type="dcterms:W3CDTF">2005-01-11T18:20:59Z</dcterms:created>
  <dcterms:modified xsi:type="dcterms:W3CDTF">2006-05-11T17:34:31Z</dcterms:modified>
  <cp:category/>
  <cp:version/>
  <cp:contentType/>
  <cp:contentStatus/>
</cp:coreProperties>
</file>