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1140" windowWidth="11736" windowHeight="4068" firstSheet="1" activeTab="1"/>
  </bookViews>
  <sheets>
    <sheet name="CellNames" sheetId="1" state="veryHidden" r:id="rId1"/>
    <sheet name="Parts 1-2" sheetId="2" r:id="rId2"/>
    <sheet name="Parts 3-4" sheetId="3" r:id="rId3"/>
  </sheets>
  <definedNames>
    <definedName name="_120">'Parts 3-4'!$C$23:$I$23</definedName>
    <definedName name="_120P2">'Parts 3-4'!$F$23</definedName>
    <definedName name="_120P3">'Parts 3-4'!$G$23</definedName>
    <definedName name="_120P4">'Parts 3-4'!$H$23</definedName>
    <definedName name="_120P5">'Parts 3-4'!$I$23</definedName>
    <definedName name="_120PA">'Parts 3-4'!$C$23</definedName>
    <definedName name="_120PB">'Parts 3-4'!$D$23</definedName>
    <definedName name="_120PC">'Parts 3-4'!$E$23</definedName>
    <definedName name="_120US">'Parts 3-4'!$J$23</definedName>
    <definedName name="_121">'Parts 3-4'!$C$24:$I$24</definedName>
    <definedName name="_121P2">'Parts 3-4'!$F$24</definedName>
    <definedName name="_121P3">'Parts 3-4'!$G$24</definedName>
    <definedName name="_121P4">'Parts 3-4'!$H$24</definedName>
    <definedName name="_121P5">'Parts 3-4'!$I$24</definedName>
    <definedName name="_121PA">'Parts 3-4'!$C$24</definedName>
    <definedName name="_121PB">'Parts 3-4'!$D$24</definedName>
    <definedName name="_121PC">'Parts 3-4'!$E$24</definedName>
    <definedName name="_121US">'Parts 3-4'!$J$24</definedName>
    <definedName name="_122">'Parts 3-4'!$C$19:$I$19</definedName>
    <definedName name="_122P2">'Parts 3-4'!$F$19</definedName>
    <definedName name="_122P3">'Parts 3-4'!$G$19</definedName>
    <definedName name="_122P4">'Parts 3-4'!$H$19</definedName>
    <definedName name="_122P5">'Parts 3-4'!$I$19</definedName>
    <definedName name="_122PA">'Parts 3-4'!$C$19</definedName>
    <definedName name="_122PB">'Parts 3-4'!$D$19</definedName>
    <definedName name="_122PC">'Parts 3-4'!$E$19</definedName>
    <definedName name="_122US">'Parts 3-4'!$J$19</definedName>
    <definedName name="_123">'Parts 3-4'!$C$20:$I$20</definedName>
    <definedName name="_123P2">'Parts 3-4'!$F$20</definedName>
    <definedName name="_123P3">'Parts 3-4'!$G$20</definedName>
    <definedName name="_123P4">'Parts 3-4'!$H$20</definedName>
    <definedName name="_123P5">'Parts 3-4'!$I$20</definedName>
    <definedName name="_123PA">'Parts 3-4'!$C$20</definedName>
    <definedName name="_123PB">'Parts 3-4'!$D$20</definedName>
    <definedName name="_123PC">'Parts 3-4'!$E$20</definedName>
    <definedName name="_123US">'Parts 3-4'!$J$20</definedName>
    <definedName name="_124">'Parts 3-4'!$C$13:$I$13</definedName>
    <definedName name="_124P2">'Parts 3-4'!$F$13</definedName>
    <definedName name="_124P3">'Parts 3-4'!$G$13</definedName>
    <definedName name="_124P4">'Parts 3-4'!$H$13</definedName>
    <definedName name="_124P5">'Parts 3-4'!$I$13</definedName>
    <definedName name="_124PA">'Parts 3-4'!$C$13</definedName>
    <definedName name="_124PB">'Parts 3-4'!$D$13</definedName>
    <definedName name="_124PC">'Parts 3-4'!$E$13</definedName>
    <definedName name="_124US">'Parts 3-4'!$J$13</definedName>
    <definedName name="_125">'Parts 3-4'!$C$14:$I$14</definedName>
    <definedName name="_125P2">'Parts 3-4'!$F$14</definedName>
    <definedName name="_125P3">'Parts 3-4'!$G$14</definedName>
    <definedName name="_125P4">'Parts 3-4'!$H$14</definedName>
    <definedName name="_125P5">'Parts 3-4'!$I$14</definedName>
    <definedName name="_125PA">'Parts 3-4'!$C$14</definedName>
    <definedName name="_125PB">'Parts 3-4'!$D$14</definedName>
    <definedName name="_125PC">'Parts 3-4'!$E$14</definedName>
    <definedName name="_125US">'Parts 3-4'!$J$14</definedName>
    <definedName name="_126">'Parts 3-4'!$C$15:$I$15</definedName>
    <definedName name="_126P2">'Parts 3-4'!$F$15</definedName>
    <definedName name="_126P3">'Parts 3-4'!$G$15</definedName>
    <definedName name="_126P4">'Parts 3-4'!$H$15</definedName>
    <definedName name="_126P5">'Parts 3-4'!$I$15</definedName>
    <definedName name="_126PA">'Parts 3-4'!$C$15</definedName>
    <definedName name="_126PB">'Parts 3-4'!$D$15</definedName>
    <definedName name="_126PC">'Parts 3-4'!$E$15</definedName>
    <definedName name="_126US">'Parts 3-4'!$J$15</definedName>
    <definedName name="_128">'Parts 3-4'!$C$16:$I$16</definedName>
    <definedName name="_128P2">'Parts 3-4'!$F$16</definedName>
    <definedName name="_128P3">'Parts 3-4'!$G$16</definedName>
    <definedName name="_128P4">'Parts 3-4'!$H$16</definedName>
    <definedName name="_128P5">'Parts 3-4'!$I$16</definedName>
    <definedName name="_128PA">'Parts 3-4'!$C$16</definedName>
    <definedName name="_128PB">'Parts 3-4'!$D$16</definedName>
    <definedName name="_128PC">'Parts 3-4'!$E$16</definedName>
    <definedName name="_128US">'Parts 3-4'!$J$16</definedName>
    <definedName name="_130">'Parts 3-4'!$C$17:$I$17</definedName>
    <definedName name="_130P2">'Parts 3-4'!$F$17</definedName>
    <definedName name="_130P3">'Parts 3-4'!$G$17</definedName>
    <definedName name="_130P4">'Parts 3-4'!$H$17</definedName>
    <definedName name="_130P5">'Parts 3-4'!$I$17</definedName>
    <definedName name="_130PA">'Parts 3-4'!$C$17</definedName>
    <definedName name="_130PB">'Parts 3-4'!$D$17</definedName>
    <definedName name="_130PC">'Parts 3-4'!$E$17</definedName>
    <definedName name="_130US">'Parts 3-4'!$J$17</definedName>
    <definedName name="_138">'Parts 3-4'!$C$25:$I$25</definedName>
    <definedName name="_138P2">'Parts 3-4'!$F$25</definedName>
    <definedName name="_138P3">'Parts 3-4'!$G$25</definedName>
    <definedName name="_138P4">'Parts 3-4'!$H$25</definedName>
    <definedName name="_138P5">'Parts 3-4'!$I$25</definedName>
    <definedName name="_138PA">'Parts 3-4'!$C$25</definedName>
    <definedName name="_138PB">'Parts 3-4'!$D$25</definedName>
    <definedName name="_138PC">'Parts 3-4'!$E$25</definedName>
    <definedName name="_138US">'Parts 3-4'!$J$25</definedName>
    <definedName name="_139">'Parts 3-4'!$C$21:$I$21</definedName>
    <definedName name="_139P2">'Parts 3-4'!$F$21</definedName>
    <definedName name="_139P3">'Parts 3-4'!$G$21</definedName>
    <definedName name="_139P4">'Parts 3-4'!$H$21</definedName>
    <definedName name="_139P5">'Parts 3-4'!$I$21</definedName>
    <definedName name="_139PA">'Parts 3-4'!$C$21</definedName>
    <definedName name="_139PB">'Parts 3-4'!$D$21</definedName>
    <definedName name="_139PC">'Parts 3-4'!$E$21</definedName>
    <definedName name="_139US">'Parts 3-4'!$J$21</definedName>
    <definedName name="_213">'Parts 3-4'!$C$26:$I$26</definedName>
    <definedName name="_213P2">'Parts 3-4'!$F$26</definedName>
    <definedName name="_213P3">'Parts 3-4'!$G$26</definedName>
    <definedName name="_213P4">'Parts 3-4'!$H$26</definedName>
    <definedName name="_213P5">'Parts 3-4'!$I$26</definedName>
    <definedName name="_213PA">'Parts 3-4'!$C$26</definedName>
    <definedName name="_213PB">'Parts 3-4'!$D$26</definedName>
    <definedName name="_213PC">'Parts 3-4'!$E$26</definedName>
    <definedName name="_213US">'Parts 3-4'!$J$26</definedName>
    <definedName name="_231">'Parts 3-4'!$C$11:$I$11</definedName>
    <definedName name="_231P2">'Parts 3-4'!$F$11</definedName>
    <definedName name="_231P3">'Parts 3-4'!$G$11</definedName>
    <definedName name="_231P4">'Parts 3-4'!$H$11</definedName>
    <definedName name="_231P5">'Parts 3-4'!$I$11</definedName>
    <definedName name="_231PA">'Parts 3-4'!$C$11</definedName>
    <definedName name="_231PB">'Parts 3-4'!$D$11</definedName>
    <definedName name="_231PC">'Parts 3-4'!$E$11</definedName>
    <definedName name="_231US">'Parts 3-4'!$J$11</definedName>
    <definedName name="_465">'Parts 3-4'!$C$28:$I$28</definedName>
    <definedName name="_465P2">'Parts 3-4'!$F$28</definedName>
    <definedName name="_465P3">'Parts 3-4'!$G$28</definedName>
    <definedName name="_465P4">'Parts 3-4'!$H$28</definedName>
    <definedName name="_465P5">'Parts 3-4'!$I$28</definedName>
    <definedName name="_465PA">'Parts 3-4'!$C$28</definedName>
    <definedName name="_465PB">'Parts 3-4'!$D$28</definedName>
    <definedName name="_465PC">'Parts 3-4'!$E$28</definedName>
    <definedName name="_465US">'Parts 3-4'!$J$28</definedName>
    <definedName name="_466">'Parts 3-4'!$C$29:$I$29</definedName>
    <definedName name="_466DU">'Parts 3-4'!$C$33</definedName>
    <definedName name="_466P2">'Parts 3-4'!$F$29</definedName>
    <definedName name="_466P3">'Parts 3-4'!$G$29</definedName>
    <definedName name="_466P4">'Parts 3-4'!$H$29</definedName>
    <definedName name="_466P5">'Parts 3-4'!$I$29</definedName>
    <definedName name="_466PA">'Parts 3-4'!$C$29</definedName>
    <definedName name="_466PB">'Parts 3-4'!$D$29</definedName>
    <definedName name="_466PC">'Parts 3-4'!$E$29</definedName>
    <definedName name="_466US">'Parts 3-4'!$J$29</definedName>
    <definedName name="_467">'Parts 3-4'!$C$30:$I$30</definedName>
    <definedName name="_467P2">'Parts 3-4'!$F$30</definedName>
    <definedName name="_467P3">'Parts 3-4'!$G$30</definedName>
    <definedName name="_467P4">'Parts 3-4'!$H$30</definedName>
    <definedName name="_467P5">'Parts 3-4'!$I$30</definedName>
    <definedName name="_467PA">'Parts 3-4'!$C$30</definedName>
    <definedName name="_467PB">'Parts 3-4'!$D$30</definedName>
    <definedName name="_467PC">'Parts 3-4'!$E$30</definedName>
    <definedName name="_467US">'Parts 3-4'!$J$30</definedName>
    <definedName name="_P2">'Parts 3-4'!$F$11:$F$30</definedName>
    <definedName name="_P3">'Parts 3-4'!$G$11:$G$30</definedName>
    <definedName name="_P4">'Parts 3-4'!$H$11:$H$30</definedName>
    <definedName name="_P5">'Parts 3-4'!$I$11:$I$30</definedName>
    <definedName name="_PA">'Parts 3-4'!$C$11:$C$30</definedName>
    <definedName name="_PB">'Parts 3-4'!$D$11:$D$30</definedName>
    <definedName name="_PC">'Parts 3-4'!$E$11:$E$30</definedName>
    <definedName name="_US">'Parts 3-4'!$J$11:$J$30</definedName>
    <definedName name="Adln1">'Parts 1-2'!$B$25</definedName>
    <definedName name="Adln2">'Parts 1-2'!$B$27</definedName>
    <definedName name="cext">'Parts 1-2'!$R$30</definedName>
    <definedName name="city">'Parts 1-2'!$C$28</definedName>
    <definedName name="contnm">'Parts 1-2'!$G$29</definedName>
    <definedName name="Day">'Parts 1-2'!$O$14</definedName>
    <definedName name="DBA">'Parts 1-2'!$H$22</definedName>
    <definedName name="fax">'Parts 1-2'!$G$31</definedName>
    <definedName name="Form">'Parts 1-2'!$A$7</definedName>
    <definedName name="ID">'Parts 1-2'!$L$16</definedName>
    <definedName name="IDChngChk">'Parts 1-2'!$J$20</definedName>
    <definedName name="intnet">'Parts 1-2'!$G$32</definedName>
    <definedName name="Month">'Parts 1-2'!$L$14</definedName>
    <definedName name="Name1">'Parts 1-2'!$H$21</definedName>
    <definedName name="Notes">'Parts 1-2'!$A$35</definedName>
    <definedName name="phone">'Parts 1-2'!$G$30</definedName>
    <definedName name="_xlnm.Print_Area" localSheetId="1">'Parts 1-2'!$A$4:$Y$44</definedName>
    <definedName name="_xlnm.Print_Area" localSheetId="2">'Parts 3-4'!$A$1:$J$33</definedName>
    <definedName name="ResubChk">'Parts 1-2'!$X$14</definedName>
    <definedName name="state">'Parts 1-2'!$L$28</definedName>
    <definedName name="STCodes">'Parts 1-2'!$AA$1:$AA$52</definedName>
    <definedName name="Version">'Parts 1-2'!$Y$6</definedName>
    <definedName name="Year">'Parts 1-2'!$R$14</definedName>
    <definedName name="zip">'Parts 1-2'!$O$28</definedName>
    <definedName name="zip4">'Parts 1-2'!$R$28</definedName>
  </definedNames>
  <calcPr fullCalcOnLoad="1"/>
</workbook>
</file>

<file path=xl/sharedStrings.xml><?xml version="1.0" encoding="utf-8"?>
<sst xmlns="http://schemas.openxmlformats.org/spreadsheetml/2006/main" count="539" uniqueCount="531">
  <si>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</si>
  <si>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</si>
  <si>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</si>
  <si>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</si>
  <si>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</si>
  <si>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</si>
  <si>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</si>
  <si>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</si>
  <si>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</si>
  <si>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</si>
  <si>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</si>
  <si>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</si>
  <si>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</si>
  <si>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</si>
  <si>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</si>
  <si>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</si>
  <si>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</si>
  <si>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</si>
  <si>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</si>
  <si>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</si>
  <si>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</si>
  <si>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Item Description</t>
  </si>
  <si>
    <t>Product Code</t>
  </si>
  <si>
    <t>(202) 586-1076</t>
  </si>
  <si>
    <t>OR</t>
  </si>
  <si>
    <t>202-586-4522</t>
  </si>
  <si>
    <t>Conventional Blendstock for Oxygenate Blending (CBOB)</t>
  </si>
  <si>
    <t>15 ppm sulfur and under</t>
  </si>
  <si>
    <t>Greater than 500 ppm sulfur</t>
  </si>
  <si>
    <t>Greater than 15 ppm to 500 ppm sulfur (incl.)</t>
  </si>
  <si>
    <t>PADD 1</t>
  </si>
  <si>
    <t>1A</t>
  </si>
  <si>
    <t>1B</t>
  </si>
  <si>
    <t>1C</t>
  </si>
  <si>
    <t>PADD 2</t>
  </si>
  <si>
    <t>PADD 3</t>
  </si>
  <si>
    <t>PADD 4</t>
  </si>
  <si>
    <t>PADD 5</t>
  </si>
  <si>
    <t>U.S.</t>
  </si>
  <si>
    <t>CODE</t>
  </si>
  <si>
    <t>QUANTITY</t>
  </si>
  <si>
    <t>PART 3.  PRODUCT PIPELINE STOCKS (Thousand Barrels)</t>
  </si>
  <si>
    <t>Kerosene-Type Jet Fuel</t>
  </si>
  <si>
    <t>Comments: Identify any unusual aspects of your reporting week's operations. (To separate one comment from another, press ALT+ENTER.)</t>
  </si>
  <si>
    <t>Finished Motor Gasoline:</t>
  </si>
  <si>
    <t>Motor Gasoline Blending Components:</t>
  </si>
  <si>
    <t>All Other Motor Gasoline Blending Components</t>
  </si>
  <si>
    <t>Distillate Fuel Oil:</t>
  </si>
  <si>
    <t xml:space="preserve">Volume of sulfur (15 ppm and under) diesel fuel downgraded during the week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</si>
  <si>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</si>
  <si>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</si>
  <si>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A completed form must be received by 5 p.m. E.S.T. on the Monday following the end of the report period.</t>
  </si>
  <si>
    <t>Mailing Address (e.g., PO Box, RR):</t>
  </si>
  <si>
    <t>PART 4.  DIESEL FUEL DOWNGRADED  (Thousand Barrels)</t>
  </si>
  <si>
    <t>Reformulated</t>
  </si>
  <si>
    <t>Conventional</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</si>
  <si>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</si>
  <si>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</si>
  <si>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</si>
  <si>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</si>
  <si>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</si>
  <si>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</si>
  <si>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</si>
  <si>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</si>
  <si>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</si>
  <si>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</si>
  <si>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</si>
  <si>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</si>
  <si>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</si>
  <si>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</si>
  <si>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</si>
  <si>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</si>
  <si>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</si>
  <si>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</si>
  <si>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</si>
  <si>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</si>
  <si>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</si>
  <si>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</si>
  <si>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</si>
  <si>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</si>
  <si>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</si>
  <si>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</si>
  <si>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</si>
  <si>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</si>
  <si>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</si>
  <si>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</si>
  <si>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</si>
  <si>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</si>
  <si>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</si>
  <si>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</si>
  <si>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</si>
  <si>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</si>
  <si>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</si>
  <si>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</si>
  <si>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</si>
  <si>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</si>
  <si>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</si>
  <si>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</si>
  <si>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</si>
  <si>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</si>
  <si>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</si>
  <si>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</si>
  <si>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</si>
  <si>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</si>
  <si>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</si>
  <si>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</si>
  <si>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</si>
  <si>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</si>
  <si>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</si>
  <si>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</si>
  <si>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</si>
  <si>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</si>
  <si>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</si>
  <si>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</si>
  <si>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</si>
  <si>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</si>
  <si>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</si>
  <si>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</si>
  <si>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</si>
  <si>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</si>
  <si>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</si>
  <si>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</si>
  <si>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</si>
  <si>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</si>
  <si>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</si>
  <si>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</si>
  <si>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</si>
  <si>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</si>
  <si>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</si>
  <si>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</si>
  <si>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</si>
  <si>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</si>
  <si>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</si>
  <si>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</si>
  <si>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</si>
  <si>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</si>
  <si>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</si>
  <si>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</si>
  <si>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</si>
  <si>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</si>
  <si>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</si>
  <si>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</si>
  <si>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</si>
  <si>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</si>
  <si>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</si>
  <si>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</si>
  <si>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</si>
  <si>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</si>
  <si>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</si>
  <si>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</si>
  <si>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</si>
  <si>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</si>
  <si>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</si>
  <si>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</si>
  <si>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</si>
  <si>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</si>
  <si>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Physical Address (e.g., Street Address, Building Number, Floor, Suite):</t>
  </si>
  <si>
    <t xml:space="preserve">Quantities entered below should be the weekly equivalent of those reported monthly to the Energy Information Administration by your
company on Form EIA-812, "Monthly Product Pipeline Report." </t>
  </si>
  <si>
    <t>Forms may be submitted using one of the following
methods:</t>
  </si>
  <si>
    <t>Call:   202-586-9612</t>
  </si>
  <si>
    <t>Mo</t>
  </si>
  <si>
    <t>Day</t>
  </si>
  <si>
    <t>Year</t>
  </si>
  <si>
    <t>FORM EIA-802</t>
  </si>
  <si>
    <t>WEEKLY PRODUCT PIPELINE REPORT</t>
  </si>
  <si>
    <t>OMB No. 1905-0165</t>
  </si>
  <si>
    <t>Propane/Propylene</t>
  </si>
  <si>
    <t>Reformulated (Blended with Ether)</t>
  </si>
  <si>
    <t>Reformulated (Blended with Alcohol)</t>
  </si>
  <si>
    <t>Reformulated (Non-oxygenated)</t>
  </si>
  <si>
    <t>Conventional (Blended with alcohol)</t>
  </si>
  <si>
    <t>Conventional (Other)</t>
  </si>
  <si>
    <t xml:space="preserve">Reformulated Blendstock for Oxygenate Blending (RBOB) for Blending with Ether       </t>
  </si>
  <si>
    <t xml:space="preserve">Reformulated Blendstock for Oxygenate Blending (RBOB) for Blending with Alcohol       </t>
  </si>
  <si>
    <t>Gasoline Treated as Blendstock (GTAB):</t>
  </si>
  <si>
    <t>For the PC Electronic Data Reporting Option (PEDRO)
software, call (202) 586-9659.
(See Form instructions, pg 1.)</t>
  </si>
  <si>
    <t>DC</t>
  </si>
  <si>
    <t>District of Columbia</t>
  </si>
  <si>
    <t>Doing Business As:</t>
  </si>
  <si>
    <t>Version No.:2009.01</t>
  </si>
  <si>
    <t>_120</t>
  </si>
  <si>
    <t>='Parts 3-4'!$C$23:$I$23</t>
  </si>
  <si>
    <t>_120P2</t>
  </si>
  <si>
    <t>='Parts 3-4'!$F$23</t>
  </si>
  <si>
    <t>_120P3</t>
  </si>
  <si>
    <t>='Parts 3-4'!$G$23</t>
  </si>
  <si>
    <t>_120P4</t>
  </si>
  <si>
    <t>='Parts 3-4'!$H$23</t>
  </si>
  <si>
    <t>_120P5</t>
  </si>
  <si>
    <t>='Parts 3-4'!$I$23</t>
  </si>
  <si>
    <t>_120PA</t>
  </si>
  <si>
    <t>='Parts 3-4'!$C$23</t>
  </si>
  <si>
    <t>_120PB</t>
  </si>
  <si>
    <t>='Parts 3-4'!$D$23</t>
  </si>
  <si>
    <t>_120PC</t>
  </si>
  <si>
    <t>='Parts 3-4'!$E$23</t>
  </si>
  <si>
    <t>_120US</t>
  </si>
  <si>
    <t>='Parts 3-4'!$J$23</t>
  </si>
  <si>
    <t>_121</t>
  </si>
  <si>
    <t>='Parts 3-4'!$C$24:$I$24</t>
  </si>
  <si>
    <t>_121P2</t>
  </si>
  <si>
    <t>='Parts 3-4'!$F$24</t>
  </si>
  <si>
    <t>_121P3</t>
  </si>
  <si>
    <t>='Parts 3-4'!$G$24</t>
  </si>
  <si>
    <t>_121P4</t>
  </si>
  <si>
    <t>='Parts 3-4'!$H$24</t>
  </si>
  <si>
    <t>_121P5</t>
  </si>
  <si>
    <t>='Parts 3-4'!$I$24</t>
  </si>
  <si>
    <t>_121PA</t>
  </si>
  <si>
    <t>='Parts 3-4'!$C$24</t>
  </si>
  <si>
    <t>_121PB</t>
  </si>
  <si>
    <t>='Parts 3-4'!$D$24</t>
  </si>
  <si>
    <t>_121PC</t>
  </si>
  <si>
    <t>='Parts 3-4'!$E$24</t>
  </si>
  <si>
    <t>_121US</t>
  </si>
  <si>
    <t>='Parts 3-4'!$J$24</t>
  </si>
  <si>
    <t>_122</t>
  </si>
  <si>
    <t>='Parts 3-4'!$C$19:$I$19</t>
  </si>
  <si>
    <t>_122P2</t>
  </si>
  <si>
    <t>='Parts 3-4'!$F$19</t>
  </si>
  <si>
    <t>_122P3</t>
  </si>
  <si>
    <t>='Parts 3-4'!$G$19</t>
  </si>
  <si>
    <t>_122P4</t>
  </si>
  <si>
    <t>='Parts 3-4'!$H$19</t>
  </si>
  <si>
    <t>_122P5</t>
  </si>
  <si>
    <t>='Parts 3-4'!$I$19</t>
  </si>
  <si>
    <t>_122PA</t>
  </si>
  <si>
    <t>='Parts 3-4'!$C$19</t>
  </si>
  <si>
    <t>_122PB</t>
  </si>
  <si>
    <t>='Parts 3-4'!$D$19</t>
  </si>
  <si>
    <t>_122PC</t>
  </si>
  <si>
    <t>='Parts 3-4'!$E$19</t>
  </si>
  <si>
    <t>_122US</t>
  </si>
  <si>
    <t>='Parts 3-4'!$J$19</t>
  </si>
  <si>
    <t>_123</t>
  </si>
  <si>
    <t>='Parts 3-4'!$C$20:$I$20</t>
  </si>
  <si>
    <t>_123P2</t>
  </si>
  <si>
    <t>='Parts 3-4'!$F$20</t>
  </si>
  <si>
    <t>_123P3</t>
  </si>
  <si>
    <t>='Parts 3-4'!$G$20</t>
  </si>
  <si>
    <t>_123P4</t>
  </si>
  <si>
    <t>='Parts 3-4'!$H$20</t>
  </si>
  <si>
    <t>_123P5</t>
  </si>
  <si>
    <t>='Parts 3-4'!$I$20</t>
  </si>
  <si>
    <t>_123PA</t>
  </si>
  <si>
    <t>='Parts 3-4'!$C$20</t>
  </si>
  <si>
    <t>_123PB</t>
  </si>
  <si>
    <t>='Parts 3-4'!$D$20</t>
  </si>
  <si>
    <t>_123PC</t>
  </si>
  <si>
    <t>='Parts 3-4'!$E$20</t>
  </si>
  <si>
    <t>_123US</t>
  </si>
  <si>
    <t>='Parts 3-4'!$J$20</t>
  </si>
  <si>
    <t>_124</t>
  </si>
  <si>
    <t>='Parts 3-4'!$C$13:$I$13</t>
  </si>
  <si>
    <t>_124P2</t>
  </si>
  <si>
    <t>='Parts 3-4'!$F$13</t>
  </si>
  <si>
    <t>_124P3</t>
  </si>
  <si>
    <t>='Parts 3-4'!$G$13</t>
  </si>
  <si>
    <t>_124P4</t>
  </si>
  <si>
    <t>='Parts 3-4'!$H$13</t>
  </si>
  <si>
    <t>_124P5</t>
  </si>
  <si>
    <t>='Parts 3-4'!$I$13</t>
  </si>
  <si>
    <t>_124PA</t>
  </si>
  <si>
    <t>='Parts 3-4'!$C$13</t>
  </si>
  <si>
    <t>_124PB</t>
  </si>
  <si>
    <t>='Parts 3-4'!$D$13</t>
  </si>
  <si>
    <t>_124PC</t>
  </si>
  <si>
    <t>='Parts 3-4'!$E$13</t>
  </si>
  <si>
    <t>_124US</t>
  </si>
  <si>
    <t>='Parts 3-4'!$J$13</t>
  </si>
  <si>
    <t>_125</t>
  </si>
  <si>
    <t>='Parts 3-4'!$C$14:$I$14</t>
  </si>
  <si>
    <t>_125P2</t>
  </si>
  <si>
    <t>='Parts 3-4'!$F$14</t>
  </si>
  <si>
    <t>_125P3</t>
  </si>
  <si>
    <t>='Parts 3-4'!$G$14</t>
  </si>
  <si>
    <t>_125P4</t>
  </si>
  <si>
    <t>='Parts 3-4'!$H$14</t>
  </si>
  <si>
    <t>_125P5</t>
  </si>
  <si>
    <t>='Parts 3-4'!$I$14</t>
  </si>
  <si>
    <t>_125PA</t>
  </si>
  <si>
    <t>='Parts 3-4'!$C$14</t>
  </si>
  <si>
    <t>_125PB</t>
  </si>
  <si>
    <t>='Parts 3-4'!$D$14</t>
  </si>
  <si>
    <t>_125PC</t>
  </si>
  <si>
    <t>='Parts 3-4'!$E$14</t>
  </si>
  <si>
    <t>_125US</t>
  </si>
  <si>
    <t>='Parts 3-4'!$J$14</t>
  </si>
  <si>
    <t>_126</t>
  </si>
  <si>
    <t>='Parts 3-4'!$C$15:$I$15</t>
  </si>
  <si>
    <t>_126P2</t>
  </si>
  <si>
    <t>='Parts 3-4'!$F$15</t>
  </si>
  <si>
    <t>_126P3</t>
  </si>
  <si>
    <t>='Parts 3-4'!$G$15</t>
  </si>
  <si>
    <t>_126P4</t>
  </si>
  <si>
    <t>='Parts 3-4'!$H$15</t>
  </si>
  <si>
    <t>_126P5</t>
  </si>
  <si>
    <t>='Parts 3-4'!$I$15</t>
  </si>
  <si>
    <t>_126PA</t>
  </si>
  <si>
    <t>='Parts 3-4'!$C$15</t>
  </si>
  <si>
    <t>_126PB</t>
  </si>
  <si>
    <t>='Parts 3-4'!$D$15</t>
  </si>
  <si>
    <t>_126PC</t>
  </si>
  <si>
    <t>='Parts 3-4'!$E$15</t>
  </si>
  <si>
    <t>_126US</t>
  </si>
  <si>
    <t>='Parts 3-4'!$J$15</t>
  </si>
  <si>
    <t>_128</t>
  </si>
  <si>
    <t>='Parts 3-4'!$C$16:$I$16</t>
  </si>
  <si>
    <t>_128P2</t>
  </si>
  <si>
    <t>='Parts 3-4'!$F$16</t>
  </si>
  <si>
    <t>_128P3</t>
  </si>
  <si>
    <t>='Parts 3-4'!$G$16</t>
  </si>
  <si>
    <t>_128P4</t>
  </si>
  <si>
    <t>='Parts 3-4'!$H$16</t>
  </si>
  <si>
    <t>_128P5</t>
  </si>
  <si>
    <t>='Parts 3-4'!$I$16</t>
  </si>
  <si>
    <t>_128PA</t>
  </si>
  <si>
    <t>='Parts 3-4'!$C$16</t>
  </si>
  <si>
    <t>_128PB</t>
  </si>
  <si>
    <t>='Parts 3-4'!$D$16</t>
  </si>
  <si>
    <t>_128PC</t>
  </si>
  <si>
    <t>='Parts 3-4'!$E$16</t>
  </si>
  <si>
    <t>_128US</t>
  </si>
  <si>
    <t>='Parts 3-4'!$J$16</t>
  </si>
  <si>
    <t>_130</t>
  </si>
  <si>
    <t>='Parts 3-4'!$C$17:$I$17</t>
  </si>
  <si>
    <t>_130P2</t>
  </si>
  <si>
    <t>='Parts 3-4'!$F$17</t>
  </si>
  <si>
    <t>_130P3</t>
  </si>
  <si>
    <t>='Parts 3-4'!$G$17</t>
  </si>
  <si>
    <t>_130P4</t>
  </si>
  <si>
    <t>='Parts 3-4'!$H$17</t>
  </si>
  <si>
    <t>_130P5</t>
  </si>
  <si>
    <t>='Parts 3-4'!$I$17</t>
  </si>
  <si>
    <t>_130PA</t>
  </si>
  <si>
    <t>='Parts 3-4'!$C$17</t>
  </si>
  <si>
    <t>_130PB</t>
  </si>
  <si>
    <t>='Parts 3-4'!$D$17</t>
  </si>
  <si>
    <t>_130PC</t>
  </si>
  <si>
    <t>='Parts 3-4'!$E$17</t>
  </si>
  <si>
    <t>_130US</t>
  </si>
  <si>
    <t>='Parts 3-4'!$J$17</t>
  </si>
  <si>
    <t>_138</t>
  </si>
  <si>
    <t>='Parts 3-4'!$C$25:$I$25</t>
  </si>
  <si>
    <t>_138P2</t>
  </si>
  <si>
    <t>='Parts 3-4'!$F$25</t>
  </si>
  <si>
    <t>_138P3</t>
  </si>
  <si>
    <t>='Parts 3-4'!$G$25</t>
  </si>
  <si>
    <t>_138P4</t>
  </si>
  <si>
    <t>='Parts 3-4'!$H$25</t>
  </si>
  <si>
    <t>_138P5</t>
  </si>
  <si>
    <t>='Parts 3-4'!$I$25</t>
  </si>
  <si>
    <t>_138PA</t>
  </si>
  <si>
    <t>='Parts 3-4'!$C$25</t>
  </si>
  <si>
    <t>_138PB</t>
  </si>
  <si>
    <t>='Parts 3-4'!$D$25</t>
  </si>
  <si>
    <t>_138PC</t>
  </si>
  <si>
    <t>='Parts 3-4'!$E$25</t>
  </si>
  <si>
    <t>_138US</t>
  </si>
  <si>
    <t>='Parts 3-4'!$J$25</t>
  </si>
  <si>
    <t>_139</t>
  </si>
  <si>
    <t>='Parts 3-4'!$C$21:$I$21</t>
  </si>
  <si>
    <t>_139P2</t>
  </si>
  <si>
    <t>='Parts 3-4'!$F$21</t>
  </si>
  <si>
    <t>_139P3</t>
  </si>
  <si>
    <t>='Parts 3-4'!$G$21</t>
  </si>
  <si>
    <t>_139P4</t>
  </si>
  <si>
    <t>='Parts 3-4'!$H$21</t>
  </si>
  <si>
    <t>_139P5</t>
  </si>
  <si>
    <t>='Parts 3-4'!$I$21</t>
  </si>
  <si>
    <t>_139PA</t>
  </si>
  <si>
    <t>='Parts 3-4'!$C$21</t>
  </si>
  <si>
    <t>_139PB</t>
  </si>
  <si>
    <t>='Parts 3-4'!$D$21</t>
  </si>
  <si>
    <t>_139PC</t>
  </si>
  <si>
    <t>='Parts 3-4'!$E$21</t>
  </si>
  <si>
    <t>_139US</t>
  </si>
  <si>
    <t>='Parts 3-4'!$J$21</t>
  </si>
  <si>
    <t>_213</t>
  </si>
  <si>
    <t>='Parts 3-4'!$C$26:$I$26</t>
  </si>
  <si>
    <t>_213P2</t>
  </si>
  <si>
    <t>='Parts 3-4'!$F$26</t>
  </si>
  <si>
    <t>_213P3</t>
  </si>
  <si>
    <t>='Parts 3-4'!$G$26</t>
  </si>
  <si>
    <t>_213P4</t>
  </si>
  <si>
    <t>='Parts 3-4'!$H$26</t>
  </si>
  <si>
    <t>_213P5</t>
  </si>
  <si>
    <t>='Parts 3-4'!$I$26</t>
  </si>
  <si>
    <t>_213PA</t>
  </si>
  <si>
    <t>='Parts 3-4'!$C$26</t>
  </si>
  <si>
    <t>_213PB</t>
  </si>
  <si>
    <t>='Parts 3-4'!$D$26</t>
  </si>
  <si>
    <t>_213PC</t>
  </si>
  <si>
    <t>='Parts 3-4'!$E$26</t>
  </si>
  <si>
    <t>_213US</t>
  </si>
  <si>
    <t>='Parts 3-4'!$J$26</t>
  </si>
  <si>
    <t>_231</t>
  </si>
  <si>
    <t>='Parts 3-4'!$C$11:$I$11</t>
  </si>
  <si>
    <t>_231P2</t>
  </si>
  <si>
    <t>='Parts 3-4'!$F$11</t>
  </si>
  <si>
    <t>_231P3</t>
  </si>
  <si>
    <t>='Parts 3-4'!$G$11</t>
  </si>
  <si>
    <t>_231P4</t>
  </si>
  <si>
    <t>='Parts 3-4'!$H$11</t>
  </si>
  <si>
    <t>_231P5</t>
  </si>
  <si>
    <t>='Parts 3-4'!$I$11</t>
  </si>
  <si>
    <t>_231PA</t>
  </si>
  <si>
    <t>='Parts 3-4'!$C$11</t>
  </si>
  <si>
    <t>_231PB</t>
  </si>
  <si>
    <t>='Parts 3-4'!$D$11</t>
  </si>
  <si>
    <t>_231PC</t>
  </si>
  <si>
    <t>='Parts 3-4'!$E$11</t>
  </si>
  <si>
    <t>_231US</t>
  </si>
  <si>
    <t>='Parts 3-4'!$J$11</t>
  </si>
  <si>
    <t>_465</t>
  </si>
  <si>
    <t>='Parts 3-4'!$C$28:$I$28</t>
  </si>
  <si>
    <t>_465P2</t>
  </si>
  <si>
    <t>='Parts 3-4'!$F$28</t>
  </si>
  <si>
    <t>_465P3</t>
  </si>
  <si>
    <t>='Parts 3-4'!$G$28</t>
  </si>
  <si>
    <t>_465P4</t>
  </si>
  <si>
    <t>='Parts 3-4'!$H$28</t>
  </si>
  <si>
    <t>_465P5</t>
  </si>
  <si>
    <t>='Parts 3-4'!$I$28</t>
  </si>
  <si>
    <t>_465PA</t>
  </si>
  <si>
    <t>='Parts 3-4'!$C$28</t>
  </si>
  <si>
    <t>_465PB</t>
  </si>
  <si>
    <t>='Parts 3-4'!$D$28</t>
  </si>
  <si>
    <t>_465PC</t>
  </si>
  <si>
    <t>='Parts 3-4'!$E$28</t>
  </si>
  <si>
    <t>_465US</t>
  </si>
  <si>
    <t>='Parts 3-4'!$J$28</t>
  </si>
  <si>
    <t>_466</t>
  </si>
  <si>
    <t>='Parts 3-4'!$C$29:$I$29</t>
  </si>
  <si>
    <t>_466DU</t>
  </si>
  <si>
    <t>='Parts 3-4'!$C$33</t>
  </si>
  <si>
    <t>_466P2</t>
  </si>
  <si>
    <t>='Parts 3-4'!$F$29</t>
  </si>
  <si>
    <t>_466P3</t>
  </si>
  <si>
    <t>='Parts 3-4'!$G$29</t>
  </si>
  <si>
    <t>_466P4</t>
  </si>
  <si>
    <t>='Parts 3-4'!$H$29</t>
  </si>
  <si>
    <t>_466P5</t>
  </si>
  <si>
    <t>='Parts 3-4'!$I$29</t>
  </si>
  <si>
    <t>_466PA</t>
  </si>
  <si>
    <t>='Parts 3-4'!$C$29</t>
  </si>
  <si>
    <t>_466PB</t>
  </si>
  <si>
    <t>='Parts 3-4'!$D$29</t>
  </si>
  <si>
    <t>_466PC</t>
  </si>
  <si>
    <t>='Parts 3-4'!$E$29</t>
  </si>
  <si>
    <t>_466US</t>
  </si>
  <si>
    <t>='Parts 3-4'!$J$29</t>
  </si>
  <si>
    <t>_467</t>
  </si>
  <si>
    <t>='Parts 3-4'!$C$30:$I$30</t>
  </si>
  <si>
    <t>_467P2</t>
  </si>
  <si>
    <t>='Parts 3-4'!$F$30</t>
  </si>
  <si>
    <t>_467P3</t>
  </si>
  <si>
    <t>='Parts 3-4'!$G$30</t>
  </si>
  <si>
    <t>_467P4</t>
  </si>
  <si>
    <t>='Parts 3-4'!$H$30</t>
  </si>
  <si>
    <t>_467P5</t>
  </si>
  <si>
    <t>='Parts 3-4'!$I$30</t>
  </si>
  <si>
    <t>_467PA</t>
  </si>
  <si>
    <t>='Parts 3-4'!$C$30</t>
  </si>
  <si>
    <t>_467PB</t>
  </si>
  <si>
    <t>='Parts 3-4'!$D$30</t>
  </si>
  <si>
    <t>_467PC</t>
  </si>
  <si>
    <t>='Parts 3-4'!$E$30</t>
  </si>
  <si>
    <t>_467US</t>
  </si>
  <si>
    <t>='Parts 3-4'!$J$30</t>
  </si>
  <si>
    <t>_P2</t>
  </si>
  <si>
    <t>='Parts 3-4'!$F$11:$F$30</t>
  </si>
  <si>
    <t>_P3</t>
  </si>
  <si>
    <t>='Parts 3-4'!$G$11:$G$30</t>
  </si>
  <si>
    <t>_P4</t>
  </si>
  <si>
    <t>='Parts 3-4'!$H$11:$H$30</t>
  </si>
  <si>
    <t>_P5</t>
  </si>
  <si>
    <t>='Parts 3-4'!$I$11:$I$30</t>
  </si>
  <si>
    <t>_PA</t>
  </si>
  <si>
    <t>='Parts 3-4'!$C$11:$C$30</t>
  </si>
  <si>
    <t>_PB</t>
  </si>
  <si>
    <t>='Parts 3-4'!$D$11:$D$30</t>
  </si>
  <si>
    <t>_PC</t>
  </si>
  <si>
    <t>='Parts 3-4'!$E$11:$E$30</t>
  </si>
  <si>
    <t>_US</t>
  </si>
  <si>
    <t>='Parts 3-4'!$J$11:$J$30</t>
  </si>
  <si>
    <t>Adln1</t>
  </si>
  <si>
    <t>='Parts 1-2'!$B$25</t>
  </si>
  <si>
    <t>Adln2</t>
  </si>
  <si>
    <t>='Parts 1-2'!$B$27</t>
  </si>
  <si>
    <t>cext</t>
  </si>
  <si>
    <t>='Parts 1-2'!$R$30</t>
  </si>
  <si>
    <t>city</t>
  </si>
  <si>
    <t>='Parts 1-2'!$C$28</t>
  </si>
  <si>
    <t>contnm</t>
  </si>
  <si>
    <t>='Parts 1-2'!$G$29</t>
  </si>
  <si>
    <t>='Parts 1-2'!$O$14</t>
  </si>
  <si>
    <t>DBA</t>
  </si>
  <si>
    <t>='Parts 1-2'!$H$22</t>
  </si>
  <si>
    <t>fax</t>
  </si>
  <si>
    <t>='Parts 1-2'!$G$31</t>
  </si>
  <si>
    <t>Form</t>
  </si>
  <si>
    <t>='Parts 1-2'!$A$7</t>
  </si>
  <si>
    <t>='Parts 1-2'!$L$16</t>
  </si>
  <si>
    <t>IDChngChk</t>
  </si>
  <si>
    <t>='Parts 1-2'!$J$20</t>
  </si>
  <si>
    <t>intnet</t>
  </si>
  <si>
    <t>='Parts 1-2'!$G$32</t>
  </si>
  <si>
    <t>Month</t>
  </si>
  <si>
    <t>='Parts 1-2'!$L$14</t>
  </si>
  <si>
    <t>Name1</t>
  </si>
  <si>
    <t>='Parts 1-2'!$H$21</t>
  </si>
  <si>
    <t>Notes</t>
  </si>
  <si>
    <t>='Parts 1-2'!$A$35</t>
  </si>
  <si>
    <t>phone</t>
  </si>
  <si>
    <t>='Parts 1-2'!$G$30</t>
  </si>
  <si>
    <t>ResubChk</t>
  </si>
  <si>
    <t>='Parts 1-2'!$X$14</t>
  </si>
  <si>
    <t>state</t>
  </si>
  <si>
    <t>='Parts 1-2'!$L$28</t>
  </si>
  <si>
    <t>STCodes</t>
  </si>
  <si>
    <t>='Parts 1-2'!$AA$1:$AA$52</t>
  </si>
  <si>
    <t>Version</t>
  </si>
  <si>
    <t>='Parts 1-2'!$Y$6</t>
  </si>
  <si>
    <t>='Parts 1-2'!$R$14</t>
  </si>
  <si>
    <t>zip</t>
  </si>
  <si>
    <t>='Parts 1-2'!$O$28</t>
  </si>
  <si>
    <t>zip4</t>
  </si>
  <si>
    <t>='Parts 1-2'!$R$28</t>
  </si>
  <si>
    <t>Expiration Date: 12/31/2011</t>
  </si>
  <si>
    <t xml:space="preserv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</si>
</sst>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s>
  <fonts count="23">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sz val="8"/>
      <name val="Arial"/>
      <family val="0"/>
    </font>
    <font>
      <i/>
      <sz val="14"/>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double"/>
      <bottom style="thin"/>
    </border>
    <border>
      <left style="medium"/>
      <right>
        <color indexed="63"/>
      </right>
      <top style="thin"/>
      <bottom style="thin"/>
    </border>
    <border>
      <left style="thin"/>
      <right>
        <color indexed="63"/>
      </right>
      <top style="thin"/>
      <bottom style="medium"/>
    </border>
    <border>
      <left>
        <color indexed="63"/>
      </left>
      <right>
        <color indexed="63"/>
      </right>
      <top style="double"/>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3" fillId="2" borderId="1" xfId="0" applyFont="1" applyFill="1" applyBorder="1" applyAlignment="1" applyProtection="1">
      <alignment/>
      <protection/>
    </xf>
    <xf numFmtId="0" fontId="3" fillId="2" borderId="2" xfId="0" applyFont="1" applyFill="1" applyBorder="1" applyAlignment="1" applyProtection="1">
      <alignment/>
      <protection/>
    </xf>
    <xf numFmtId="0" fontId="3" fillId="2" borderId="3" xfId="0" applyFont="1" applyFill="1" applyBorder="1" applyAlignment="1" applyProtection="1">
      <alignmen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4"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5"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0" fillId="0" borderId="0" xfId="0" applyFill="1" applyBorder="1" applyAlignment="1">
      <alignment/>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protection/>
    </xf>
    <xf numFmtId="0" fontId="3" fillId="2" borderId="2" xfId="0" applyFont="1" applyFill="1" applyBorder="1" applyAlignment="1" applyProtection="1">
      <alignment horizontal="right"/>
      <protection/>
    </xf>
    <xf numFmtId="0" fontId="11" fillId="2" borderId="0" xfId="0" applyFont="1" applyFill="1" applyBorder="1" applyAlignment="1" applyProtection="1">
      <alignment horizontal="center"/>
      <protection/>
    </xf>
    <xf numFmtId="0" fontId="11" fillId="0" borderId="6" xfId="0" applyFont="1" applyBorder="1" applyAlignment="1">
      <alignment horizontal="center"/>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horizontal="left" vertical="center" wrapText="1"/>
      <protection/>
    </xf>
    <xf numFmtId="0" fontId="0" fillId="3" borderId="0" xfId="0" applyFill="1" applyAlignment="1" applyProtection="1">
      <alignment/>
      <protection/>
    </xf>
    <xf numFmtId="0" fontId="8" fillId="3" borderId="0" xfId="0" applyFont="1" applyFill="1" applyBorder="1" applyAlignment="1" applyProtection="1">
      <alignment/>
      <protection/>
    </xf>
    <xf numFmtId="0" fontId="8" fillId="3" borderId="0" xfId="0" applyFont="1" applyFill="1" applyBorder="1" applyAlignment="1" applyProtection="1">
      <alignment vertical="top" wrapText="1"/>
      <protection/>
    </xf>
    <xf numFmtId="0" fontId="0" fillId="3" borderId="0" xfId="0" applyFill="1" applyBorder="1" applyAlignment="1" applyProtection="1">
      <alignment/>
      <protection/>
    </xf>
    <xf numFmtId="0" fontId="8" fillId="3" borderId="0" xfId="0" applyFont="1" applyFill="1" applyBorder="1" applyAlignment="1" applyProtection="1">
      <alignment/>
      <protection/>
    </xf>
    <xf numFmtId="0" fontId="2" fillId="3" borderId="0" xfId="20" applyFill="1" applyBorder="1" applyAlignment="1" applyProtection="1">
      <alignment horizontal="center"/>
      <protection/>
    </xf>
    <xf numFmtId="0" fontId="0" fillId="2" borderId="5" xfId="0" applyFill="1" applyBorder="1" applyAlignment="1" applyProtection="1">
      <alignment vertical="center"/>
      <protection/>
    </xf>
    <xf numFmtId="0" fontId="0" fillId="0" borderId="0" xfId="0" applyAlignment="1">
      <alignment vertical="center"/>
    </xf>
    <xf numFmtId="0" fontId="8" fillId="2" borderId="5" xfId="0" applyFont="1" applyFill="1" applyBorder="1" applyAlignment="1" applyProtection="1">
      <alignment horizontal="left" vertical="center"/>
      <protection/>
    </xf>
    <xf numFmtId="0" fontId="0" fillId="2" borderId="2" xfId="0" applyFill="1" applyBorder="1" applyAlignment="1" applyProtection="1">
      <alignment/>
      <protection/>
    </xf>
    <xf numFmtId="0" fontId="7" fillId="2" borderId="5" xfId="0" applyFont="1" applyFill="1" applyBorder="1" applyAlignment="1" applyProtection="1">
      <alignment horizontal="left" vertical="center"/>
      <protection/>
    </xf>
    <xf numFmtId="0" fontId="14" fillId="3" borderId="0" xfId="0" applyFont="1" applyFill="1" applyAlignment="1" applyProtection="1">
      <alignment/>
      <protection/>
    </xf>
    <xf numFmtId="0" fontId="13" fillId="3" borderId="0" xfId="0" applyFont="1" applyFill="1" applyAlignment="1" applyProtection="1">
      <alignment/>
      <protection/>
    </xf>
    <xf numFmtId="0" fontId="11" fillId="0" borderId="7" xfId="0" applyFont="1" applyFill="1" applyBorder="1" applyAlignment="1" applyProtection="1">
      <alignment horizontal="center"/>
      <protection/>
    </xf>
    <xf numFmtId="0" fontId="11" fillId="0" borderId="7" xfId="0" applyFont="1" applyBorder="1" applyAlignment="1">
      <alignment horizontal="center"/>
    </xf>
    <xf numFmtId="0" fontId="7" fillId="2" borderId="0" xfId="0" applyFont="1" applyFill="1" applyBorder="1" applyAlignment="1" applyProtection="1">
      <alignment/>
      <protection/>
    </xf>
    <xf numFmtId="0" fontId="10" fillId="2" borderId="0" xfId="0" applyFont="1" applyFill="1" applyBorder="1" applyAlignment="1" applyProtection="1">
      <alignment horizontal="left"/>
      <protection/>
    </xf>
    <xf numFmtId="0" fontId="7" fillId="4" borderId="8" xfId="0" applyFont="1" applyFill="1" applyBorder="1" applyAlignment="1" applyProtection="1">
      <alignment horizontal="left" vertical="center"/>
      <protection/>
    </xf>
    <xf numFmtId="0" fontId="3" fillId="2" borderId="9" xfId="0" applyFont="1" applyFill="1" applyBorder="1" applyAlignment="1" applyProtection="1">
      <alignment horizontal="right"/>
      <protection/>
    </xf>
    <xf numFmtId="0" fontId="3" fillId="2" borderId="10" xfId="0" applyFont="1" applyFill="1" applyBorder="1" applyAlignment="1" applyProtection="1">
      <alignment horizontal="right"/>
      <protection/>
    </xf>
    <xf numFmtId="0" fontId="11" fillId="2" borderId="11" xfId="0" applyFont="1" applyFill="1" applyBorder="1" applyAlignment="1" applyProtection="1">
      <alignment horizontal="left" vertical="center" wrapText="1" indent="2"/>
      <protection/>
    </xf>
    <xf numFmtId="0" fontId="12" fillId="2" borderId="0" xfId="20" applyFont="1" applyFill="1" applyBorder="1" applyAlignment="1" applyProtection="1">
      <alignment horizontal="left" vertical="top" wrapText="1"/>
      <protection/>
    </xf>
    <xf numFmtId="0" fontId="12" fillId="2" borderId="0" xfId="20" applyFont="1" applyFill="1" applyBorder="1" applyAlignment="1" applyProtection="1">
      <alignment horizontal="left" vertical="top"/>
      <protection/>
    </xf>
    <xf numFmtId="0" fontId="11" fillId="2" borderId="0" xfId="0" applyFont="1" applyFill="1" applyBorder="1" applyAlignment="1" applyProtection="1">
      <alignment vertical="top" wrapText="1"/>
      <protection/>
    </xf>
    <xf numFmtId="0" fontId="0" fillId="3" borderId="0" xfId="0" applyFont="1" applyFill="1" applyAlignment="1" applyProtection="1">
      <alignment/>
      <protection/>
    </xf>
    <xf numFmtId="0" fontId="0" fillId="5" borderId="0" xfId="0" applyFont="1" applyFill="1" applyBorder="1" applyAlignment="1" applyProtection="1">
      <alignment vertical="center" wrapText="1"/>
      <protection/>
    </xf>
    <xf numFmtId="0" fontId="7" fillId="4" borderId="6" xfId="0" applyFont="1" applyFill="1" applyBorder="1" applyAlignment="1" applyProtection="1">
      <alignment horizontal="left" vertical="center"/>
      <protection/>
    </xf>
    <xf numFmtId="0" fontId="7" fillId="2" borderId="11" xfId="0" applyFont="1" applyFill="1" applyBorder="1" applyAlignment="1" applyProtection="1">
      <alignment horizontal="left"/>
      <protection/>
    </xf>
    <xf numFmtId="0" fontId="11" fillId="2" borderId="11"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0" fillId="2" borderId="11" xfId="0" applyFill="1" applyBorder="1" applyAlignment="1" applyProtection="1">
      <alignment/>
      <protection/>
    </xf>
    <xf numFmtId="0" fontId="11" fillId="3" borderId="0" xfId="0" applyFont="1" applyFill="1" applyBorder="1" applyAlignment="1" applyProtection="1">
      <alignment vertical="top" wrapText="1"/>
      <protection/>
    </xf>
    <xf numFmtId="0" fontId="11" fillId="2" borderId="11" xfId="0" applyFont="1" applyFill="1" applyBorder="1" applyAlignment="1" applyProtection="1">
      <alignment horizontal="left" vertical="top" indent="2"/>
      <protection/>
    </xf>
    <xf numFmtId="0" fontId="18" fillId="3" borderId="0" xfId="20" applyFont="1" applyFill="1" applyBorder="1" applyAlignment="1" applyProtection="1">
      <alignment vertical="top" wrapText="1"/>
      <protection/>
    </xf>
    <xf numFmtId="0" fontId="11" fillId="2" borderId="11" xfId="0" applyFont="1" applyFill="1" applyBorder="1" applyAlignment="1" applyProtection="1">
      <alignment horizontal="left" indent="2"/>
      <protection/>
    </xf>
    <xf numFmtId="0" fontId="19" fillId="2" borderId="11" xfId="20" applyFont="1" applyFill="1" applyBorder="1" applyAlignment="1" applyProtection="1">
      <alignment horizontal="left" vertical="top"/>
      <protection/>
    </xf>
    <xf numFmtId="0" fontId="11" fillId="2" borderId="11" xfId="0" applyFont="1" applyFill="1" applyBorder="1" applyAlignment="1" applyProtection="1">
      <alignment/>
      <protection/>
    </xf>
    <xf numFmtId="49" fontId="10" fillId="2" borderId="0" xfId="0" applyNumberFormat="1" applyFont="1" applyFill="1" applyBorder="1" applyAlignment="1" applyProtection="1">
      <alignment horizontal="left"/>
      <protection/>
    </xf>
    <xf numFmtId="0" fontId="10" fillId="2" borderId="0" xfId="0" applyFont="1" applyFill="1" applyBorder="1" applyAlignment="1" applyProtection="1">
      <alignment horizontal="center"/>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right"/>
      <protection/>
    </xf>
    <xf numFmtId="0" fontId="11" fillId="2" borderId="0" xfId="0" applyFont="1" applyFill="1" applyBorder="1" applyAlignment="1" applyProtection="1">
      <alignment horizontal="left" indent="1"/>
      <protection/>
    </xf>
    <xf numFmtId="0" fontId="7" fillId="2" borderId="11" xfId="0" applyFont="1" applyFill="1" applyBorder="1" applyAlignment="1" applyProtection="1">
      <alignment horizontal="center"/>
      <protection/>
    </xf>
    <xf numFmtId="0" fontId="20" fillId="3" borderId="0" xfId="0" applyFont="1" applyFill="1" applyBorder="1" applyAlignment="1" applyProtection="1">
      <alignment/>
      <protection/>
    </xf>
    <xf numFmtId="0" fontId="9" fillId="3" borderId="0" xfId="0" applyFont="1" applyFill="1" applyBorder="1" applyAlignment="1" applyProtection="1">
      <alignment vertical="center"/>
      <protection/>
    </xf>
    <xf numFmtId="0" fontId="0" fillId="3" borderId="0" xfId="0" applyFont="1" applyFill="1" applyBorder="1" applyAlignment="1" applyProtection="1">
      <alignment/>
      <protection/>
    </xf>
    <xf numFmtId="0" fontId="21" fillId="3" borderId="0" xfId="0" applyFont="1" applyFill="1" applyBorder="1" applyAlignment="1" applyProtection="1">
      <alignment/>
      <protection/>
    </xf>
    <xf numFmtId="0" fontId="22" fillId="3" borderId="0" xfId="0" applyFont="1" applyFill="1" applyBorder="1" applyAlignment="1" applyProtection="1">
      <alignment/>
      <protection/>
    </xf>
    <xf numFmtId="0" fontId="20" fillId="3" borderId="0" xfId="0" applyNumberFormat="1" applyFont="1" applyFill="1" applyBorder="1" applyAlignment="1" applyProtection="1">
      <alignment/>
      <protection/>
    </xf>
    <xf numFmtId="0" fontId="20" fillId="3" borderId="0" xfId="0" applyFont="1" applyFill="1" applyBorder="1" applyAlignment="1" applyProtection="1">
      <alignment vertical="top" wrapText="1"/>
      <protection/>
    </xf>
    <xf numFmtId="0" fontId="0" fillId="3" borderId="0" xfId="0" applyNumberFormat="1" applyFont="1" applyFill="1" applyAlignment="1" applyProtection="1">
      <alignment/>
      <protection/>
    </xf>
    <xf numFmtId="0" fontId="0" fillId="3" borderId="0" xfId="0" applyFont="1" applyFill="1" applyAlignment="1" applyProtection="1">
      <alignment/>
      <protection/>
    </xf>
    <xf numFmtId="0" fontId="7" fillId="2" borderId="4" xfId="0" applyFont="1" applyFill="1" applyBorder="1" applyAlignment="1" applyProtection="1">
      <alignment/>
      <protection/>
    </xf>
    <xf numFmtId="175" fontId="3" fillId="2" borderId="0" xfId="0" applyNumberFormat="1" applyFont="1" applyFill="1" applyBorder="1" applyAlignment="1" applyProtection="1">
      <alignment/>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1" fontId="8" fillId="2" borderId="7"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3" fillId="2" borderId="12" xfId="0" applyNumberFormat="1" applyFont="1" applyFill="1" applyBorder="1" applyAlignment="1" applyProtection="1">
      <alignment/>
      <protection/>
    </xf>
    <xf numFmtId="49" fontId="10" fillId="2" borderId="5" xfId="0" applyNumberFormat="1" applyFont="1" applyFill="1" applyBorder="1" applyAlignment="1" applyProtection="1">
      <alignment vertical="center"/>
      <protection locked="0"/>
    </xf>
    <xf numFmtId="0" fontId="10" fillId="2" borderId="5"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49" fontId="10" fillId="2" borderId="5" xfId="0" applyNumberFormat="1" applyFont="1" applyFill="1" applyBorder="1" applyAlignment="1" applyProtection="1">
      <alignment horizontal="center"/>
      <protection locked="0"/>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0" fontId="13" fillId="3" borderId="0" xfId="0" applyFont="1" applyFill="1" applyBorder="1" applyAlignment="1" applyProtection="1">
      <alignment vertical="top" wrapText="1"/>
      <protection/>
    </xf>
    <xf numFmtId="0" fontId="7" fillId="2" borderId="3" xfId="0" applyNumberFormat="1" applyFont="1" applyFill="1" applyBorder="1" applyAlignment="1" applyProtection="1">
      <alignment horizontal="left" vertical="center"/>
      <protection/>
    </xf>
    <xf numFmtId="0" fontId="7" fillId="2" borderId="13" xfId="0" applyFont="1" applyFill="1" applyBorder="1" applyAlignment="1" applyProtection="1">
      <alignment horizontal="right" vertical="center"/>
      <protection/>
    </xf>
    <xf numFmtId="0" fontId="10" fillId="4" borderId="6" xfId="0" applyFont="1" applyFill="1" applyBorder="1" applyAlignment="1">
      <alignment horizontal="center" wrapText="1"/>
    </xf>
    <xf numFmtId="0" fontId="13" fillId="0" borderId="14" xfId="0" applyFont="1" applyBorder="1" applyAlignment="1" applyProtection="1">
      <alignment/>
      <protection/>
    </xf>
    <xf numFmtId="0" fontId="13" fillId="0" borderId="6" xfId="0" applyFont="1" applyFill="1" applyBorder="1" applyAlignment="1">
      <alignment horizontal="center" wrapText="1"/>
    </xf>
    <xf numFmtId="0" fontId="13" fillId="0" borderId="14" xfId="0" applyFont="1" applyFill="1" applyBorder="1" applyAlignment="1" applyProtection="1">
      <alignment/>
      <protection/>
    </xf>
    <xf numFmtId="0" fontId="13" fillId="4" borderId="6" xfId="0" applyFont="1" applyFill="1" applyBorder="1" applyAlignment="1">
      <alignment horizontal="center" wrapText="1"/>
    </xf>
    <xf numFmtId="0" fontId="13" fillId="0" borderId="14" xfId="0" applyFont="1" applyFill="1" applyBorder="1" applyAlignment="1" applyProtection="1">
      <alignment horizontal="left" indent="1"/>
      <protection/>
    </xf>
    <xf numFmtId="0" fontId="13" fillId="0" borderId="14" xfId="0" applyFont="1" applyBorder="1" applyAlignment="1" applyProtection="1">
      <alignment horizontal="left" indent="1"/>
      <protection/>
    </xf>
    <xf numFmtId="0" fontId="13" fillId="0" borderId="14" xfId="0" applyFont="1" applyBorder="1" applyAlignment="1" applyProtection="1">
      <alignment horizontal="left" indent="2"/>
      <protection/>
    </xf>
    <xf numFmtId="0" fontId="13" fillId="0" borderId="14" xfId="0" applyFont="1" applyBorder="1" applyAlignment="1">
      <alignment horizontal="left" indent="1"/>
    </xf>
    <xf numFmtId="0" fontId="13" fillId="0" borderId="14" xfId="0" applyFont="1" applyFill="1" applyBorder="1" applyAlignment="1" applyProtection="1">
      <alignment horizontal="left" vertical="center" wrapText="1" indent="1"/>
      <protection/>
    </xf>
    <xf numFmtId="0" fontId="8" fillId="0" borderId="15" xfId="0" applyFont="1" applyBorder="1" applyAlignment="1">
      <alignment horizontal="center" vertical="center"/>
    </xf>
    <xf numFmtId="0" fontId="7" fillId="2" borderId="16" xfId="0" applyFont="1" applyFill="1" applyBorder="1" applyAlignment="1" applyProtection="1">
      <alignment horizontal="left" vertical="center"/>
      <protection/>
    </xf>
    <xf numFmtId="0" fontId="10" fillId="0" borderId="6" xfId="0" applyFont="1" applyFill="1" applyBorder="1" applyAlignment="1" applyProtection="1">
      <alignment horizontal="center" wrapText="1"/>
      <protection locked="0"/>
    </xf>
    <xf numFmtId="0" fontId="10" fillId="0" borderId="17" xfId="0" applyFont="1" applyFill="1" applyBorder="1" applyAlignment="1" applyProtection="1">
      <alignment horizontal="center" wrapText="1"/>
      <protection/>
    </xf>
    <xf numFmtId="0" fontId="10" fillId="4" borderId="17" xfId="0" applyFont="1" applyFill="1" applyBorder="1" applyAlignment="1" applyProtection="1">
      <alignment horizontal="center" wrapText="1"/>
      <protection/>
    </xf>
    <xf numFmtId="0" fontId="4" fillId="2" borderId="10" xfId="0" applyFont="1" applyFill="1" applyBorder="1" applyAlignment="1" applyProtection="1">
      <alignment horizontal="center"/>
      <protection/>
    </xf>
    <xf numFmtId="0" fontId="0" fillId="3" borderId="0" xfId="0" applyFont="1" applyFill="1" applyBorder="1" applyAlignment="1" applyProtection="1">
      <alignment vertical="top" wrapText="1"/>
      <protection/>
    </xf>
    <xf numFmtId="0" fontId="0" fillId="3" borderId="0" xfId="0" applyFont="1" applyFill="1" applyBorder="1" applyAlignment="1" applyProtection="1">
      <alignment/>
      <protection/>
    </xf>
    <xf numFmtId="0" fontId="14" fillId="3" borderId="0" xfId="0" applyFont="1" applyFill="1" applyBorder="1" applyAlignment="1" applyProtection="1">
      <alignment/>
      <protection/>
    </xf>
    <xf numFmtId="0" fontId="13" fillId="3" borderId="0" xfId="0" applyFont="1" applyFill="1" applyBorder="1" applyAlignment="1" applyProtection="1">
      <alignment/>
      <protection/>
    </xf>
    <xf numFmtId="0" fontId="0" fillId="3" borderId="0" xfId="0" applyNumberFormat="1" applyFont="1" applyFill="1" applyBorder="1" applyAlignment="1" applyProtection="1">
      <alignment/>
      <protection/>
    </xf>
    <xf numFmtId="0" fontId="0" fillId="3" borderId="0" xfId="0" applyFont="1" applyFill="1" applyAlignment="1" applyProtection="1">
      <alignment/>
      <protection/>
    </xf>
    <xf numFmtId="0" fontId="7" fillId="4" borderId="18" xfId="0" applyFont="1" applyFill="1" applyBorder="1" applyAlignment="1" applyProtection="1">
      <alignment horizontal="left" vertical="center"/>
      <protection/>
    </xf>
    <xf numFmtId="0" fontId="7" fillId="2" borderId="19" xfId="0" applyFont="1" applyFill="1" applyBorder="1" applyAlignment="1" applyProtection="1">
      <alignment horizontal="left"/>
      <protection/>
    </xf>
    <xf numFmtId="0" fontId="7" fillId="2" borderId="10" xfId="0" applyFont="1" applyFill="1" applyBorder="1" applyAlignment="1" applyProtection="1">
      <alignment horizontal="left" vertical="center" wrapText="1"/>
      <protection/>
    </xf>
    <xf numFmtId="0" fontId="7" fillId="2" borderId="3" xfId="0" applyFont="1" applyFill="1" applyBorder="1" applyAlignment="1" applyProtection="1">
      <alignment horizontal="left"/>
      <protection/>
    </xf>
    <xf numFmtId="0" fontId="11" fillId="2" borderId="10" xfId="0" applyFont="1" applyFill="1" applyBorder="1" applyAlignment="1" applyProtection="1">
      <alignment horizontal="left" vertical="center" wrapText="1"/>
      <protection/>
    </xf>
    <xf numFmtId="0" fontId="7" fillId="2" borderId="3" xfId="0" applyFont="1" applyFill="1" applyBorder="1" applyAlignment="1" applyProtection="1">
      <alignment/>
      <protection/>
    </xf>
    <xf numFmtId="0" fontId="0" fillId="2" borderId="3" xfId="0" applyFill="1" applyBorder="1" applyAlignment="1" applyProtection="1">
      <alignment/>
      <protection/>
    </xf>
    <xf numFmtId="0" fontId="11" fillId="2" borderId="3" xfId="0" applyFont="1" applyFill="1" applyBorder="1" applyAlignment="1" applyProtection="1">
      <alignment/>
      <protection/>
    </xf>
    <xf numFmtId="0" fontId="10" fillId="2" borderId="3" xfId="0" applyFont="1" applyFill="1" applyBorder="1" applyAlignment="1" applyProtection="1">
      <alignment/>
      <protection/>
    </xf>
    <xf numFmtId="0" fontId="10" fillId="2" borderId="10" xfId="0" applyFont="1" applyFill="1" applyBorder="1" applyAlignment="1" applyProtection="1">
      <alignment horizontal="left" vertical="top" wrapText="1"/>
      <protection/>
    </xf>
    <xf numFmtId="0" fontId="11" fillId="2" borderId="3" xfId="0" applyFont="1" applyFill="1" applyBorder="1" applyAlignment="1" applyProtection="1">
      <alignment horizontal="left"/>
      <protection/>
    </xf>
    <xf numFmtId="0" fontId="12" fillId="2" borderId="10" xfId="20" applyFont="1" applyFill="1" applyBorder="1" applyAlignment="1" applyProtection="1">
      <alignment vertical="top" wrapText="1"/>
      <protection/>
    </xf>
    <xf numFmtId="0" fontId="7" fillId="2" borderId="10" xfId="0" applyFont="1" applyFill="1" applyBorder="1" applyAlignment="1" applyProtection="1">
      <alignment horizontal="left" vertical="top" wrapText="1"/>
      <protection/>
    </xf>
    <xf numFmtId="0" fontId="8" fillId="2" borderId="10" xfId="0" applyFont="1" applyFill="1" applyBorder="1" applyAlignment="1" applyProtection="1">
      <alignment horizontal="left" wrapText="1"/>
      <protection/>
    </xf>
    <xf numFmtId="0" fontId="0" fillId="2" borderId="10" xfId="0" applyFill="1" applyBorder="1" applyAlignment="1" applyProtection="1">
      <alignment/>
      <protection/>
    </xf>
    <xf numFmtId="0" fontId="11" fillId="2" borderId="3" xfId="0" applyFont="1" applyFill="1" applyBorder="1" applyAlignment="1" applyProtection="1">
      <alignment/>
      <protection/>
    </xf>
    <xf numFmtId="0" fontId="11" fillId="2" borderId="3" xfId="0" applyFont="1" applyFill="1" applyBorder="1" applyAlignment="1" applyProtection="1">
      <alignment horizontal="left" indent="1"/>
      <protection/>
    </xf>
    <xf numFmtId="0" fontId="8" fillId="2" borderId="10" xfId="0" applyFont="1" applyFill="1" applyBorder="1" applyAlignment="1" applyProtection="1">
      <alignment vertical="top" wrapText="1"/>
      <protection/>
    </xf>
    <xf numFmtId="0" fontId="7" fillId="2" borderId="7" xfId="0" applyFont="1" applyFill="1" applyBorder="1" applyAlignment="1" applyProtection="1">
      <alignment horizontal="center"/>
      <protection locked="0"/>
    </xf>
    <xf numFmtId="0" fontId="7" fillId="2" borderId="4" xfId="0" applyFont="1" applyFill="1" applyBorder="1" applyAlignment="1" applyProtection="1">
      <alignment horizontal="center"/>
      <protection/>
    </xf>
    <xf numFmtId="0" fontId="10" fillId="2" borderId="4" xfId="0" applyFont="1" applyFill="1" applyBorder="1" applyAlignment="1" applyProtection="1">
      <alignment/>
      <protection/>
    </xf>
    <xf numFmtId="0" fontId="0" fillId="2" borderId="0" xfId="0" applyFill="1" applyAlignment="1" applyProtection="1">
      <alignment/>
      <protection/>
    </xf>
    <xf numFmtId="0" fontId="0" fillId="5" borderId="1" xfId="0" applyFont="1" applyFill="1" applyBorder="1" applyAlignment="1" applyProtection="1">
      <alignment vertical="center" wrapText="1"/>
      <protection/>
    </xf>
    <xf numFmtId="0" fontId="0" fillId="5" borderId="2" xfId="0" applyFont="1" applyFill="1" applyBorder="1" applyAlignment="1" applyProtection="1">
      <alignment vertical="center" wrapText="1"/>
      <protection/>
    </xf>
    <xf numFmtId="0" fontId="0" fillId="5" borderId="9" xfId="0" applyFont="1" applyFill="1" applyBorder="1" applyAlignment="1" applyProtection="1">
      <alignment vertical="center" wrapText="1"/>
      <protection/>
    </xf>
    <xf numFmtId="0" fontId="0" fillId="5" borderId="3" xfId="0" applyFont="1" applyFill="1" applyBorder="1" applyAlignment="1" applyProtection="1">
      <alignment vertical="center" wrapText="1"/>
      <protection/>
    </xf>
    <xf numFmtId="0" fontId="0" fillId="5" borderId="10" xfId="0" applyFont="1" applyFill="1" applyBorder="1" applyAlignment="1" applyProtection="1">
      <alignment vertical="center" wrapText="1"/>
      <protection/>
    </xf>
    <xf numFmtId="0" fontId="0" fillId="5" borderId="20" xfId="0" applyFont="1" applyFill="1" applyBorder="1" applyAlignment="1" applyProtection="1">
      <alignment vertical="center" wrapText="1"/>
      <protection/>
    </xf>
    <xf numFmtId="0" fontId="0" fillId="5" borderId="21" xfId="0" applyFont="1" applyFill="1" applyBorder="1" applyAlignment="1" applyProtection="1">
      <alignment vertical="center" wrapText="1"/>
      <protection/>
    </xf>
    <xf numFmtId="0" fontId="0" fillId="5" borderId="22" xfId="0" applyFont="1" applyFill="1" applyBorder="1" applyAlignment="1" applyProtection="1">
      <alignment vertical="center" wrapText="1"/>
      <protection/>
    </xf>
    <xf numFmtId="0" fontId="0" fillId="0" borderId="0" xfId="0" applyNumberFormat="1" applyAlignment="1">
      <alignment/>
    </xf>
    <xf numFmtId="0" fontId="11" fillId="2" borderId="7" xfId="0" applyFont="1" applyFill="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7" fillId="2" borderId="8" xfId="0" applyFont="1" applyFill="1" applyBorder="1" applyAlignment="1" applyProtection="1">
      <alignment horizontal="center"/>
      <protection/>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0" fillId="2" borderId="5" xfId="0" applyNumberFormat="1" applyFont="1" applyFill="1" applyBorder="1" applyAlignment="1" applyProtection="1">
      <alignment horizontal="left"/>
      <protection locked="0"/>
    </xf>
    <xf numFmtId="0" fontId="9" fillId="4" borderId="14" xfId="0" applyFont="1" applyFill="1" applyBorder="1" applyAlignment="1" applyProtection="1">
      <alignment horizontal="left" vertical="center"/>
      <protection/>
    </xf>
    <xf numFmtId="0" fontId="9" fillId="4" borderId="8" xfId="0" applyFont="1" applyFill="1" applyBorder="1" applyAlignment="1" applyProtection="1">
      <alignment horizontal="left" vertical="center"/>
      <protection/>
    </xf>
    <xf numFmtId="0" fontId="9" fillId="4" borderId="18" xfId="0" applyFont="1" applyFill="1" applyBorder="1" applyAlignment="1" applyProtection="1">
      <alignment horizontal="left" vertical="center"/>
      <protection/>
    </xf>
    <xf numFmtId="174" fontId="10" fillId="2" borderId="8" xfId="0" applyNumberFormat="1" applyFont="1" applyFill="1" applyBorder="1" applyAlignment="1" applyProtection="1">
      <alignment horizontal="center"/>
      <protection locked="0"/>
    </xf>
    <xf numFmtId="0" fontId="12" fillId="2" borderId="0" xfId="20" applyFont="1" applyFill="1" applyBorder="1" applyAlignment="1" applyProtection="1">
      <alignment horizontal="left" vertical="top" wrapText="1"/>
      <protection/>
    </xf>
    <xf numFmtId="0" fontId="11" fillId="2" borderId="11"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0" xfId="0" applyFont="1" applyFill="1" applyBorder="1" applyAlignment="1" applyProtection="1">
      <alignment horizontal="left" vertical="center" wrapText="1" indent="2"/>
      <protection/>
    </xf>
    <xf numFmtId="1" fontId="8" fillId="2" borderId="6" xfId="0" applyNumberFormat="1" applyFont="1" applyFill="1" applyBorder="1" applyAlignment="1" applyProtection="1">
      <alignment horizontal="center" vertical="center"/>
      <protection locked="0"/>
    </xf>
    <xf numFmtId="1" fontId="8" fillId="2" borderId="24" xfId="0" applyNumberFormat="1" applyFont="1" applyFill="1" applyBorder="1" applyAlignment="1" applyProtection="1">
      <alignment horizontal="center" vertical="center"/>
      <protection locked="0"/>
    </xf>
    <xf numFmtId="0" fontId="4" fillId="2" borderId="25" xfId="0" applyFont="1" applyFill="1" applyBorder="1" applyAlignment="1" applyProtection="1">
      <alignment horizontal="center"/>
      <protection/>
    </xf>
    <xf numFmtId="0" fontId="4" fillId="2" borderId="26" xfId="0" applyFont="1" applyFill="1" applyBorder="1" applyAlignment="1" applyProtection="1">
      <alignment horizontal="center"/>
      <protection/>
    </xf>
    <xf numFmtId="0" fontId="4" fillId="2" borderId="27" xfId="0" applyFont="1" applyFill="1" applyBorder="1" applyAlignment="1" applyProtection="1">
      <alignment horizontal="center"/>
      <protection/>
    </xf>
    <xf numFmtId="0" fontId="4" fillId="2" borderId="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0" xfId="0" applyFont="1" applyFill="1" applyBorder="1" applyAlignment="1" applyProtection="1">
      <alignment horizontal="center"/>
      <protection/>
    </xf>
    <xf numFmtId="0" fontId="6" fillId="2" borderId="28" xfId="0" applyFont="1" applyFill="1" applyBorder="1" applyAlignment="1" applyProtection="1">
      <alignment horizontal="left" vertical="center" wrapText="1"/>
      <protection/>
    </xf>
    <xf numFmtId="0" fontId="6" fillId="2" borderId="29" xfId="0" applyFont="1" applyFill="1" applyBorder="1" applyAlignment="1" applyProtection="1">
      <alignment horizontal="left" vertical="center" wrapText="1"/>
      <protection/>
    </xf>
    <xf numFmtId="0" fontId="6" fillId="2" borderId="30"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0" xfId="0" applyFont="1" applyFill="1" applyBorder="1" applyAlignment="1" applyProtection="1">
      <alignment horizontal="left" vertical="center" wrapText="1"/>
      <protection/>
    </xf>
    <xf numFmtId="0" fontId="6" fillId="2" borderId="31" xfId="0" applyFont="1" applyFill="1" applyBorder="1" applyAlignment="1" applyProtection="1">
      <alignment horizontal="left" vertical="center" wrapText="1"/>
      <protection/>
    </xf>
    <xf numFmtId="0" fontId="6" fillId="2" borderId="5" xfId="0" applyFont="1" applyFill="1" applyBorder="1" applyAlignment="1" applyProtection="1">
      <alignment horizontal="left" vertical="center" wrapText="1"/>
      <protection/>
    </xf>
    <xf numFmtId="0" fontId="6" fillId="2" borderId="32" xfId="0" applyFont="1" applyFill="1" applyBorder="1" applyAlignment="1" applyProtection="1">
      <alignment horizontal="left" vertical="center" wrapText="1"/>
      <protection/>
    </xf>
    <xf numFmtId="0" fontId="7" fillId="4" borderId="14" xfId="0" applyFont="1" applyFill="1" applyBorder="1" applyAlignment="1" applyProtection="1">
      <alignment horizontal="left" vertical="center"/>
      <protection/>
    </xf>
    <xf numFmtId="0" fontId="7" fillId="4" borderId="8" xfId="0" applyFont="1" applyFill="1" applyBorder="1" applyAlignment="1" applyProtection="1">
      <alignment horizontal="left" vertical="center"/>
      <protection/>
    </xf>
    <xf numFmtId="0" fontId="7" fillId="4" borderId="24" xfId="0" applyFont="1" applyFill="1" applyBorder="1" applyAlignment="1" applyProtection="1">
      <alignment horizontal="left" vertical="center"/>
      <protection/>
    </xf>
    <xf numFmtId="0" fontId="11" fillId="2" borderId="11"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0" xfId="0" applyFont="1" applyFill="1" applyBorder="1" applyAlignment="1" applyProtection="1">
      <alignment horizontal="left" vertical="top" wrapText="1" indent="2"/>
      <protection/>
    </xf>
    <xf numFmtId="49" fontId="8" fillId="2" borderId="6"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0" fontId="10" fillId="2" borderId="5" xfId="0" applyFont="1" applyFill="1" applyBorder="1" applyAlignment="1" applyProtection="1">
      <alignment horizontal="left" indent="2"/>
      <protection locked="0"/>
    </xf>
    <xf numFmtId="0" fontId="2" fillId="2" borderId="0" xfId="20" applyFill="1" applyBorder="1" applyAlignment="1" applyProtection="1">
      <alignment horizontal="left" vertical="top"/>
      <protection/>
    </xf>
    <xf numFmtId="0" fontId="12" fillId="2" borderId="0" xfId="20" applyFont="1" applyFill="1" applyBorder="1" applyAlignment="1" applyProtection="1">
      <alignment horizontal="left" vertical="top"/>
      <protection/>
    </xf>
    <xf numFmtId="0" fontId="12" fillId="2" borderId="10" xfId="20" applyFont="1" applyFill="1" applyBorder="1" applyAlignment="1" applyProtection="1">
      <alignment horizontal="left" vertical="top"/>
      <protection/>
    </xf>
    <xf numFmtId="0" fontId="10" fillId="2" borderId="5" xfId="0" applyFont="1" applyFill="1" applyBorder="1" applyAlignment="1" applyProtection="1">
      <alignment horizontal="left"/>
      <protection locked="0"/>
    </xf>
    <xf numFmtId="0" fontId="11" fillId="2" borderId="11" xfId="0" applyFont="1" applyFill="1" applyBorder="1" applyAlignment="1" applyProtection="1">
      <alignment horizontal="left" vertical="top" wrapText="1" indent="4"/>
      <protection/>
    </xf>
    <xf numFmtId="0" fontId="11" fillId="2" borderId="0" xfId="0" applyFont="1" applyFill="1" applyBorder="1" applyAlignment="1" applyProtection="1">
      <alignment horizontal="left" vertical="top" wrapText="1" indent="4"/>
      <protection/>
    </xf>
    <xf numFmtId="0" fontId="11" fillId="2" borderId="10" xfId="0" applyFont="1" applyFill="1" applyBorder="1" applyAlignment="1" applyProtection="1">
      <alignment horizontal="left" vertical="top" wrapText="1" indent="4"/>
      <protection/>
    </xf>
    <xf numFmtId="0" fontId="10" fillId="2" borderId="8" xfId="0" applyFont="1" applyFill="1" applyBorder="1" applyAlignment="1" applyProtection="1">
      <alignment horizontal="left"/>
      <protection locked="0"/>
    </xf>
    <xf numFmtId="49" fontId="10" fillId="2" borderId="8" xfId="0" applyNumberFormat="1" applyFont="1" applyFill="1" applyBorder="1" applyAlignment="1" applyProtection="1">
      <alignment horizontal="center"/>
      <protection locked="0"/>
    </xf>
    <xf numFmtId="0" fontId="11" fillId="0" borderId="33" xfId="0" applyFont="1" applyFill="1" applyBorder="1" applyAlignment="1">
      <alignment horizontal="center" wrapText="1"/>
    </xf>
    <xf numFmtId="0" fontId="11" fillId="0" borderId="34" xfId="0" applyFont="1" applyFill="1" applyBorder="1" applyAlignment="1">
      <alignment horizontal="center" wrapText="1"/>
    </xf>
    <xf numFmtId="0" fontId="11" fillId="0" borderId="7" xfId="0" applyFont="1" applyFill="1" applyBorder="1" applyAlignment="1">
      <alignment horizontal="center"/>
    </xf>
    <xf numFmtId="0" fontId="7" fillId="4" borderId="14" xfId="0" applyFont="1" applyFill="1" applyBorder="1" applyAlignment="1">
      <alignment/>
    </xf>
    <xf numFmtId="0" fontId="7" fillId="4" borderId="8" xfId="0" applyFont="1" applyFill="1" applyBorder="1" applyAlignment="1">
      <alignment/>
    </xf>
    <xf numFmtId="0" fontId="7" fillId="4" borderId="4" xfId="0" applyFont="1" applyFill="1" applyBorder="1" applyAlignment="1">
      <alignment/>
    </xf>
    <xf numFmtId="0" fontId="7" fillId="4" borderId="23" xfId="0" applyFont="1" applyFill="1" applyBorder="1" applyAlignment="1">
      <alignment/>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1" fillId="0" borderId="6" xfId="0" applyFont="1" applyBorder="1" applyAlignment="1">
      <alignment horizontal="center"/>
    </xf>
    <xf numFmtId="0" fontId="11" fillId="0" borderId="24" xfId="0" applyFont="1" applyBorder="1" applyAlignment="1">
      <alignment horizontal="center"/>
    </xf>
    <xf numFmtId="0" fontId="0" fillId="0" borderId="4" xfId="0" applyBorder="1" applyAlignment="1">
      <alignment/>
    </xf>
    <xf numFmtId="0" fontId="0" fillId="0" borderId="23" xfId="0" applyBorder="1" applyAlignment="1">
      <alignment/>
    </xf>
    <xf numFmtId="0" fontId="0" fillId="0" borderId="21" xfId="0" applyBorder="1" applyAlignment="1">
      <alignment/>
    </xf>
    <xf numFmtId="0" fontId="0" fillId="0" borderId="22" xfId="0" applyBorder="1" applyAlignment="1">
      <alignment/>
    </xf>
    <xf numFmtId="37" fontId="10" fillId="0" borderId="15" xfId="0" applyNumberFormat="1" applyFont="1" applyBorder="1" applyAlignment="1" applyProtection="1">
      <alignment horizontal="center" vertical="center"/>
      <protection locked="0"/>
    </xf>
    <xf numFmtId="37" fontId="10" fillId="0" borderId="35" xfId="0" applyNumberFormat="1" applyFont="1" applyBorder="1" applyAlignment="1" applyProtection="1">
      <alignment horizontal="center" vertical="center"/>
      <protection locked="0"/>
    </xf>
    <xf numFmtId="0" fontId="11" fillId="0" borderId="36" xfId="0" applyFont="1" applyFill="1" applyBorder="1" applyAlignment="1">
      <alignment horizontal="center"/>
    </xf>
    <xf numFmtId="0" fontId="11" fillId="0" borderId="37" xfId="0" applyFont="1" applyFill="1" applyBorder="1" applyAlignment="1">
      <alignment horizontal="center"/>
    </xf>
    <xf numFmtId="0" fontId="11" fillId="0" borderId="33" xfId="0" applyFont="1" applyFill="1" applyBorder="1" applyAlignment="1">
      <alignment horizontal="center"/>
    </xf>
    <xf numFmtId="0" fontId="11" fillId="0" borderId="34" xfId="0" applyFont="1" applyFill="1" applyBorder="1" applyAlignment="1">
      <alignment horizontal="center"/>
    </xf>
    <xf numFmtId="0" fontId="17"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8" xfId="0" applyFont="1" applyBorder="1" applyAlignment="1">
      <alignment horizontal="center" vertical="center" wrapText="1"/>
    </xf>
    <xf numFmtId="0" fontId="7" fillId="4" borderId="18" xfId="0" applyFont="1" applyFill="1" applyBorder="1" applyAlignment="1">
      <alignment/>
    </xf>
    <xf numFmtId="0" fontId="11" fillId="0" borderId="19" xfId="0" applyFont="1" applyFill="1" applyBorder="1" applyAlignment="1">
      <alignment horizontal="center"/>
    </xf>
    <xf numFmtId="0" fontId="11" fillId="0"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0</xdr:rowOff>
    </xdr:from>
    <xdr:to>
      <xdr:col>28</xdr:col>
      <xdr:colOff>0</xdr:colOff>
      <xdr:row>34</xdr:row>
      <xdr:rowOff>0</xdr:rowOff>
    </xdr:to>
    <xdr:sp>
      <xdr:nvSpPr>
        <xdr:cNvPr id="1" name="Line 1"/>
        <xdr:cNvSpPr>
          <a:spLocks/>
        </xdr:cNvSpPr>
      </xdr:nvSpPr>
      <xdr:spPr>
        <a:xfrm>
          <a:off x="11268075" y="9458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xdr:colOff>
      <xdr:row>3</xdr:row>
      <xdr:rowOff>66675</xdr:rowOff>
    </xdr:from>
    <xdr:to>
      <xdr:col>10</xdr:col>
      <xdr:colOff>66675</xdr:colOff>
      <xdr:row>6</xdr:row>
      <xdr:rowOff>0</xdr:rowOff>
    </xdr:to>
    <xdr:pic>
      <xdr:nvPicPr>
        <xdr:cNvPr id="2" name="Picture 3"/>
        <xdr:cNvPicPr preferRelativeResize="1">
          <a:picLocks noChangeAspect="1"/>
        </xdr:cNvPicPr>
      </xdr:nvPicPr>
      <xdr:blipFill>
        <a:blip r:embed="rId1"/>
        <a:stretch>
          <a:fillRect/>
        </a:stretch>
      </xdr:blipFill>
      <xdr:spPr>
        <a:xfrm>
          <a:off x="28575" y="981075"/>
          <a:ext cx="2514600" cy="847725"/>
        </a:xfrm>
        <a:prstGeom prst="rect">
          <a:avLst/>
        </a:prstGeom>
        <a:noFill/>
        <a:ln w="9525" cmpd="sng">
          <a:noFill/>
        </a:ln>
      </xdr:spPr>
    </xdr:pic>
    <xdr:clientData/>
  </xdr:twoCellAnchor>
  <xdr:twoCellAnchor>
    <xdr:from>
      <xdr:col>28</xdr:col>
      <xdr:colOff>0</xdr:colOff>
      <xdr:row>33</xdr:row>
      <xdr:rowOff>0</xdr:rowOff>
    </xdr:from>
    <xdr:to>
      <xdr:col>28</xdr:col>
      <xdr:colOff>0</xdr:colOff>
      <xdr:row>33</xdr:row>
      <xdr:rowOff>0</xdr:rowOff>
    </xdr:to>
    <xdr:sp>
      <xdr:nvSpPr>
        <xdr:cNvPr id="3" name="Line 13"/>
        <xdr:cNvSpPr>
          <a:spLocks/>
        </xdr:cNvSpPr>
      </xdr:nvSpPr>
      <xdr:spPr>
        <a:xfrm>
          <a:off x="11268075" y="9163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1152525</xdr:colOff>
      <xdr:row>21</xdr:row>
      <xdr:rowOff>0</xdr:rowOff>
    </xdr:from>
    <xdr:to>
      <xdr:col>22</xdr:col>
      <xdr:colOff>485775</xdr:colOff>
      <xdr:row>21</xdr:row>
      <xdr:rowOff>257175</xdr:rowOff>
    </xdr:to>
    <xdr:sp>
      <xdr:nvSpPr>
        <xdr:cNvPr id="4" name="TextBox 16">
          <a:hlinkClick r:id="rId2"/>
        </xdr:cNvPr>
        <xdr:cNvSpPr txBox="1">
          <a:spLocks noChangeArrowheads="1"/>
        </xdr:cNvSpPr>
      </xdr:nvSpPr>
      <xdr:spPr>
        <a:xfrm>
          <a:off x="6943725" y="5962650"/>
          <a:ext cx="2543175" cy="25717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19</xdr:col>
      <xdr:colOff>1152525</xdr:colOff>
      <xdr:row>24</xdr:row>
      <xdr:rowOff>66675</xdr:rowOff>
    </xdr:from>
    <xdr:to>
      <xdr:col>24</xdr:col>
      <xdr:colOff>600075</xdr:colOff>
      <xdr:row>25</xdr:row>
      <xdr:rowOff>19050</xdr:rowOff>
    </xdr:to>
    <xdr:sp>
      <xdr:nvSpPr>
        <xdr:cNvPr id="5" name="TextBox 17">
          <a:hlinkClick r:id="rId3"/>
        </xdr:cNvPr>
        <xdr:cNvSpPr txBox="1">
          <a:spLocks noChangeArrowheads="1"/>
        </xdr:cNvSpPr>
      </xdr:nvSpPr>
      <xdr:spPr>
        <a:xfrm>
          <a:off x="6943725" y="6829425"/>
          <a:ext cx="3943350" cy="21907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0</xdr:col>
      <xdr:colOff>0</xdr:colOff>
      <xdr:row>0</xdr:row>
      <xdr:rowOff>0</xdr:rowOff>
    </xdr:from>
    <xdr:to>
      <xdr:col>24</xdr:col>
      <xdr:colOff>685800</xdr:colOff>
      <xdr:row>2</xdr:row>
      <xdr:rowOff>238125</xdr:rowOff>
    </xdr:to>
    <xdr:sp>
      <xdr:nvSpPr>
        <xdr:cNvPr id="6" name="TextBox 22"/>
        <xdr:cNvSpPr txBox="1">
          <a:spLocks noChangeArrowheads="1"/>
        </xdr:cNvSpPr>
      </xdr:nvSpPr>
      <xdr:spPr>
        <a:xfrm>
          <a:off x="0" y="0"/>
          <a:ext cx="10972800" cy="8477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Line 1"/>
        <xdr:cNvSpPr>
          <a:spLocks/>
        </xdr:cNvSpPr>
      </xdr:nvSpPr>
      <xdr:spPr>
        <a:xfrm>
          <a:off x="5343525"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0</xdr:col>
      <xdr:colOff>2533650</xdr:colOff>
      <xdr:row>3</xdr:row>
      <xdr:rowOff>85725</xdr:rowOff>
    </xdr:to>
    <xdr:pic>
      <xdr:nvPicPr>
        <xdr:cNvPr id="2" name="Picture 3"/>
        <xdr:cNvPicPr preferRelativeResize="1">
          <a:picLocks noChangeAspect="1"/>
        </xdr:cNvPicPr>
      </xdr:nvPicPr>
      <xdr:blipFill>
        <a:blip r:embed="rId1"/>
        <a:stretch>
          <a:fillRect/>
        </a:stretch>
      </xdr:blipFill>
      <xdr:spPr>
        <a:xfrm>
          <a:off x="38100" y="28575"/>
          <a:ext cx="2495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signon.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6"/>
  <sheetViews>
    <sheetView workbookViewId="0" topLeftCell="A1">
      <selection activeCell="A1" sqref="A1:B176"/>
    </sheetView>
  </sheetViews>
  <sheetFormatPr defaultColWidth="9.140625" defaultRowHeight="12.75"/>
  <sheetData>
    <row r="1" spans="1:2" ht="12.75">
      <c r="A1" s="150" t="s">
        <v>180</v>
      </c>
      <c r="B1" s="150" t="s">
        <v>181</v>
      </c>
    </row>
    <row r="2" spans="1:2" ht="12.75">
      <c r="A2" s="150" t="s">
        <v>182</v>
      </c>
      <c r="B2" s="150" t="s">
        <v>183</v>
      </c>
    </row>
    <row r="3" spans="1:2" ht="12.75">
      <c r="A3" s="150" t="s">
        <v>184</v>
      </c>
      <c r="B3" s="150" t="s">
        <v>185</v>
      </c>
    </row>
    <row r="4" spans="1:2" ht="12.75">
      <c r="A4" s="150" t="s">
        <v>186</v>
      </c>
      <c r="B4" s="150" t="s">
        <v>187</v>
      </c>
    </row>
    <row r="5" spans="1:2" ht="12.75">
      <c r="A5" s="150" t="s">
        <v>188</v>
      </c>
      <c r="B5" s="150" t="s">
        <v>189</v>
      </c>
    </row>
    <row r="6" spans="1:2" ht="12.75">
      <c r="A6" s="150" t="s">
        <v>190</v>
      </c>
      <c r="B6" s="150" t="s">
        <v>191</v>
      </c>
    </row>
    <row r="7" spans="1:2" ht="12.75">
      <c r="A7" s="150" t="s">
        <v>192</v>
      </c>
      <c r="B7" s="150" t="s">
        <v>193</v>
      </c>
    </row>
    <row r="8" spans="1:2" ht="12.75">
      <c r="A8" s="150" t="s">
        <v>194</v>
      </c>
      <c r="B8" s="150" t="s">
        <v>195</v>
      </c>
    </row>
    <row r="9" spans="1:2" ht="12.75">
      <c r="A9" s="150" t="s">
        <v>196</v>
      </c>
      <c r="B9" s="150" t="s">
        <v>197</v>
      </c>
    </row>
    <row r="10" spans="1:2" ht="12.75">
      <c r="A10" s="150" t="s">
        <v>198</v>
      </c>
      <c r="B10" s="150" t="s">
        <v>199</v>
      </c>
    </row>
    <row r="11" spans="1:2" ht="12.75">
      <c r="A11" s="150" t="s">
        <v>200</v>
      </c>
      <c r="B11" s="150" t="s">
        <v>201</v>
      </c>
    </row>
    <row r="12" spans="1:2" ht="12.75">
      <c r="A12" s="150" t="s">
        <v>202</v>
      </c>
      <c r="B12" s="150" t="s">
        <v>203</v>
      </c>
    </row>
    <row r="13" spans="1:2" ht="12.75">
      <c r="A13" s="150" t="s">
        <v>204</v>
      </c>
      <c r="B13" s="150" t="s">
        <v>205</v>
      </c>
    </row>
    <row r="14" spans="1:2" ht="12.75">
      <c r="A14" s="150" t="s">
        <v>206</v>
      </c>
      <c r="B14" s="150" t="s">
        <v>207</v>
      </c>
    </row>
    <row r="15" spans="1:2" ht="12.75">
      <c r="A15" s="150" t="s">
        <v>208</v>
      </c>
      <c r="B15" s="150" t="s">
        <v>209</v>
      </c>
    </row>
    <row r="16" spans="1:2" ht="12.75">
      <c r="A16" s="150" t="s">
        <v>210</v>
      </c>
      <c r="B16" s="150" t="s">
        <v>211</v>
      </c>
    </row>
    <row r="17" spans="1:2" ht="12.75">
      <c r="A17" s="150" t="s">
        <v>212</v>
      </c>
      <c r="B17" s="150" t="s">
        <v>213</v>
      </c>
    </row>
    <row r="18" spans="1:2" ht="12.75">
      <c r="A18" s="150" t="s">
        <v>214</v>
      </c>
      <c r="B18" s="150" t="s">
        <v>215</v>
      </c>
    </row>
    <row r="19" spans="1:2" ht="12.75">
      <c r="A19" s="150" t="s">
        <v>216</v>
      </c>
      <c r="B19" s="150" t="s">
        <v>217</v>
      </c>
    </row>
    <row r="20" spans="1:2" ht="12.75">
      <c r="A20" s="150" t="s">
        <v>218</v>
      </c>
      <c r="B20" s="150" t="s">
        <v>219</v>
      </c>
    </row>
    <row r="21" spans="1:2" ht="12.75">
      <c r="A21" s="150" t="s">
        <v>220</v>
      </c>
      <c r="B21" s="150" t="s">
        <v>221</v>
      </c>
    </row>
    <row r="22" spans="1:2" ht="12.75">
      <c r="A22" s="150" t="s">
        <v>222</v>
      </c>
      <c r="B22" s="150" t="s">
        <v>223</v>
      </c>
    </row>
    <row r="23" spans="1:2" ht="12.75">
      <c r="A23" s="150" t="s">
        <v>224</v>
      </c>
      <c r="B23" s="150" t="s">
        <v>225</v>
      </c>
    </row>
    <row r="24" spans="1:2" ht="12.75">
      <c r="A24" s="150" t="s">
        <v>226</v>
      </c>
      <c r="B24" s="150" t="s">
        <v>227</v>
      </c>
    </row>
    <row r="25" spans="1:2" ht="12.75">
      <c r="A25" s="150" t="s">
        <v>228</v>
      </c>
      <c r="B25" s="150" t="s">
        <v>229</v>
      </c>
    </row>
    <row r="26" spans="1:2" ht="12.75">
      <c r="A26" s="150" t="s">
        <v>230</v>
      </c>
      <c r="B26" s="150" t="s">
        <v>231</v>
      </c>
    </row>
    <row r="27" spans="1:2" ht="12.75">
      <c r="A27" s="150" t="s">
        <v>232</v>
      </c>
      <c r="B27" s="150" t="s">
        <v>233</v>
      </c>
    </row>
    <row r="28" spans="1:2" ht="12.75">
      <c r="A28" s="150" t="s">
        <v>234</v>
      </c>
      <c r="B28" s="150" t="s">
        <v>235</v>
      </c>
    </row>
    <row r="29" spans="1:2" ht="12.75">
      <c r="A29" s="150" t="s">
        <v>236</v>
      </c>
      <c r="B29" s="150" t="s">
        <v>237</v>
      </c>
    </row>
    <row r="30" spans="1:2" ht="12.75">
      <c r="A30" s="150" t="s">
        <v>238</v>
      </c>
      <c r="B30" s="150" t="s">
        <v>239</v>
      </c>
    </row>
    <row r="31" spans="1:2" ht="12.75">
      <c r="A31" s="150" t="s">
        <v>240</v>
      </c>
      <c r="B31" s="150" t="s">
        <v>241</v>
      </c>
    </row>
    <row r="32" spans="1:2" ht="12.75">
      <c r="A32" s="150" t="s">
        <v>242</v>
      </c>
      <c r="B32" s="150" t="s">
        <v>243</v>
      </c>
    </row>
    <row r="33" spans="1:2" ht="12.75">
      <c r="A33" s="150" t="s">
        <v>244</v>
      </c>
      <c r="B33" s="150" t="s">
        <v>245</v>
      </c>
    </row>
    <row r="34" spans="1:2" ht="12.75">
      <c r="A34" s="150" t="s">
        <v>246</v>
      </c>
      <c r="B34" s="150" t="s">
        <v>247</v>
      </c>
    </row>
    <row r="35" spans="1:2" ht="12.75">
      <c r="A35" s="150" t="s">
        <v>248</v>
      </c>
      <c r="B35" s="150" t="s">
        <v>249</v>
      </c>
    </row>
    <row r="36" spans="1:2" ht="12.75">
      <c r="A36" s="150" t="s">
        <v>250</v>
      </c>
      <c r="B36" s="150" t="s">
        <v>251</v>
      </c>
    </row>
    <row r="37" spans="1:2" ht="12.75">
      <c r="A37" s="150" t="s">
        <v>252</v>
      </c>
      <c r="B37" s="150" t="s">
        <v>253</v>
      </c>
    </row>
    <row r="38" spans="1:2" ht="12.75">
      <c r="A38" s="150" t="s">
        <v>254</v>
      </c>
      <c r="B38" s="150" t="s">
        <v>255</v>
      </c>
    </row>
    <row r="39" spans="1:2" ht="12.75">
      <c r="A39" s="150" t="s">
        <v>256</v>
      </c>
      <c r="B39" s="150" t="s">
        <v>257</v>
      </c>
    </row>
    <row r="40" spans="1:2" ht="12.75">
      <c r="A40" s="150" t="s">
        <v>258</v>
      </c>
      <c r="B40" s="150" t="s">
        <v>259</v>
      </c>
    </row>
    <row r="41" spans="1:2" ht="12.75">
      <c r="A41" s="150" t="s">
        <v>260</v>
      </c>
      <c r="B41" s="150" t="s">
        <v>261</v>
      </c>
    </row>
    <row r="42" spans="1:2" ht="12.75">
      <c r="A42" s="150" t="s">
        <v>262</v>
      </c>
      <c r="B42" s="150" t="s">
        <v>263</v>
      </c>
    </row>
    <row r="43" spans="1:2" ht="12.75">
      <c r="A43" s="150" t="s">
        <v>264</v>
      </c>
      <c r="B43" s="150" t="s">
        <v>265</v>
      </c>
    </row>
    <row r="44" spans="1:2" ht="12.75">
      <c r="A44" s="150" t="s">
        <v>266</v>
      </c>
      <c r="B44" s="150" t="s">
        <v>267</v>
      </c>
    </row>
    <row r="45" spans="1:2" ht="12.75">
      <c r="A45" s="150" t="s">
        <v>268</v>
      </c>
      <c r="B45" s="150" t="s">
        <v>269</v>
      </c>
    </row>
    <row r="46" spans="1:2" ht="12.75">
      <c r="A46" s="150" t="s">
        <v>270</v>
      </c>
      <c r="B46" s="150" t="s">
        <v>271</v>
      </c>
    </row>
    <row r="47" spans="1:2" ht="12.75">
      <c r="A47" s="150" t="s">
        <v>272</v>
      </c>
      <c r="B47" s="150" t="s">
        <v>273</v>
      </c>
    </row>
    <row r="48" spans="1:2" ht="12.75">
      <c r="A48" s="150" t="s">
        <v>274</v>
      </c>
      <c r="B48" s="150" t="s">
        <v>275</v>
      </c>
    </row>
    <row r="49" spans="1:2" ht="12.75">
      <c r="A49" s="150" t="s">
        <v>276</v>
      </c>
      <c r="B49" s="150" t="s">
        <v>277</v>
      </c>
    </row>
    <row r="50" spans="1:2" ht="12.75">
      <c r="A50" s="150" t="s">
        <v>278</v>
      </c>
      <c r="B50" s="150" t="s">
        <v>279</v>
      </c>
    </row>
    <row r="51" spans="1:2" ht="12.75">
      <c r="A51" s="150" t="s">
        <v>280</v>
      </c>
      <c r="B51" s="150" t="s">
        <v>281</v>
      </c>
    </row>
    <row r="52" spans="1:2" ht="12.75">
      <c r="A52" s="150" t="s">
        <v>282</v>
      </c>
      <c r="B52" s="150" t="s">
        <v>283</v>
      </c>
    </row>
    <row r="53" spans="1:2" ht="12.75">
      <c r="A53" s="150" t="s">
        <v>284</v>
      </c>
      <c r="B53" s="150" t="s">
        <v>285</v>
      </c>
    </row>
    <row r="54" spans="1:2" ht="12.75">
      <c r="A54" s="150" t="s">
        <v>286</v>
      </c>
      <c r="B54" s="150" t="s">
        <v>287</v>
      </c>
    </row>
    <row r="55" spans="1:2" ht="12.75">
      <c r="A55" s="150" t="s">
        <v>288</v>
      </c>
      <c r="B55" s="150" t="s">
        <v>289</v>
      </c>
    </row>
    <row r="56" spans="1:2" ht="12.75">
      <c r="A56" s="150" t="s">
        <v>290</v>
      </c>
      <c r="B56" s="150" t="s">
        <v>291</v>
      </c>
    </row>
    <row r="57" spans="1:2" ht="12.75">
      <c r="A57" s="150" t="s">
        <v>292</v>
      </c>
      <c r="B57" s="150" t="s">
        <v>293</v>
      </c>
    </row>
    <row r="58" spans="1:2" ht="12.75">
      <c r="A58" s="150" t="s">
        <v>294</v>
      </c>
      <c r="B58" s="150" t="s">
        <v>295</v>
      </c>
    </row>
    <row r="59" spans="1:2" ht="12.75">
      <c r="A59" s="150" t="s">
        <v>296</v>
      </c>
      <c r="B59" s="150" t="s">
        <v>297</v>
      </c>
    </row>
    <row r="60" spans="1:2" ht="12.75">
      <c r="A60" s="150" t="s">
        <v>298</v>
      </c>
      <c r="B60" s="150" t="s">
        <v>299</v>
      </c>
    </row>
    <row r="61" spans="1:2" ht="12.75">
      <c r="A61" s="150" t="s">
        <v>300</v>
      </c>
      <c r="B61" s="150" t="s">
        <v>301</v>
      </c>
    </row>
    <row r="62" spans="1:2" ht="12.75">
      <c r="A62" s="150" t="s">
        <v>302</v>
      </c>
      <c r="B62" s="150" t="s">
        <v>303</v>
      </c>
    </row>
    <row r="63" spans="1:2" ht="12.75">
      <c r="A63" s="150" t="s">
        <v>304</v>
      </c>
      <c r="B63" s="150" t="s">
        <v>305</v>
      </c>
    </row>
    <row r="64" spans="1:2" ht="12.75">
      <c r="A64" s="150" t="s">
        <v>306</v>
      </c>
      <c r="B64" s="150" t="s">
        <v>307</v>
      </c>
    </row>
    <row r="65" spans="1:2" ht="12.75">
      <c r="A65" s="150" t="s">
        <v>308</v>
      </c>
      <c r="B65" s="150" t="s">
        <v>309</v>
      </c>
    </row>
    <row r="66" spans="1:2" ht="12.75">
      <c r="A66" s="150" t="s">
        <v>310</v>
      </c>
      <c r="B66" s="150" t="s">
        <v>311</v>
      </c>
    </row>
    <row r="67" spans="1:2" ht="12.75">
      <c r="A67" s="150" t="s">
        <v>312</v>
      </c>
      <c r="B67" s="150" t="s">
        <v>313</v>
      </c>
    </row>
    <row r="68" spans="1:2" ht="12.75">
      <c r="A68" s="150" t="s">
        <v>314</v>
      </c>
      <c r="B68" s="150" t="s">
        <v>315</v>
      </c>
    </row>
    <row r="69" spans="1:2" ht="12.75">
      <c r="A69" s="150" t="s">
        <v>316</v>
      </c>
      <c r="B69" s="150" t="s">
        <v>317</v>
      </c>
    </row>
    <row r="70" spans="1:2" ht="12.75">
      <c r="A70" s="150" t="s">
        <v>318</v>
      </c>
      <c r="B70" s="150" t="s">
        <v>319</v>
      </c>
    </row>
    <row r="71" spans="1:2" ht="12.75">
      <c r="A71" s="150" t="s">
        <v>320</v>
      </c>
      <c r="B71" s="150" t="s">
        <v>321</v>
      </c>
    </row>
    <row r="72" spans="1:2" ht="12.75">
      <c r="A72" s="150" t="s">
        <v>322</v>
      </c>
      <c r="B72" s="150" t="s">
        <v>323</v>
      </c>
    </row>
    <row r="73" spans="1:2" ht="12.75">
      <c r="A73" s="150" t="s">
        <v>324</v>
      </c>
      <c r="B73" s="150" t="s">
        <v>325</v>
      </c>
    </row>
    <row r="74" spans="1:2" ht="12.75">
      <c r="A74" s="150" t="s">
        <v>326</v>
      </c>
      <c r="B74" s="150" t="s">
        <v>327</v>
      </c>
    </row>
    <row r="75" spans="1:2" ht="12.75">
      <c r="A75" s="150" t="s">
        <v>328</v>
      </c>
      <c r="B75" s="150" t="s">
        <v>329</v>
      </c>
    </row>
    <row r="76" spans="1:2" ht="12.75">
      <c r="A76" s="150" t="s">
        <v>330</v>
      </c>
      <c r="B76" s="150" t="s">
        <v>331</v>
      </c>
    </row>
    <row r="77" spans="1:2" ht="12.75">
      <c r="A77" s="150" t="s">
        <v>332</v>
      </c>
      <c r="B77" s="150" t="s">
        <v>333</v>
      </c>
    </row>
    <row r="78" spans="1:2" ht="12.75">
      <c r="A78" s="150" t="s">
        <v>334</v>
      </c>
      <c r="B78" s="150" t="s">
        <v>335</v>
      </c>
    </row>
    <row r="79" spans="1:2" ht="12.75">
      <c r="A79" s="150" t="s">
        <v>336</v>
      </c>
      <c r="B79" s="150" t="s">
        <v>337</v>
      </c>
    </row>
    <row r="80" spans="1:2" ht="12.75">
      <c r="A80" s="150" t="s">
        <v>338</v>
      </c>
      <c r="B80" s="150" t="s">
        <v>339</v>
      </c>
    </row>
    <row r="81" spans="1:2" ht="12.75">
      <c r="A81" s="150" t="s">
        <v>340</v>
      </c>
      <c r="B81" s="150" t="s">
        <v>341</v>
      </c>
    </row>
    <row r="82" spans="1:2" ht="12.75">
      <c r="A82" s="150" t="s">
        <v>342</v>
      </c>
      <c r="B82" s="150" t="s">
        <v>343</v>
      </c>
    </row>
    <row r="83" spans="1:2" ht="12.75">
      <c r="A83" s="150" t="s">
        <v>344</v>
      </c>
      <c r="B83" s="150" t="s">
        <v>345</v>
      </c>
    </row>
    <row r="84" spans="1:2" ht="12.75">
      <c r="A84" s="150" t="s">
        <v>346</v>
      </c>
      <c r="B84" s="150" t="s">
        <v>347</v>
      </c>
    </row>
    <row r="85" spans="1:2" ht="12.75">
      <c r="A85" s="150" t="s">
        <v>348</v>
      </c>
      <c r="B85" s="150" t="s">
        <v>349</v>
      </c>
    </row>
    <row r="86" spans="1:2" ht="12.75">
      <c r="A86" s="150" t="s">
        <v>350</v>
      </c>
      <c r="B86" s="150" t="s">
        <v>351</v>
      </c>
    </row>
    <row r="87" spans="1:2" ht="12.75">
      <c r="A87" s="150" t="s">
        <v>352</v>
      </c>
      <c r="B87" s="150" t="s">
        <v>353</v>
      </c>
    </row>
    <row r="88" spans="1:2" ht="12.75">
      <c r="A88" s="150" t="s">
        <v>354</v>
      </c>
      <c r="B88" s="150" t="s">
        <v>355</v>
      </c>
    </row>
    <row r="89" spans="1:2" ht="12.75">
      <c r="A89" s="150" t="s">
        <v>356</v>
      </c>
      <c r="B89" s="150" t="s">
        <v>357</v>
      </c>
    </row>
    <row r="90" spans="1:2" ht="12.75">
      <c r="A90" s="150" t="s">
        <v>358</v>
      </c>
      <c r="B90" s="150" t="s">
        <v>359</v>
      </c>
    </row>
    <row r="91" spans="1:2" ht="12.75">
      <c r="A91" s="150" t="s">
        <v>360</v>
      </c>
      <c r="B91" s="150" t="s">
        <v>361</v>
      </c>
    </row>
    <row r="92" spans="1:2" ht="12.75">
      <c r="A92" s="150" t="s">
        <v>362</v>
      </c>
      <c r="B92" s="150" t="s">
        <v>363</v>
      </c>
    </row>
    <row r="93" spans="1:2" ht="12.75">
      <c r="A93" s="150" t="s">
        <v>364</v>
      </c>
      <c r="B93" s="150" t="s">
        <v>365</v>
      </c>
    </row>
    <row r="94" spans="1:2" ht="12.75">
      <c r="A94" s="150" t="s">
        <v>366</v>
      </c>
      <c r="B94" s="150" t="s">
        <v>367</v>
      </c>
    </row>
    <row r="95" spans="1:2" ht="12.75">
      <c r="A95" s="150" t="s">
        <v>368</v>
      </c>
      <c r="B95" s="150" t="s">
        <v>369</v>
      </c>
    </row>
    <row r="96" spans="1:2" ht="12.75">
      <c r="A96" s="150" t="s">
        <v>370</v>
      </c>
      <c r="B96" s="150" t="s">
        <v>371</v>
      </c>
    </row>
    <row r="97" spans="1:2" ht="12.75">
      <c r="A97" s="150" t="s">
        <v>372</v>
      </c>
      <c r="B97" s="150" t="s">
        <v>373</v>
      </c>
    </row>
    <row r="98" spans="1:2" ht="12.75">
      <c r="A98" s="150" t="s">
        <v>374</v>
      </c>
      <c r="B98" s="150" t="s">
        <v>375</v>
      </c>
    </row>
    <row r="99" spans="1:2" ht="12.75">
      <c r="A99" s="150" t="s">
        <v>376</v>
      </c>
      <c r="B99" s="150" t="s">
        <v>377</v>
      </c>
    </row>
    <row r="100" spans="1:2" ht="12.75">
      <c r="A100" s="150" t="s">
        <v>378</v>
      </c>
      <c r="B100" s="150" t="s">
        <v>379</v>
      </c>
    </row>
    <row r="101" spans="1:2" ht="12.75">
      <c r="A101" s="150" t="s">
        <v>380</v>
      </c>
      <c r="B101" s="150" t="s">
        <v>381</v>
      </c>
    </row>
    <row r="102" spans="1:2" ht="12.75">
      <c r="A102" s="150" t="s">
        <v>382</v>
      </c>
      <c r="B102" s="150" t="s">
        <v>383</v>
      </c>
    </row>
    <row r="103" spans="1:2" ht="12.75">
      <c r="A103" s="150" t="s">
        <v>384</v>
      </c>
      <c r="B103" s="150" t="s">
        <v>385</v>
      </c>
    </row>
    <row r="104" spans="1:2" ht="12.75">
      <c r="A104" s="150" t="s">
        <v>386</v>
      </c>
      <c r="B104" s="150" t="s">
        <v>387</v>
      </c>
    </row>
    <row r="105" spans="1:2" ht="12.75">
      <c r="A105" s="150" t="s">
        <v>388</v>
      </c>
      <c r="B105" s="150" t="s">
        <v>389</v>
      </c>
    </row>
    <row r="106" spans="1:2" ht="12.75">
      <c r="A106" s="150" t="s">
        <v>390</v>
      </c>
      <c r="B106" s="150" t="s">
        <v>391</v>
      </c>
    </row>
    <row r="107" spans="1:2" ht="12.75">
      <c r="A107" s="150" t="s">
        <v>392</v>
      </c>
      <c r="B107" s="150" t="s">
        <v>393</v>
      </c>
    </row>
    <row r="108" spans="1:2" ht="12.75">
      <c r="A108" s="150" t="s">
        <v>394</v>
      </c>
      <c r="B108" s="150" t="s">
        <v>395</v>
      </c>
    </row>
    <row r="109" spans="1:2" ht="12.75">
      <c r="A109" s="150" t="s">
        <v>396</v>
      </c>
      <c r="B109" s="150" t="s">
        <v>397</v>
      </c>
    </row>
    <row r="110" spans="1:2" ht="12.75">
      <c r="A110" s="150" t="s">
        <v>398</v>
      </c>
      <c r="B110" s="150" t="s">
        <v>399</v>
      </c>
    </row>
    <row r="111" spans="1:2" ht="12.75">
      <c r="A111" s="150" t="s">
        <v>400</v>
      </c>
      <c r="B111" s="150" t="s">
        <v>401</v>
      </c>
    </row>
    <row r="112" spans="1:2" ht="12.75">
      <c r="A112" s="150" t="s">
        <v>402</v>
      </c>
      <c r="B112" s="150" t="s">
        <v>403</v>
      </c>
    </row>
    <row r="113" spans="1:2" ht="12.75">
      <c r="A113" s="150" t="s">
        <v>404</v>
      </c>
      <c r="B113" s="150" t="s">
        <v>405</v>
      </c>
    </row>
    <row r="114" spans="1:2" ht="12.75">
      <c r="A114" s="150" t="s">
        <v>406</v>
      </c>
      <c r="B114" s="150" t="s">
        <v>407</v>
      </c>
    </row>
    <row r="115" spans="1:2" ht="12.75">
      <c r="A115" s="150" t="s">
        <v>408</v>
      </c>
      <c r="B115" s="150" t="s">
        <v>409</v>
      </c>
    </row>
    <row r="116" spans="1:2" ht="12.75">
      <c r="A116" s="150" t="s">
        <v>410</v>
      </c>
      <c r="B116" s="150" t="s">
        <v>411</v>
      </c>
    </row>
    <row r="117" spans="1:2" ht="12.75">
      <c r="A117" s="150" t="s">
        <v>412</v>
      </c>
      <c r="B117" s="150" t="s">
        <v>413</v>
      </c>
    </row>
    <row r="118" spans="1:2" ht="12.75">
      <c r="A118" s="150" t="s">
        <v>414</v>
      </c>
      <c r="B118" s="150" t="s">
        <v>415</v>
      </c>
    </row>
    <row r="119" spans="1:2" ht="12.75">
      <c r="A119" s="150" t="s">
        <v>416</v>
      </c>
      <c r="B119" s="150" t="s">
        <v>417</v>
      </c>
    </row>
    <row r="120" spans="1:2" ht="12.75">
      <c r="A120" s="150" t="s">
        <v>418</v>
      </c>
      <c r="B120" s="150" t="s">
        <v>419</v>
      </c>
    </row>
    <row r="121" spans="1:2" ht="12.75">
      <c r="A121" s="150" t="s">
        <v>420</v>
      </c>
      <c r="B121" s="150" t="s">
        <v>421</v>
      </c>
    </row>
    <row r="122" spans="1:2" ht="12.75">
      <c r="A122" s="150" t="s">
        <v>422</v>
      </c>
      <c r="B122" s="150" t="s">
        <v>423</v>
      </c>
    </row>
    <row r="123" spans="1:2" ht="12.75">
      <c r="A123" s="150" t="s">
        <v>424</v>
      </c>
      <c r="B123" s="150" t="s">
        <v>425</v>
      </c>
    </row>
    <row r="124" spans="1:2" ht="12.75">
      <c r="A124" s="150" t="s">
        <v>426</v>
      </c>
      <c r="B124" s="150" t="s">
        <v>427</v>
      </c>
    </row>
    <row r="125" spans="1:2" ht="12.75">
      <c r="A125" s="150" t="s">
        <v>428</v>
      </c>
      <c r="B125" s="150" t="s">
        <v>429</v>
      </c>
    </row>
    <row r="126" spans="1:2" ht="12.75">
      <c r="A126" s="150" t="s">
        <v>430</v>
      </c>
      <c r="B126" s="150" t="s">
        <v>431</v>
      </c>
    </row>
    <row r="127" spans="1:2" ht="12.75">
      <c r="A127" s="150" t="s">
        <v>432</v>
      </c>
      <c r="B127" s="150" t="s">
        <v>433</v>
      </c>
    </row>
    <row r="128" spans="1:2" ht="12.75">
      <c r="A128" s="150" t="s">
        <v>434</v>
      </c>
      <c r="B128" s="150" t="s">
        <v>435</v>
      </c>
    </row>
    <row r="129" spans="1:2" ht="12.75">
      <c r="A129" s="150" t="s">
        <v>436</v>
      </c>
      <c r="B129" s="150" t="s">
        <v>437</v>
      </c>
    </row>
    <row r="130" spans="1:2" ht="12.75">
      <c r="A130" s="150" t="s">
        <v>438</v>
      </c>
      <c r="B130" s="150" t="s">
        <v>439</v>
      </c>
    </row>
    <row r="131" spans="1:2" ht="12.75">
      <c r="A131" s="150" t="s">
        <v>440</v>
      </c>
      <c r="B131" s="150" t="s">
        <v>441</v>
      </c>
    </row>
    <row r="132" spans="1:2" ht="12.75">
      <c r="A132" s="150" t="s">
        <v>442</v>
      </c>
      <c r="B132" s="150" t="s">
        <v>443</v>
      </c>
    </row>
    <row r="133" spans="1:2" ht="12.75">
      <c r="A133" s="150" t="s">
        <v>444</v>
      </c>
      <c r="B133" s="150" t="s">
        <v>445</v>
      </c>
    </row>
    <row r="134" spans="1:2" ht="12.75">
      <c r="A134" s="150" t="s">
        <v>446</v>
      </c>
      <c r="B134" s="150" t="s">
        <v>447</v>
      </c>
    </row>
    <row r="135" spans="1:2" ht="12.75">
      <c r="A135" s="150" t="s">
        <v>448</v>
      </c>
      <c r="B135" s="150" t="s">
        <v>449</v>
      </c>
    </row>
    <row r="136" spans="1:2" ht="12.75">
      <c r="A136" s="150" t="s">
        <v>450</v>
      </c>
      <c r="B136" s="150" t="s">
        <v>451</v>
      </c>
    </row>
    <row r="137" spans="1:2" ht="12.75">
      <c r="A137" s="150" t="s">
        <v>452</v>
      </c>
      <c r="B137" s="150" t="s">
        <v>453</v>
      </c>
    </row>
    <row r="138" spans="1:2" ht="12.75">
      <c r="A138" s="150" t="s">
        <v>454</v>
      </c>
      <c r="B138" s="150" t="s">
        <v>455</v>
      </c>
    </row>
    <row r="139" spans="1:2" ht="12.75">
      <c r="A139" s="150" t="s">
        <v>456</v>
      </c>
      <c r="B139" s="150" t="s">
        <v>457</v>
      </c>
    </row>
    <row r="140" spans="1:2" ht="12.75">
      <c r="A140" s="150" t="s">
        <v>458</v>
      </c>
      <c r="B140" s="150" t="s">
        <v>459</v>
      </c>
    </row>
    <row r="141" spans="1:2" ht="12.75">
      <c r="A141" s="150" t="s">
        <v>460</v>
      </c>
      <c r="B141" s="150" t="s">
        <v>461</v>
      </c>
    </row>
    <row r="142" spans="1:2" ht="12.75">
      <c r="A142" s="150" t="s">
        <v>462</v>
      </c>
      <c r="B142" s="150" t="s">
        <v>463</v>
      </c>
    </row>
    <row r="143" spans="1:2" ht="12.75">
      <c r="A143" s="150" t="s">
        <v>464</v>
      </c>
      <c r="B143" s="150" t="s">
        <v>465</v>
      </c>
    </row>
    <row r="144" spans="1:2" ht="12.75">
      <c r="A144" s="150" t="s">
        <v>466</v>
      </c>
      <c r="B144" s="150" t="s">
        <v>467</v>
      </c>
    </row>
    <row r="145" spans="1:2" ht="12.75">
      <c r="A145" s="150" t="s">
        <v>468</v>
      </c>
      <c r="B145" s="150" t="s">
        <v>469</v>
      </c>
    </row>
    <row r="146" spans="1:2" ht="12.75">
      <c r="A146" s="150" t="s">
        <v>470</v>
      </c>
      <c r="B146" s="150" t="s">
        <v>471</v>
      </c>
    </row>
    <row r="147" spans="1:2" ht="12.75">
      <c r="A147" s="150" t="s">
        <v>472</v>
      </c>
      <c r="B147" s="150" t="s">
        <v>473</v>
      </c>
    </row>
    <row r="148" spans="1:2" ht="12.75">
      <c r="A148" s="150" t="s">
        <v>474</v>
      </c>
      <c r="B148" s="150" t="s">
        <v>475</v>
      </c>
    </row>
    <row r="149" spans="1:2" ht="12.75">
      <c r="A149" s="150" t="s">
        <v>476</v>
      </c>
      <c r="B149" s="150" t="s">
        <v>477</v>
      </c>
    </row>
    <row r="150" spans="1:2" ht="12.75">
      <c r="A150" s="150" t="s">
        <v>478</v>
      </c>
      <c r="B150" s="150" t="s">
        <v>479</v>
      </c>
    </row>
    <row r="151" spans="1:2" ht="12.75">
      <c r="A151" s="150" t="s">
        <v>480</v>
      </c>
      <c r="B151" s="150" t="s">
        <v>481</v>
      </c>
    </row>
    <row r="152" spans="1:2" ht="12.75">
      <c r="A152" s="150" t="s">
        <v>482</v>
      </c>
      <c r="B152" s="150" t="s">
        <v>483</v>
      </c>
    </row>
    <row r="153" spans="1:2" ht="12.75">
      <c r="A153" s="150" t="s">
        <v>484</v>
      </c>
      <c r="B153" s="150" t="s">
        <v>485</v>
      </c>
    </row>
    <row r="154" spans="1:2" ht="12.75">
      <c r="A154" s="150" t="s">
        <v>486</v>
      </c>
      <c r="B154" s="150" t="s">
        <v>487</v>
      </c>
    </row>
    <row r="155" spans="1:2" ht="12.75">
      <c r="A155" s="150" t="s">
        <v>488</v>
      </c>
      <c r="B155" s="150" t="s">
        <v>489</v>
      </c>
    </row>
    <row r="156" spans="1:2" ht="12.75">
      <c r="A156" s="150" t="s">
        <v>490</v>
      </c>
      <c r="B156" s="150" t="s">
        <v>491</v>
      </c>
    </row>
    <row r="157" spans="1:2" ht="12.75">
      <c r="A157" s="150" t="s">
        <v>492</v>
      </c>
      <c r="B157" s="150" t="s">
        <v>493</v>
      </c>
    </row>
    <row r="158" spans="1:2" ht="12.75">
      <c r="A158" s="150" t="s">
        <v>494</v>
      </c>
      <c r="B158" s="150" t="s">
        <v>495</v>
      </c>
    </row>
    <row r="159" spans="1:2" ht="12.75">
      <c r="A159" s="150" t="s">
        <v>161</v>
      </c>
      <c r="B159" s="150" t="s">
        <v>496</v>
      </c>
    </row>
    <row r="160" spans="1:2" ht="12.75">
      <c r="A160" s="150" t="s">
        <v>497</v>
      </c>
      <c r="B160" s="150" t="s">
        <v>498</v>
      </c>
    </row>
    <row r="161" spans="1:2" ht="12.75">
      <c r="A161" s="150" t="s">
        <v>499</v>
      </c>
      <c r="B161" s="150" t="s">
        <v>500</v>
      </c>
    </row>
    <row r="162" spans="1:2" ht="12.75">
      <c r="A162" s="150" t="s">
        <v>501</v>
      </c>
      <c r="B162" s="150" t="s">
        <v>502</v>
      </c>
    </row>
    <row r="163" spans="1:2" ht="12.75">
      <c r="A163" s="150" t="s">
        <v>81</v>
      </c>
      <c r="B163" s="150" t="s">
        <v>503</v>
      </c>
    </row>
    <row r="164" spans="1:2" ht="12.75">
      <c r="A164" s="150" t="s">
        <v>504</v>
      </c>
      <c r="B164" s="150" t="s">
        <v>505</v>
      </c>
    </row>
    <row r="165" spans="1:2" ht="12.75">
      <c r="A165" s="150" t="s">
        <v>506</v>
      </c>
      <c r="B165" s="150" t="s">
        <v>507</v>
      </c>
    </row>
    <row r="166" spans="1:2" ht="12.75">
      <c r="A166" s="150" t="s">
        <v>508</v>
      </c>
      <c r="B166" s="150" t="s">
        <v>509</v>
      </c>
    </row>
    <row r="167" spans="1:2" ht="12.75">
      <c r="A167" s="150" t="s">
        <v>510</v>
      </c>
      <c r="B167" s="150" t="s">
        <v>511</v>
      </c>
    </row>
    <row r="168" spans="1:2" ht="12.75">
      <c r="A168" s="150" t="s">
        <v>512</v>
      </c>
      <c r="B168" s="150" t="s">
        <v>513</v>
      </c>
    </row>
    <row r="169" spans="1:2" ht="12.75">
      <c r="A169" s="150" t="s">
        <v>514</v>
      </c>
      <c r="B169" s="150" t="s">
        <v>515</v>
      </c>
    </row>
    <row r="170" spans="1:2" ht="12.75">
      <c r="A170" s="150" t="s">
        <v>516</v>
      </c>
      <c r="B170" s="150" t="s">
        <v>517</v>
      </c>
    </row>
    <row r="171" spans="1:2" ht="12.75">
      <c r="A171" s="150" t="s">
        <v>518</v>
      </c>
      <c r="B171" s="150" t="s">
        <v>519</v>
      </c>
    </row>
    <row r="172" spans="1:2" ht="12.75">
      <c r="A172" s="150" t="s">
        <v>520</v>
      </c>
      <c r="B172" s="150" t="s">
        <v>521</v>
      </c>
    </row>
    <row r="173" spans="1:2" ht="12.75">
      <c r="A173" s="150" t="s">
        <v>522</v>
      </c>
      <c r="B173" s="150" t="s">
        <v>523</v>
      </c>
    </row>
    <row r="174" spans="1:2" ht="12.75">
      <c r="A174" s="150" t="s">
        <v>162</v>
      </c>
      <c r="B174" s="150" t="s">
        <v>524</v>
      </c>
    </row>
    <row r="175" spans="1:2" ht="12.75">
      <c r="A175" s="150" t="s">
        <v>525</v>
      </c>
      <c r="B175" s="150" t="s">
        <v>526</v>
      </c>
    </row>
    <row r="176" spans="1:2" ht="12.75">
      <c r="A176" s="150" t="s">
        <v>527</v>
      </c>
      <c r="B176" s="150" t="s">
        <v>528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71"/>
  <sheetViews>
    <sheetView showRowColHeaders="0" tabSelected="1" zoomScale="75" zoomScaleNormal="75" workbookViewId="0" topLeftCell="A1">
      <selection activeCell="L14" sqref="L14:M14"/>
    </sheetView>
  </sheetViews>
  <sheetFormatPr defaultColWidth="8.8515625" defaultRowHeight="12.75"/>
  <cols>
    <col min="1" max="17" width="3.7109375" style="119" customWidth="1"/>
    <col min="18" max="18" width="7.8515625" style="119" bestFit="1" customWidth="1"/>
    <col min="19" max="19" width="15.8515625" style="119" customWidth="1"/>
    <col min="20" max="20" width="17.57421875" style="119" customWidth="1"/>
    <col min="21" max="23" width="15.28125" style="119" customWidth="1"/>
    <col min="24" max="24" width="4.00390625" style="119" customWidth="1"/>
    <col min="25" max="25" width="11.00390625" style="119" customWidth="1"/>
    <col min="26" max="26" width="3.7109375" style="119" customWidth="1"/>
    <col min="27" max="28" width="3.7109375" style="119" hidden="1" customWidth="1"/>
    <col min="29" max="45" width="3.7109375" style="119" customWidth="1"/>
    <col min="46" max="47" width="3.7109375" style="119" hidden="1" customWidth="1"/>
    <col min="48" max="49" width="3.7109375" style="119" customWidth="1"/>
    <col min="50" max="50" width="11.7109375" style="81" bestFit="1" customWidth="1"/>
    <col min="51" max="51" width="23.57421875" style="81" bestFit="1" customWidth="1"/>
    <col min="52" max="63" width="3.7109375" style="119" customWidth="1"/>
    <col min="64" max="16384" width="8.8515625" style="119" customWidth="1"/>
  </cols>
  <sheetData>
    <row r="1" spans="1:29" s="29" customFormat="1" ht="24" customHeight="1">
      <c r="A1" s="142"/>
      <c r="B1" s="143"/>
      <c r="C1" s="143"/>
      <c r="D1" s="143"/>
      <c r="E1" s="143"/>
      <c r="F1" s="143"/>
      <c r="G1" s="143"/>
      <c r="H1" s="143"/>
      <c r="I1" s="143"/>
      <c r="J1" s="143"/>
      <c r="K1" s="143"/>
      <c r="L1" s="143"/>
      <c r="M1" s="143"/>
      <c r="N1" s="143"/>
      <c r="O1" s="143"/>
      <c r="P1" s="143"/>
      <c r="Q1" s="143"/>
      <c r="R1" s="143"/>
      <c r="S1" s="143"/>
      <c r="T1" s="143"/>
      <c r="U1" s="143"/>
      <c r="V1" s="143"/>
      <c r="W1" s="143"/>
      <c r="X1" s="143"/>
      <c r="Y1" s="144"/>
      <c r="Z1" s="53"/>
      <c r="AA1" s="40"/>
      <c r="AB1" s="41" t="s">
        <v>56</v>
      </c>
      <c r="AC1" s="53"/>
    </row>
    <row r="2" spans="1:29" s="29" customFormat="1" ht="24" customHeight="1">
      <c r="A2" s="145"/>
      <c r="B2" s="54"/>
      <c r="C2" s="54"/>
      <c r="D2" s="54"/>
      <c r="E2" s="54"/>
      <c r="F2" s="54"/>
      <c r="G2" s="54"/>
      <c r="H2" s="54"/>
      <c r="I2" s="54"/>
      <c r="J2" s="54"/>
      <c r="K2" s="54"/>
      <c r="L2" s="54"/>
      <c r="M2" s="54"/>
      <c r="N2" s="54"/>
      <c r="O2" s="54"/>
      <c r="P2" s="54"/>
      <c r="Q2" s="54"/>
      <c r="R2" s="54"/>
      <c r="S2" s="54"/>
      <c r="T2" s="54"/>
      <c r="U2" s="54"/>
      <c r="V2" s="54"/>
      <c r="W2" s="54"/>
      <c r="X2" s="54"/>
      <c r="Y2" s="146"/>
      <c r="Z2" s="53"/>
      <c r="AA2" s="40" t="s">
        <v>57</v>
      </c>
      <c r="AB2" s="41" t="s">
        <v>58</v>
      </c>
      <c r="AC2" s="53"/>
    </row>
    <row r="3" spans="1:29" s="29" customFormat="1" ht="24" customHeight="1" thickBot="1">
      <c r="A3" s="147"/>
      <c r="B3" s="148"/>
      <c r="C3" s="148"/>
      <c r="D3" s="148"/>
      <c r="E3" s="148"/>
      <c r="F3" s="148"/>
      <c r="G3" s="148"/>
      <c r="H3" s="148"/>
      <c r="I3" s="148"/>
      <c r="J3" s="148"/>
      <c r="K3" s="148"/>
      <c r="L3" s="148"/>
      <c r="M3" s="148"/>
      <c r="N3" s="148"/>
      <c r="O3" s="148"/>
      <c r="P3" s="148"/>
      <c r="Q3" s="148"/>
      <c r="R3" s="148"/>
      <c r="S3" s="148"/>
      <c r="T3" s="148"/>
      <c r="U3" s="148"/>
      <c r="V3" s="148"/>
      <c r="W3" s="148"/>
      <c r="X3" s="148"/>
      <c r="Y3" s="149"/>
      <c r="Z3" s="53"/>
      <c r="AA3" s="40" t="s">
        <v>59</v>
      </c>
      <c r="AB3" s="41" t="s">
        <v>60</v>
      </c>
      <c r="AC3" s="53"/>
    </row>
    <row r="4" spans="1:29" s="29" customFormat="1" ht="24" customHeight="1">
      <c r="A4" s="1"/>
      <c r="B4" s="2"/>
      <c r="C4" s="2"/>
      <c r="D4" s="2"/>
      <c r="E4" s="2"/>
      <c r="F4" s="2"/>
      <c r="G4" s="2"/>
      <c r="H4" s="2"/>
      <c r="I4" s="2"/>
      <c r="J4" s="2"/>
      <c r="K4" s="2"/>
      <c r="L4" s="2"/>
      <c r="M4" s="2"/>
      <c r="N4" s="2"/>
      <c r="O4" s="2"/>
      <c r="P4" s="2"/>
      <c r="Q4" s="2"/>
      <c r="R4" s="2"/>
      <c r="S4" s="2"/>
      <c r="T4" s="2"/>
      <c r="U4" s="2"/>
      <c r="V4" s="2"/>
      <c r="W4" s="24"/>
      <c r="X4" s="24"/>
      <c r="Y4" s="47" t="s">
        <v>165</v>
      </c>
      <c r="Z4" s="53"/>
      <c r="AA4" s="40" t="s">
        <v>61</v>
      </c>
      <c r="AB4" s="41" t="s">
        <v>62</v>
      </c>
      <c r="AC4" s="53"/>
    </row>
    <row r="5" spans="1:29" s="29" customFormat="1" ht="24" customHeight="1">
      <c r="A5" s="3"/>
      <c r="B5" s="4"/>
      <c r="C5" s="4"/>
      <c r="D5" s="4"/>
      <c r="E5" s="4"/>
      <c r="F5" s="4"/>
      <c r="G5" s="4"/>
      <c r="H5" s="4"/>
      <c r="I5" s="4"/>
      <c r="J5" s="4"/>
      <c r="K5" s="4"/>
      <c r="L5" s="4"/>
      <c r="M5" s="4"/>
      <c r="N5" s="4"/>
      <c r="O5" s="4"/>
      <c r="P5" s="4"/>
      <c r="Q5" s="4"/>
      <c r="R5" s="4"/>
      <c r="S5" s="4"/>
      <c r="T5" s="4"/>
      <c r="U5" s="4"/>
      <c r="V5" s="4"/>
      <c r="W5" s="5"/>
      <c r="X5" s="5"/>
      <c r="Y5" s="48" t="s">
        <v>529</v>
      </c>
      <c r="Z5" s="53"/>
      <c r="AA5" s="40" t="s">
        <v>63</v>
      </c>
      <c r="AB5" s="41" t="s">
        <v>64</v>
      </c>
      <c r="AC5" s="53"/>
    </row>
    <row r="6" spans="1:29" s="29" customFormat="1" ht="24" customHeight="1">
      <c r="A6" s="3"/>
      <c r="B6" s="4"/>
      <c r="C6" s="4"/>
      <c r="D6" s="4"/>
      <c r="E6" s="4"/>
      <c r="F6" s="4"/>
      <c r="G6" s="4"/>
      <c r="H6" s="4"/>
      <c r="I6" s="4"/>
      <c r="J6" s="4"/>
      <c r="K6" s="4"/>
      <c r="L6" s="4"/>
      <c r="M6" s="4"/>
      <c r="N6" s="4"/>
      <c r="O6" s="4"/>
      <c r="P6" s="4"/>
      <c r="Q6" s="4"/>
      <c r="R6" s="4"/>
      <c r="S6" s="4"/>
      <c r="T6" s="4"/>
      <c r="U6" s="4"/>
      <c r="V6" s="4"/>
      <c r="W6" s="5"/>
      <c r="X6" s="5"/>
      <c r="Y6" s="48" t="s">
        <v>179</v>
      </c>
      <c r="Z6" s="53"/>
      <c r="AA6" s="40" t="s">
        <v>65</v>
      </c>
      <c r="AB6" s="41" t="s">
        <v>66</v>
      </c>
      <c r="AC6" s="53"/>
    </row>
    <row r="7" spans="1:29" s="29" customFormat="1" ht="24" customHeight="1">
      <c r="A7" s="176" t="s">
        <v>163</v>
      </c>
      <c r="B7" s="177"/>
      <c r="C7" s="177"/>
      <c r="D7" s="177"/>
      <c r="E7" s="177"/>
      <c r="F7" s="177"/>
      <c r="G7" s="177"/>
      <c r="H7" s="177"/>
      <c r="I7" s="177"/>
      <c r="J7" s="177"/>
      <c r="K7" s="177"/>
      <c r="L7" s="177"/>
      <c r="M7" s="177"/>
      <c r="N7" s="177"/>
      <c r="O7" s="177"/>
      <c r="P7" s="177"/>
      <c r="Q7" s="177"/>
      <c r="R7" s="177"/>
      <c r="S7" s="177"/>
      <c r="T7" s="177"/>
      <c r="U7" s="177"/>
      <c r="V7" s="177"/>
      <c r="W7" s="177"/>
      <c r="X7" s="177"/>
      <c r="Y7" s="178"/>
      <c r="Z7" s="53"/>
      <c r="AA7" s="40" t="s">
        <v>67</v>
      </c>
      <c r="AB7" s="41" t="s">
        <v>68</v>
      </c>
      <c r="AC7" s="53"/>
    </row>
    <row r="8" spans="1:29" s="29" customFormat="1" ht="24" customHeight="1" thickBot="1">
      <c r="A8" s="173" t="s">
        <v>164</v>
      </c>
      <c r="B8" s="174"/>
      <c r="C8" s="174"/>
      <c r="D8" s="174"/>
      <c r="E8" s="174"/>
      <c r="F8" s="174"/>
      <c r="G8" s="174"/>
      <c r="H8" s="174"/>
      <c r="I8" s="174"/>
      <c r="J8" s="174"/>
      <c r="K8" s="174"/>
      <c r="L8" s="174"/>
      <c r="M8" s="174"/>
      <c r="N8" s="174"/>
      <c r="O8" s="174"/>
      <c r="P8" s="174"/>
      <c r="Q8" s="174"/>
      <c r="R8" s="174"/>
      <c r="S8" s="174"/>
      <c r="T8" s="174"/>
      <c r="U8" s="174"/>
      <c r="V8" s="174"/>
      <c r="W8" s="174"/>
      <c r="X8" s="174"/>
      <c r="Y8" s="175"/>
      <c r="Z8" s="53"/>
      <c r="AA8" s="40" t="s">
        <v>69</v>
      </c>
      <c r="AB8" s="41" t="s">
        <v>70</v>
      </c>
      <c r="AC8" s="53"/>
    </row>
    <row r="9" spans="1:29" s="29" customFormat="1" ht="24" customHeight="1" thickTop="1">
      <c r="A9" s="179" t="s">
        <v>49</v>
      </c>
      <c r="B9" s="180"/>
      <c r="C9" s="180"/>
      <c r="D9" s="180"/>
      <c r="E9" s="180"/>
      <c r="F9" s="180"/>
      <c r="G9" s="180"/>
      <c r="H9" s="180"/>
      <c r="I9" s="180"/>
      <c r="J9" s="180"/>
      <c r="K9" s="180"/>
      <c r="L9" s="180"/>
      <c r="M9" s="180"/>
      <c r="N9" s="180"/>
      <c r="O9" s="180"/>
      <c r="P9" s="180"/>
      <c r="Q9" s="180"/>
      <c r="R9" s="180"/>
      <c r="S9" s="180"/>
      <c r="T9" s="180"/>
      <c r="U9" s="180"/>
      <c r="V9" s="180"/>
      <c r="W9" s="180"/>
      <c r="X9" s="180"/>
      <c r="Y9" s="181"/>
      <c r="Z9" s="53"/>
      <c r="AA9" s="40" t="s">
        <v>176</v>
      </c>
      <c r="AB9" s="41" t="s">
        <v>177</v>
      </c>
      <c r="AC9" s="53"/>
    </row>
    <row r="10" spans="1:29" s="29" customFormat="1" ht="24" customHeigh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4"/>
      <c r="Z10" s="53"/>
      <c r="AA10" s="40" t="s">
        <v>71</v>
      </c>
      <c r="AB10" s="41" t="s">
        <v>72</v>
      </c>
      <c r="AC10" s="53"/>
    </row>
    <row r="11" spans="1:29" s="29" customFormat="1" ht="24" customHeight="1">
      <c r="A11" s="185"/>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7"/>
      <c r="Z11" s="53"/>
      <c r="AA11" s="40" t="s">
        <v>73</v>
      </c>
      <c r="AB11" s="41" t="s">
        <v>74</v>
      </c>
      <c r="AC11" s="53"/>
    </row>
    <row r="12" spans="1:29" s="29" customFormat="1" ht="24" customHeight="1">
      <c r="A12" s="188" t="s">
        <v>0</v>
      </c>
      <c r="B12" s="189"/>
      <c r="C12" s="189"/>
      <c r="D12" s="189"/>
      <c r="E12" s="189"/>
      <c r="F12" s="189"/>
      <c r="G12" s="189"/>
      <c r="H12" s="189"/>
      <c r="I12" s="189"/>
      <c r="J12" s="189"/>
      <c r="K12" s="189"/>
      <c r="L12" s="189"/>
      <c r="M12" s="189"/>
      <c r="N12" s="189"/>
      <c r="O12" s="189"/>
      <c r="P12" s="189"/>
      <c r="Q12" s="189"/>
      <c r="R12" s="189"/>
      <c r="S12" s="190"/>
      <c r="T12" s="55" t="s">
        <v>50</v>
      </c>
      <c r="U12" s="46"/>
      <c r="V12" s="46"/>
      <c r="W12" s="46"/>
      <c r="X12" s="46"/>
      <c r="Y12" s="120"/>
      <c r="Z12" s="53"/>
      <c r="AA12" s="40" t="s">
        <v>75</v>
      </c>
      <c r="AB12" s="41" t="s">
        <v>76</v>
      </c>
      <c r="AC12" s="53"/>
    </row>
    <row r="13" spans="1:29" s="29" customFormat="1" ht="25.5" customHeight="1">
      <c r="A13" s="121"/>
      <c r="B13" s="7"/>
      <c r="C13" s="7"/>
      <c r="D13" s="7"/>
      <c r="E13" s="7"/>
      <c r="F13" s="7"/>
      <c r="G13" s="7"/>
      <c r="H13" s="82"/>
      <c r="I13" s="82"/>
      <c r="J13" s="82"/>
      <c r="K13" s="82"/>
      <c r="L13" s="157" t="s">
        <v>160</v>
      </c>
      <c r="M13" s="157"/>
      <c r="N13" s="82"/>
      <c r="O13" s="157" t="s">
        <v>161</v>
      </c>
      <c r="P13" s="157"/>
      <c r="Q13" s="7"/>
      <c r="R13" s="139" t="s">
        <v>162</v>
      </c>
      <c r="S13" s="7"/>
      <c r="T13" s="56"/>
      <c r="U13" s="28"/>
      <c r="V13" s="28"/>
      <c r="W13" s="28"/>
      <c r="X13" s="28"/>
      <c r="Y13" s="122"/>
      <c r="Z13" s="53"/>
      <c r="AA13" s="40" t="s">
        <v>77</v>
      </c>
      <c r="AB13" s="41" t="s">
        <v>78</v>
      </c>
      <c r="AC13" s="53"/>
    </row>
    <row r="14" spans="1:29" s="29" customFormat="1" ht="21" customHeight="1">
      <c r="A14" s="123" t="s">
        <v>1</v>
      </c>
      <c r="B14" s="8"/>
      <c r="C14" s="8"/>
      <c r="D14" s="8"/>
      <c r="E14" s="8"/>
      <c r="F14" s="8"/>
      <c r="G14" s="8"/>
      <c r="H14" s="83"/>
      <c r="I14" s="83"/>
      <c r="J14" s="83"/>
      <c r="K14" s="83"/>
      <c r="L14" s="171"/>
      <c r="M14" s="172"/>
      <c r="N14" s="84"/>
      <c r="O14" s="171"/>
      <c r="P14" s="172"/>
      <c r="Q14" s="85"/>
      <c r="R14" s="86"/>
      <c r="S14" s="9"/>
      <c r="T14" s="57" t="s">
        <v>3</v>
      </c>
      <c r="U14" s="58"/>
      <c r="V14" s="59"/>
      <c r="W14" s="59"/>
      <c r="X14" s="151" t="s">
        <v>530</v>
      </c>
      <c r="Y14" s="113"/>
      <c r="Z14" s="53"/>
      <c r="AA14" s="40" t="s">
        <v>79</v>
      </c>
      <c r="AB14" s="41" t="s">
        <v>80</v>
      </c>
      <c r="AC14" s="53"/>
    </row>
    <row r="15" spans="1:29" s="29" customFormat="1" ht="9" customHeight="1">
      <c r="A15" s="123"/>
      <c r="B15" s="8"/>
      <c r="C15" s="8"/>
      <c r="D15" s="8"/>
      <c r="E15" s="8"/>
      <c r="F15" s="8"/>
      <c r="G15" s="8"/>
      <c r="H15" s="9"/>
      <c r="I15" s="9"/>
      <c r="J15" s="9"/>
      <c r="K15" s="12"/>
      <c r="L15" s="16"/>
      <c r="M15" s="10"/>
      <c r="N15" s="10"/>
      <c r="O15" s="10"/>
      <c r="P15" s="10"/>
      <c r="Q15" s="87"/>
      <c r="R15" s="87"/>
      <c r="S15" s="6"/>
      <c r="T15" s="56"/>
      <c r="U15" s="22"/>
      <c r="V15" s="22"/>
      <c r="W15" s="22"/>
      <c r="X15" s="22"/>
      <c r="Y15" s="124"/>
      <c r="Z15" s="53"/>
      <c r="AA15" s="40" t="s">
        <v>81</v>
      </c>
      <c r="AB15" s="41" t="s">
        <v>82</v>
      </c>
      <c r="AC15" s="53"/>
    </row>
    <row r="16" spans="1:29" s="29" customFormat="1" ht="21" customHeight="1">
      <c r="A16" s="125" t="s">
        <v>2</v>
      </c>
      <c r="B16" s="44"/>
      <c r="C16" s="44"/>
      <c r="D16" s="44"/>
      <c r="E16" s="44"/>
      <c r="F16" s="44"/>
      <c r="G16" s="44"/>
      <c r="H16" s="83"/>
      <c r="I16" s="83"/>
      <c r="J16" s="83"/>
      <c r="K16" s="88"/>
      <c r="L16" s="194"/>
      <c r="M16" s="195"/>
      <c r="N16" s="195"/>
      <c r="O16" s="195"/>
      <c r="P16" s="195"/>
      <c r="Q16" s="195"/>
      <c r="R16" s="196"/>
      <c r="S16" s="9"/>
      <c r="T16" s="168" t="s">
        <v>51</v>
      </c>
      <c r="U16" s="169"/>
      <c r="V16" s="169"/>
      <c r="W16" s="169"/>
      <c r="X16" s="169"/>
      <c r="Y16" s="170"/>
      <c r="Z16" s="53"/>
      <c r="AA16" s="40" t="s">
        <v>83</v>
      </c>
      <c r="AB16" s="41" t="s">
        <v>84</v>
      </c>
      <c r="AC16" s="53"/>
    </row>
    <row r="17" spans="1:29" s="29" customFormat="1" ht="21" customHeight="1">
      <c r="A17" s="126"/>
      <c r="B17" s="11"/>
      <c r="C17" s="11"/>
      <c r="D17" s="11"/>
      <c r="E17" s="11"/>
      <c r="F17" s="11"/>
      <c r="G17" s="11"/>
      <c r="H17" s="11"/>
      <c r="I17" s="11"/>
      <c r="J17" s="11"/>
      <c r="K17" s="11"/>
      <c r="L17" s="11"/>
      <c r="M17" s="11"/>
      <c r="N17" s="11"/>
      <c r="O17" s="11"/>
      <c r="P17" s="11"/>
      <c r="Q17" s="11"/>
      <c r="R17" s="11"/>
      <c r="S17" s="11"/>
      <c r="T17" s="168"/>
      <c r="U17" s="169"/>
      <c r="V17" s="169"/>
      <c r="W17" s="169"/>
      <c r="X17" s="169"/>
      <c r="Y17" s="170"/>
      <c r="Z17" s="53"/>
      <c r="AA17" s="40" t="s">
        <v>85</v>
      </c>
      <c r="AB17" s="41" t="s">
        <v>86</v>
      </c>
      <c r="AC17" s="53"/>
    </row>
    <row r="18" spans="1:29" s="29" customFormat="1" ht="21" customHeight="1">
      <c r="A18" s="126"/>
      <c r="B18" s="11"/>
      <c r="C18" s="11"/>
      <c r="D18" s="11"/>
      <c r="E18" s="11"/>
      <c r="F18" s="11"/>
      <c r="G18" s="11"/>
      <c r="H18" s="11"/>
      <c r="I18" s="11"/>
      <c r="J18" s="11"/>
      <c r="K18" s="11"/>
      <c r="L18" s="11"/>
      <c r="M18" s="11"/>
      <c r="N18" s="11"/>
      <c r="O18" s="11"/>
      <c r="P18" s="11"/>
      <c r="Q18" s="6"/>
      <c r="R18" s="10"/>
      <c r="S18" s="11"/>
      <c r="T18" s="60"/>
      <c r="U18" s="27"/>
      <c r="V18" s="27"/>
      <c r="W18" s="27"/>
      <c r="X18" s="27"/>
      <c r="Y18" s="122"/>
      <c r="Z18" s="53"/>
      <c r="AA18" s="40" t="s">
        <v>87</v>
      </c>
      <c r="AB18" s="41" t="s">
        <v>88</v>
      </c>
      <c r="AC18" s="53"/>
    </row>
    <row r="19" spans="1:38" s="29" customFormat="1" ht="21" customHeight="1">
      <c r="A19" s="127" t="s">
        <v>4</v>
      </c>
      <c r="B19" s="15"/>
      <c r="C19" s="15"/>
      <c r="D19" s="15"/>
      <c r="E19" s="15"/>
      <c r="F19" s="15"/>
      <c r="G19" s="15"/>
      <c r="H19" s="15"/>
      <c r="I19" s="15"/>
      <c r="J19" s="15"/>
      <c r="K19" s="15"/>
      <c r="L19" s="15"/>
      <c r="M19" s="15"/>
      <c r="N19" s="15"/>
      <c r="O19" s="15"/>
      <c r="P19" s="15"/>
      <c r="Q19" s="15"/>
      <c r="R19" s="15"/>
      <c r="S19" s="15"/>
      <c r="T19" s="191" t="s">
        <v>158</v>
      </c>
      <c r="U19" s="192"/>
      <c r="V19" s="192"/>
      <c r="W19" s="192"/>
      <c r="X19" s="192"/>
      <c r="Y19" s="193"/>
      <c r="Z19" s="61"/>
      <c r="AA19" s="40" t="s">
        <v>89</v>
      </c>
      <c r="AB19" s="41" t="s">
        <v>90</v>
      </c>
      <c r="AC19" s="61"/>
      <c r="AD19" s="61"/>
      <c r="AE19" s="61"/>
      <c r="AF19" s="61"/>
      <c r="AG19" s="61"/>
      <c r="AH19" s="61"/>
      <c r="AI19" s="61"/>
      <c r="AJ19" s="61"/>
      <c r="AK19" s="61"/>
      <c r="AL19" s="61"/>
    </row>
    <row r="20" spans="1:38" s="29" customFormat="1" ht="21" customHeight="1">
      <c r="A20" s="128"/>
      <c r="B20" s="15" t="s">
        <v>5</v>
      </c>
      <c r="C20" s="15"/>
      <c r="D20" s="15"/>
      <c r="E20" s="15"/>
      <c r="F20" s="15"/>
      <c r="G20" s="15"/>
      <c r="H20" s="15"/>
      <c r="I20" s="15"/>
      <c r="J20" s="138"/>
      <c r="K20" s="17"/>
      <c r="L20" s="17"/>
      <c r="M20" s="17"/>
      <c r="N20" s="17"/>
      <c r="O20" s="17"/>
      <c r="P20" s="17"/>
      <c r="Q20" s="17"/>
      <c r="R20" s="17"/>
      <c r="S20" s="17"/>
      <c r="T20" s="191"/>
      <c r="U20" s="192"/>
      <c r="V20" s="192"/>
      <c r="W20" s="192"/>
      <c r="X20" s="192"/>
      <c r="Y20" s="193"/>
      <c r="Z20" s="61"/>
      <c r="AA20" s="40" t="s">
        <v>91</v>
      </c>
      <c r="AB20" s="41" t="s">
        <v>92</v>
      </c>
      <c r="AC20" s="61"/>
      <c r="AD20" s="61"/>
      <c r="AE20" s="61"/>
      <c r="AF20" s="61"/>
      <c r="AG20" s="61"/>
      <c r="AH20" s="61"/>
      <c r="AI20" s="61"/>
      <c r="AJ20" s="61"/>
      <c r="AK20" s="61"/>
      <c r="AL20" s="61"/>
    </row>
    <row r="21" spans="1:29" s="29" customFormat="1" ht="21" customHeight="1">
      <c r="A21" s="130" t="s">
        <v>6</v>
      </c>
      <c r="B21" s="18"/>
      <c r="C21" s="18"/>
      <c r="D21" s="18"/>
      <c r="E21" s="18"/>
      <c r="F21" s="18"/>
      <c r="G21" s="17"/>
      <c r="H21" s="201"/>
      <c r="I21" s="201"/>
      <c r="J21" s="201"/>
      <c r="K21" s="201"/>
      <c r="L21" s="201"/>
      <c r="M21" s="201"/>
      <c r="N21" s="201"/>
      <c r="O21" s="201"/>
      <c r="P21" s="201"/>
      <c r="Q21" s="201"/>
      <c r="R21" s="201"/>
      <c r="S21" s="141"/>
      <c r="T21" s="60"/>
      <c r="U21" s="52"/>
      <c r="V21" s="167"/>
      <c r="W21" s="167"/>
      <c r="X21" s="50"/>
      <c r="Y21" s="129"/>
      <c r="Z21" s="53"/>
      <c r="AA21" s="40" t="s">
        <v>93</v>
      </c>
      <c r="AB21" s="41" t="s">
        <v>94</v>
      </c>
      <c r="AC21" s="53"/>
    </row>
    <row r="22" spans="1:29" s="29" customFormat="1" ht="21" customHeight="1">
      <c r="A22" s="130" t="s">
        <v>178</v>
      </c>
      <c r="B22" s="18"/>
      <c r="C22" s="18"/>
      <c r="D22" s="18"/>
      <c r="E22" s="18"/>
      <c r="F22" s="18"/>
      <c r="G22" s="17"/>
      <c r="H22" s="201"/>
      <c r="I22" s="201"/>
      <c r="J22" s="201"/>
      <c r="K22" s="201"/>
      <c r="L22" s="201"/>
      <c r="M22" s="201"/>
      <c r="N22" s="201"/>
      <c r="O22" s="201"/>
      <c r="P22" s="201"/>
      <c r="Q22" s="201"/>
      <c r="R22" s="201"/>
      <c r="S22" s="17"/>
      <c r="T22" s="62" t="s">
        <v>7</v>
      </c>
      <c r="U22" s="198"/>
      <c r="V22" s="199"/>
      <c r="W22" s="199"/>
      <c r="X22" s="51"/>
      <c r="Y22" s="131"/>
      <c r="Z22" s="63"/>
      <c r="AA22" s="40" t="s">
        <v>95</v>
      </c>
      <c r="AB22" s="41" t="s">
        <v>96</v>
      </c>
      <c r="AC22" s="53"/>
    </row>
    <row r="23" spans="1:29" s="29" customFormat="1" ht="21" customHeight="1">
      <c r="A23" s="130"/>
      <c r="B23" s="18"/>
      <c r="C23" s="18"/>
      <c r="D23" s="18"/>
      <c r="E23" s="18"/>
      <c r="F23" s="18"/>
      <c r="G23" s="17"/>
      <c r="H23" s="140"/>
      <c r="I23" s="140"/>
      <c r="J23" s="140"/>
      <c r="K23" s="140"/>
      <c r="L23" s="140"/>
      <c r="M23" s="140"/>
      <c r="N23" s="140"/>
      <c r="O23" s="140"/>
      <c r="P23" s="140"/>
      <c r="Q23" s="140"/>
      <c r="R23" s="140"/>
      <c r="S23" s="45"/>
      <c r="T23" s="49" t="s">
        <v>8</v>
      </c>
      <c r="U23" s="58" t="s">
        <v>23</v>
      </c>
      <c r="V23" s="14"/>
      <c r="W23" s="14"/>
      <c r="X23" s="14"/>
      <c r="Y23" s="132"/>
      <c r="Z23" s="53"/>
      <c r="AA23" s="40" t="s">
        <v>97</v>
      </c>
      <c r="AB23" s="41" t="s">
        <v>98</v>
      </c>
      <c r="AC23" s="53"/>
    </row>
    <row r="24" spans="1:29" s="29" customFormat="1" ht="21" customHeight="1">
      <c r="A24" s="130" t="s">
        <v>156</v>
      </c>
      <c r="B24" s="18"/>
      <c r="C24" s="18"/>
      <c r="D24" s="18"/>
      <c r="E24" s="18"/>
      <c r="F24" s="18"/>
      <c r="G24" s="18"/>
      <c r="H24" s="18"/>
      <c r="I24" s="18"/>
      <c r="J24" s="18"/>
      <c r="K24" s="18"/>
      <c r="L24" s="18"/>
      <c r="M24" s="18"/>
      <c r="N24" s="18"/>
      <c r="O24" s="18"/>
      <c r="P24" s="18"/>
      <c r="Q24" s="18"/>
      <c r="R24" s="18"/>
      <c r="S24" s="18"/>
      <c r="T24" s="64" t="s">
        <v>10</v>
      </c>
      <c r="U24" s="18"/>
      <c r="V24" s="13"/>
      <c r="W24" s="13"/>
      <c r="X24" s="13"/>
      <c r="Y24" s="133"/>
      <c r="Z24" s="53"/>
      <c r="AA24" s="40" t="s">
        <v>99</v>
      </c>
      <c r="AB24" s="41" t="s">
        <v>100</v>
      </c>
      <c r="AC24" s="53"/>
    </row>
    <row r="25" spans="1:29" s="29" customFormat="1" ht="21" customHeight="1">
      <c r="A25" s="135"/>
      <c r="B25" s="197"/>
      <c r="C25" s="197"/>
      <c r="D25" s="197"/>
      <c r="E25" s="197"/>
      <c r="F25" s="197"/>
      <c r="G25" s="197"/>
      <c r="H25" s="197"/>
      <c r="I25" s="197"/>
      <c r="J25" s="197"/>
      <c r="K25" s="197"/>
      <c r="L25" s="197"/>
      <c r="M25" s="197"/>
      <c r="N25" s="197"/>
      <c r="O25" s="197"/>
      <c r="P25" s="197"/>
      <c r="Q25" s="197"/>
      <c r="R25" s="197"/>
      <c r="S25" s="17"/>
      <c r="T25" s="65"/>
      <c r="U25" s="198"/>
      <c r="V25" s="199"/>
      <c r="W25" s="199"/>
      <c r="X25" s="199"/>
      <c r="Y25" s="200"/>
      <c r="Z25" s="53"/>
      <c r="AA25" s="40" t="s">
        <v>101</v>
      </c>
      <c r="AB25" s="41" t="s">
        <v>102</v>
      </c>
      <c r="AC25" s="53"/>
    </row>
    <row r="26" spans="1:29" s="29" customFormat="1" ht="21" customHeight="1">
      <c r="A26" s="130" t="s">
        <v>52</v>
      </c>
      <c r="B26" s="23"/>
      <c r="C26" s="23"/>
      <c r="D26" s="23"/>
      <c r="E26" s="23"/>
      <c r="F26" s="23"/>
      <c r="G26" s="23"/>
      <c r="H26" s="23"/>
      <c r="I26" s="23"/>
      <c r="J26" s="23"/>
      <c r="K26" s="23"/>
      <c r="L26" s="23"/>
      <c r="M26" s="23"/>
      <c r="N26" s="23"/>
      <c r="O26" s="23"/>
      <c r="P26" s="23"/>
      <c r="Q26" s="23"/>
      <c r="R26" s="23"/>
      <c r="S26" s="23"/>
      <c r="T26" s="66"/>
      <c r="U26" s="18"/>
      <c r="V26" s="11"/>
      <c r="W26" s="11"/>
      <c r="X26" s="11"/>
      <c r="Y26" s="134"/>
      <c r="Z26" s="53"/>
      <c r="AA26" s="40" t="s">
        <v>103</v>
      </c>
      <c r="AB26" s="41" t="s">
        <v>104</v>
      </c>
      <c r="AC26" s="53"/>
    </row>
    <row r="27" spans="1:29" s="29" customFormat="1" ht="21" customHeight="1">
      <c r="A27" s="136"/>
      <c r="B27" s="197"/>
      <c r="C27" s="197"/>
      <c r="D27" s="197"/>
      <c r="E27" s="197"/>
      <c r="F27" s="197"/>
      <c r="G27" s="197"/>
      <c r="H27" s="197"/>
      <c r="I27" s="197"/>
      <c r="J27" s="197"/>
      <c r="K27" s="197"/>
      <c r="L27" s="197"/>
      <c r="M27" s="197"/>
      <c r="N27" s="197"/>
      <c r="O27" s="197"/>
      <c r="P27" s="197"/>
      <c r="Q27" s="197"/>
      <c r="R27" s="197"/>
      <c r="S27" s="17"/>
      <c r="T27" s="64" t="s">
        <v>14</v>
      </c>
      <c r="U27" s="18"/>
      <c r="V27" s="18"/>
      <c r="W27" s="11"/>
      <c r="X27" s="11"/>
      <c r="Y27" s="134"/>
      <c r="Z27" s="53"/>
      <c r="AA27" s="40" t="s">
        <v>105</v>
      </c>
      <c r="AB27" s="41" t="s">
        <v>106</v>
      </c>
      <c r="AC27" s="53"/>
    </row>
    <row r="28" spans="1:41" s="29" customFormat="1" ht="21" customHeight="1">
      <c r="A28" s="130" t="s">
        <v>15</v>
      </c>
      <c r="B28" s="18"/>
      <c r="C28" s="205"/>
      <c r="D28" s="205"/>
      <c r="E28" s="205"/>
      <c r="F28" s="205"/>
      <c r="G28" s="205"/>
      <c r="H28" s="205"/>
      <c r="I28" s="205"/>
      <c r="J28" s="70"/>
      <c r="K28" s="70" t="s">
        <v>16</v>
      </c>
      <c r="L28" s="90"/>
      <c r="M28" s="91"/>
      <c r="N28" s="91" t="s">
        <v>17</v>
      </c>
      <c r="O28" s="206"/>
      <c r="P28" s="206"/>
      <c r="Q28" s="20" t="s">
        <v>12</v>
      </c>
      <c r="R28" s="92"/>
      <c r="S28" s="67"/>
      <c r="T28" s="202" t="s">
        <v>175</v>
      </c>
      <c r="U28" s="203"/>
      <c r="V28" s="203"/>
      <c r="W28" s="203"/>
      <c r="X28" s="203"/>
      <c r="Y28" s="204"/>
      <c r="Z28" s="61"/>
      <c r="AA28" s="40" t="s">
        <v>107</v>
      </c>
      <c r="AB28" s="41" t="s">
        <v>108</v>
      </c>
      <c r="AC28" s="31"/>
      <c r="AD28" s="31"/>
      <c r="AE28" s="31"/>
      <c r="AF28" s="31"/>
      <c r="AG28" s="31"/>
      <c r="AH28" s="31"/>
      <c r="AI28" s="31"/>
      <c r="AJ28" s="31"/>
      <c r="AK28" s="31"/>
      <c r="AL28" s="31"/>
      <c r="AM28" s="31"/>
      <c r="AN28" s="31"/>
      <c r="AO28" s="31"/>
    </row>
    <row r="29" spans="1:46" s="29" customFormat="1" ht="21" customHeight="1">
      <c r="A29" s="130" t="s">
        <v>9</v>
      </c>
      <c r="B29" s="18"/>
      <c r="C29" s="18"/>
      <c r="D29" s="18"/>
      <c r="E29" s="18"/>
      <c r="F29" s="17"/>
      <c r="G29" s="201"/>
      <c r="H29" s="201"/>
      <c r="I29" s="201"/>
      <c r="J29" s="201"/>
      <c r="K29" s="201"/>
      <c r="L29" s="201"/>
      <c r="M29" s="201"/>
      <c r="N29" s="201"/>
      <c r="O29" s="201"/>
      <c r="P29" s="201"/>
      <c r="Q29" s="201"/>
      <c r="R29" s="201"/>
      <c r="S29" s="68"/>
      <c r="T29" s="202"/>
      <c r="U29" s="203"/>
      <c r="V29" s="203"/>
      <c r="W29" s="203"/>
      <c r="X29" s="203"/>
      <c r="Y29" s="204"/>
      <c r="Z29" s="61"/>
      <c r="AA29" s="40" t="s">
        <v>109</v>
      </c>
      <c r="AB29" s="41" t="s">
        <v>110</v>
      </c>
      <c r="AC29" s="31"/>
      <c r="AD29" s="31"/>
      <c r="AE29" s="31"/>
      <c r="AF29" s="31"/>
      <c r="AG29" s="31"/>
      <c r="AH29" s="31"/>
      <c r="AI29" s="31"/>
      <c r="AJ29" s="31"/>
      <c r="AK29" s="31"/>
      <c r="AL29" s="31"/>
      <c r="AM29" s="31"/>
      <c r="AN29" s="31"/>
      <c r="AO29" s="31"/>
      <c r="AP29" s="30"/>
      <c r="AQ29" s="30"/>
      <c r="AR29" s="30"/>
      <c r="AS29" s="32"/>
      <c r="AT29" s="32"/>
    </row>
    <row r="30" spans="1:46" s="29" customFormat="1" ht="21" customHeight="1">
      <c r="A30" s="130" t="s">
        <v>11</v>
      </c>
      <c r="B30" s="18"/>
      <c r="C30" s="18"/>
      <c r="D30" s="18"/>
      <c r="E30" s="18"/>
      <c r="F30" s="18"/>
      <c r="G30" s="166"/>
      <c r="H30" s="166"/>
      <c r="I30" s="166"/>
      <c r="J30" s="166"/>
      <c r="K30" s="166"/>
      <c r="L30" s="166"/>
      <c r="M30" s="166"/>
      <c r="N30" s="166"/>
      <c r="O30" s="25"/>
      <c r="P30" s="25" t="s">
        <v>13</v>
      </c>
      <c r="Q30" s="69"/>
      <c r="R30" s="89"/>
      <c r="S30" s="69"/>
      <c r="T30" s="202"/>
      <c r="U30" s="203"/>
      <c r="V30" s="203"/>
      <c r="W30" s="203"/>
      <c r="X30" s="203"/>
      <c r="Y30" s="204"/>
      <c r="Z30" s="61"/>
      <c r="AA30" s="40" t="s">
        <v>111</v>
      </c>
      <c r="AB30" s="41" t="s">
        <v>112</v>
      </c>
      <c r="AC30" s="31"/>
      <c r="AD30" s="31"/>
      <c r="AE30" s="31"/>
      <c r="AF30" s="31"/>
      <c r="AG30" s="31"/>
      <c r="AH30" s="31"/>
      <c r="AI30" s="31"/>
      <c r="AJ30" s="31"/>
      <c r="AK30" s="31"/>
      <c r="AL30" s="31"/>
      <c r="AM30" s="31"/>
      <c r="AN30" s="31"/>
      <c r="AO30" s="31"/>
      <c r="AP30" s="30"/>
      <c r="AQ30" s="30"/>
      <c r="AR30" s="30"/>
      <c r="AS30" s="32"/>
      <c r="AT30" s="32"/>
    </row>
    <row r="31" spans="1:46" s="29" customFormat="1" ht="21" customHeight="1">
      <c r="A31" s="130" t="s">
        <v>18</v>
      </c>
      <c r="B31" s="18"/>
      <c r="C31" s="18"/>
      <c r="D31" s="18"/>
      <c r="E31" s="18"/>
      <c r="F31" s="18"/>
      <c r="G31" s="166"/>
      <c r="H31" s="166"/>
      <c r="I31" s="166"/>
      <c r="J31" s="166"/>
      <c r="K31" s="166"/>
      <c r="L31" s="166"/>
      <c r="M31" s="166"/>
      <c r="N31" s="166"/>
      <c r="O31" s="19"/>
      <c r="P31" s="19"/>
      <c r="Q31" s="19"/>
      <c r="R31" s="19"/>
      <c r="S31" s="19"/>
      <c r="T31" s="64" t="s">
        <v>20</v>
      </c>
      <c r="U31" s="18"/>
      <c r="V31" s="70" t="s">
        <v>159</v>
      </c>
      <c r="W31" s="71" t="s">
        <v>24</v>
      </c>
      <c r="X31" s="71"/>
      <c r="Y31" s="137"/>
      <c r="Z31" s="31"/>
      <c r="AA31" s="40" t="s">
        <v>113</v>
      </c>
      <c r="AB31" s="41" t="s">
        <v>114</v>
      </c>
      <c r="AC31" s="31"/>
      <c r="AD31" s="31"/>
      <c r="AE31" s="31"/>
      <c r="AF31" s="31"/>
      <c r="AG31" s="31"/>
      <c r="AH31" s="31"/>
      <c r="AI31" s="31"/>
      <c r="AJ31" s="31"/>
      <c r="AK31" s="31"/>
      <c r="AL31" s="31"/>
      <c r="AM31" s="31"/>
      <c r="AN31" s="31"/>
      <c r="AO31" s="31"/>
      <c r="AP31" s="30"/>
      <c r="AQ31" s="30"/>
      <c r="AR31" s="30"/>
      <c r="AS31" s="32"/>
      <c r="AT31" s="32"/>
    </row>
    <row r="32" spans="1:46" s="29" customFormat="1" ht="21" customHeight="1">
      <c r="A32" s="130" t="s">
        <v>19</v>
      </c>
      <c r="B32" s="18"/>
      <c r="C32" s="18"/>
      <c r="D32" s="18"/>
      <c r="E32" s="18"/>
      <c r="F32" s="18"/>
      <c r="G32" s="162"/>
      <c r="H32" s="162"/>
      <c r="I32" s="162"/>
      <c r="J32" s="162"/>
      <c r="K32" s="162"/>
      <c r="L32" s="162"/>
      <c r="M32" s="162"/>
      <c r="N32" s="162"/>
      <c r="O32" s="162"/>
      <c r="P32" s="162"/>
      <c r="Q32" s="162"/>
      <c r="R32" s="162"/>
      <c r="S32" s="17"/>
      <c r="T32" s="72"/>
      <c r="U32" s="23"/>
      <c r="V32" s="70" t="s">
        <v>25</v>
      </c>
      <c r="W32" s="19"/>
      <c r="X32" s="19"/>
      <c r="Y32" s="134"/>
      <c r="Z32" s="31"/>
      <c r="AA32" s="40" t="s">
        <v>115</v>
      </c>
      <c r="AB32" s="41" t="s">
        <v>116</v>
      </c>
      <c r="AC32" s="31"/>
      <c r="AD32" s="31"/>
      <c r="AE32" s="31"/>
      <c r="AF32" s="31"/>
      <c r="AG32" s="31"/>
      <c r="AH32" s="31"/>
      <c r="AI32" s="31"/>
      <c r="AJ32" s="31"/>
      <c r="AK32" s="31"/>
      <c r="AL32" s="31"/>
      <c r="AM32" s="31"/>
      <c r="AN32" s="31"/>
      <c r="AO32" s="31"/>
      <c r="AP32" s="33"/>
      <c r="AQ32" s="33"/>
      <c r="AR32" s="34"/>
      <c r="AS32" s="32"/>
      <c r="AT32" s="32"/>
    </row>
    <row r="33" spans="1:70" s="29" customFormat="1" ht="21" customHeight="1">
      <c r="A33" s="126"/>
      <c r="B33" s="93"/>
      <c r="C33" s="93"/>
      <c r="D33" s="93"/>
      <c r="E33" s="93"/>
      <c r="F33" s="93"/>
      <c r="G33" s="94"/>
      <c r="H33" s="94"/>
      <c r="I33" s="94"/>
      <c r="J33" s="9"/>
      <c r="K33" s="9"/>
      <c r="L33" s="94"/>
      <c r="M33" s="9"/>
      <c r="N33" s="9"/>
      <c r="O33" s="94"/>
      <c r="P33" s="9"/>
      <c r="Q33" s="9"/>
      <c r="R33" s="9"/>
      <c r="S33" s="94"/>
      <c r="T33" s="60"/>
      <c r="U33" s="11"/>
      <c r="V33" s="11"/>
      <c r="W33" s="11"/>
      <c r="X33" s="11"/>
      <c r="Y33" s="134"/>
      <c r="Z33" s="73"/>
      <c r="AA33" s="40" t="s">
        <v>117</v>
      </c>
      <c r="AB33" s="41" t="s">
        <v>118</v>
      </c>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1:70" s="29" customFormat="1" ht="23.25" customHeight="1">
      <c r="A34" s="163" t="s">
        <v>43</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5"/>
      <c r="Z34" s="74"/>
      <c r="AA34" s="40" t="s">
        <v>119</v>
      </c>
      <c r="AB34" s="41" t="s">
        <v>120</v>
      </c>
      <c r="AC34" s="74"/>
      <c r="AD34" s="74"/>
      <c r="AE34" s="74"/>
      <c r="AF34" s="74"/>
      <c r="AG34" s="74"/>
      <c r="AH34" s="74"/>
      <c r="AI34" s="74"/>
      <c r="AJ34" s="74"/>
      <c r="AK34" s="74"/>
      <c r="AL34" s="74"/>
      <c r="AM34" s="74"/>
      <c r="AN34" s="74"/>
      <c r="AO34" s="74"/>
      <c r="AP34" s="74"/>
      <c r="AQ34" s="74"/>
      <c r="AR34" s="74"/>
      <c r="AS34" s="75"/>
      <c r="AT34" s="76"/>
      <c r="AU34" s="77"/>
      <c r="AV34" s="73"/>
      <c r="AW34" s="73"/>
      <c r="AX34" s="78"/>
      <c r="AY34" s="78"/>
      <c r="AZ34" s="73"/>
      <c r="BA34" s="73"/>
      <c r="BB34" s="73"/>
      <c r="BC34" s="73"/>
      <c r="BD34" s="73"/>
      <c r="BE34" s="73"/>
      <c r="BF34" s="73"/>
      <c r="BG34" s="73"/>
      <c r="BH34" s="73"/>
      <c r="BI34" s="73"/>
      <c r="BJ34" s="73"/>
      <c r="BK34" s="73"/>
      <c r="BL34" s="73"/>
      <c r="BM34" s="73"/>
      <c r="BN34" s="73"/>
      <c r="BO34" s="73"/>
      <c r="BP34" s="73"/>
      <c r="BQ34" s="73"/>
      <c r="BR34" s="73"/>
    </row>
    <row r="35" spans="1:70" s="29" customFormat="1" ht="20.25" customHeight="1">
      <c r="A35" s="158"/>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3"/>
      <c r="Z35" s="79"/>
      <c r="AA35" s="40" t="s">
        <v>121</v>
      </c>
      <c r="AB35" s="41" t="s">
        <v>122</v>
      </c>
      <c r="AC35" s="79"/>
      <c r="AD35" s="79"/>
      <c r="AE35" s="79"/>
      <c r="AF35" s="79"/>
      <c r="AG35" s="79"/>
      <c r="AH35" s="79"/>
      <c r="AI35" s="79"/>
      <c r="AJ35" s="79"/>
      <c r="AK35" s="79"/>
      <c r="AL35" s="79"/>
      <c r="AM35" s="79"/>
      <c r="AN35" s="79"/>
      <c r="AO35" s="79"/>
      <c r="AP35" s="79"/>
      <c r="AQ35" s="79"/>
      <c r="AR35" s="79"/>
      <c r="AS35" s="73"/>
      <c r="AT35" s="76"/>
      <c r="AU35" s="77"/>
      <c r="AV35" s="73"/>
      <c r="AW35" s="73"/>
      <c r="AX35" s="78"/>
      <c r="AY35" s="78"/>
      <c r="AZ35" s="73"/>
      <c r="BA35" s="73"/>
      <c r="BB35" s="73"/>
      <c r="BC35" s="73"/>
      <c r="BD35" s="73"/>
      <c r="BE35" s="73"/>
      <c r="BF35" s="73"/>
      <c r="BG35" s="73"/>
      <c r="BH35" s="73"/>
      <c r="BI35" s="73"/>
      <c r="BJ35" s="73"/>
      <c r="BK35" s="73"/>
      <c r="BL35" s="73"/>
      <c r="BM35" s="73"/>
      <c r="BN35" s="73"/>
      <c r="BO35" s="73"/>
      <c r="BP35" s="73"/>
      <c r="BQ35" s="73"/>
      <c r="BR35" s="73"/>
    </row>
    <row r="36" spans="1:70" s="29" customFormat="1" ht="20.25" customHeight="1">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6"/>
      <c r="Z36" s="79"/>
      <c r="AA36" s="40" t="s">
        <v>123</v>
      </c>
      <c r="AB36" s="41" t="s">
        <v>124</v>
      </c>
      <c r="AC36" s="79"/>
      <c r="AD36" s="79"/>
      <c r="AE36" s="79"/>
      <c r="AF36" s="79"/>
      <c r="AG36" s="79"/>
      <c r="AH36" s="79"/>
      <c r="AI36" s="79"/>
      <c r="AJ36" s="79"/>
      <c r="AK36" s="79"/>
      <c r="AL36" s="79"/>
      <c r="AM36" s="79"/>
      <c r="AN36" s="79"/>
      <c r="AO36" s="79"/>
      <c r="AP36" s="79"/>
      <c r="AQ36" s="79"/>
      <c r="AR36" s="79"/>
      <c r="AS36" s="73"/>
      <c r="AT36" s="76"/>
      <c r="AU36" s="77"/>
      <c r="AV36" s="73"/>
      <c r="AW36" s="73"/>
      <c r="AX36" s="78"/>
      <c r="AY36" s="78"/>
      <c r="AZ36" s="73"/>
      <c r="BA36" s="73"/>
      <c r="BB36" s="73"/>
      <c r="BC36" s="73"/>
      <c r="BD36" s="73"/>
      <c r="BE36" s="73"/>
      <c r="BF36" s="73"/>
      <c r="BG36" s="73"/>
      <c r="BH36" s="73"/>
      <c r="BI36" s="73"/>
      <c r="BJ36" s="73"/>
      <c r="BK36" s="73"/>
      <c r="BL36" s="73"/>
      <c r="BM36" s="73"/>
      <c r="BN36" s="73"/>
      <c r="BO36" s="73"/>
      <c r="BP36" s="73"/>
      <c r="BQ36" s="73"/>
      <c r="BR36" s="73"/>
    </row>
    <row r="37" spans="1:70" s="29" customFormat="1" ht="20.25" customHeight="1">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6"/>
      <c r="Z37" s="79"/>
      <c r="AA37" s="40" t="s">
        <v>125</v>
      </c>
      <c r="AB37" s="41" t="s">
        <v>126</v>
      </c>
      <c r="AC37" s="79"/>
      <c r="AD37" s="79"/>
      <c r="AE37" s="79"/>
      <c r="AF37" s="79"/>
      <c r="AG37" s="79"/>
      <c r="AH37" s="79"/>
      <c r="AI37" s="79"/>
      <c r="AJ37" s="79"/>
      <c r="AK37" s="79"/>
      <c r="AL37" s="79"/>
      <c r="AM37" s="79"/>
      <c r="AN37" s="79"/>
      <c r="AO37" s="79"/>
      <c r="AP37" s="79"/>
      <c r="AQ37" s="79"/>
      <c r="AR37" s="79"/>
      <c r="AS37" s="73"/>
      <c r="AT37" s="76"/>
      <c r="AU37" s="77"/>
      <c r="AV37" s="73"/>
      <c r="AW37" s="73"/>
      <c r="AX37" s="78"/>
      <c r="AY37" s="78"/>
      <c r="AZ37" s="73"/>
      <c r="BA37" s="73"/>
      <c r="BB37" s="73"/>
      <c r="BC37" s="73"/>
      <c r="BD37" s="73"/>
      <c r="BE37" s="73"/>
      <c r="BF37" s="73"/>
      <c r="BG37" s="73"/>
      <c r="BH37" s="73"/>
      <c r="BI37" s="73"/>
      <c r="BJ37" s="73"/>
      <c r="BK37" s="73"/>
      <c r="BL37" s="73"/>
      <c r="BM37" s="73"/>
      <c r="BN37" s="73"/>
      <c r="BO37" s="73"/>
      <c r="BP37" s="73"/>
      <c r="BQ37" s="73"/>
      <c r="BR37" s="73"/>
    </row>
    <row r="38" spans="1:70" s="29" customFormat="1" ht="20.25" customHeight="1">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6"/>
      <c r="Z38" s="79"/>
      <c r="AA38" s="40" t="s">
        <v>127</v>
      </c>
      <c r="AB38" s="41" t="s">
        <v>128</v>
      </c>
      <c r="AC38" s="79"/>
      <c r="AD38" s="79"/>
      <c r="AE38" s="79"/>
      <c r="AF38" s="79"/>
      <c r="AG38" s="79"/>
      <c r="AH38" s="79"/>
      <c r="AI38" s="79"/>
      <c r="AJ38" s="79"/>
      <c r="AK38" s="79"/>
      <c r="AL38" s="79"/>
      <c r="AM38" s="79"/>
      <c r="AN38" s="79"/>
      <c r="AO38" s="79"/>
      <c r="AP38" s="79"/>
      <c r="AQ38" s="79"/>
      <c r="AR38" s="79"/>
      <c r="AS38" s="73"/>
      <c r="AT38" s="76"/>
      <c r="AU38" s="77"/>
      <c r="AV38" s="73"/>
      <c r="AW38" s="73"/>
      <c r="AX38" s="78"/>
      <c r="AY38" s="78"/>
      <c r="AZ38" s="73"/>
      <c r="BA38" s="73"/>
      <c r="BB38" s="73"/>
      <c r="BC38" s="73"/>
      <c r="BD38" s="73"/>
      <c r="BE38" s="73"/>
      <c r="BF38" s="73"/>
      <c r="BG38" s="73"/>
      <c r="BH38" s="73"/>
      <c r="BI38" s="73"/>
      <c r="BJ38" s="73"/>
      <c r="BK38" s="73"/>
      <c r="BL38" s="73"/>
      <c r="BM38" s="73"/>
      <c r="BN38" s="73"/>
      <c r="BO38" s="73"/>
      <c r="BP38" s="73"/>
      <c r="BQ38" s="73"/>
      <c r="BR38" s="73"/>
    </row>
    <row r="39" spans="1:70" s="29" customFormat="1" ht="20.25" customHeight="1">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6"/>
      <c r="Z39" s="79"/>
      <c r="AA39" s="40" t="s">
        <v>24</v>
      </c>
      <c r="AB39" s="41" t="s">
        <v>129</v>
      </c>
      <c r="AC39" s="79"/>
      <c r="AD39" s="79"/>
      <c r="AE39" s="79"/>
      <c r="AF39" s="79"/>
      <c r="AG39" s="79"/>
      <c r="AH39" s="79"/>
      <c r="AI39" s="79"/>
      <c r="AJ39" s="79"/>
      <c r="AK39" s="79"/>
      <c r="AL39" s="79"/>
      <c r="AM39" s="79"/>
      <c r="AN39" s="79"/>
      <c r="AO39" s="79"/>
      <c r="AP39" s="79"/>
      <c r="AQ39" s="79"/>
      <c r="AR39" s="79"/>
      <c r="AS39" s="73"/>
      <c r="AT39" s="76"/>
      <c r="AU39" s="77"/>
      <c r="AV39" s="73"/>
      <c r="AW39" s="73"/>
      <c r="AX39" s="78"/>
      <c r="AY39" s="78"/>
      <c r="AZ39" s="73"/>
      <c r="BA39" s="73"/>
      <c r="BB39" s="73"/>
      <c r="BC39" s="73"/>
      <c r="BD39" s="73"/>
      <c r="BE39" s="73"/>
      <c r="BF39" s="73"/>
      <c r="BG39" s="73"/>
      <c r="BH39" s="73"/>
      <c r="BI39" s="73"/>
      <c r="BJ39" s="73"/>
      <c r="BK39" s="73"/>
      <c r="BL39" s="73"/>
      <c r="BM39" s="73"/>
      <c r="BN39" s="73"/>
      <c r="BO39" s="73"/>
      <c r="BP39" s="73"/>
      <c r="BQ39" s="73"/>
      <c r="BR39" s="73"/>
    </row>
    <row r="40" spans="1:70" s="29" customFormat="1" ht="20.25" customHeight="1">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6"/>
      <c r="Z40" s="79"/>
      <c r="AA40" s="40" t="s">
        <v>130</v>
      </c>
      <c r="AB40" s="41" t="s">
        <v>131</v>
      </c>
      <c r="AC40" s="79"/>
      <c r="AD40" s="79"/>
      <c r="AE40" s="79"/>
      <c r="AF40" s="79"/>
      <c r="AG40" s="79"/>
      <c r="AH40" s="79"/>
      <c r="AI40" s="79"/>
      <c r="AJ40" s="79"/>
      <c r="AK40" s="79"/>
      <c r="AL40" s="79"/>
      <c r="AM40" s="79"/>
      <c r="AN40" s="79"/>
      <c r="AO40" s="79"/>
      <c r="AP40" s="79"/>
      <c r="AQ40" s="79"/>
      <c r="AR40" s="79"/>
      <c r="AS40" s="73"/>
      <c r="AT40" s="76"/>
      <c r="AU40" s="77"/>
      <c r="AV40" s="73"/>
      <c r="AW40" s="73"/>
      <c r="AX40" s="78"/>
      <c r="AY40" s="78"/>
      <c r="AZ40" s="73"/>
      <c r="BA40" s="73"/>
      <c r="BB40" s="73"/>
      <c r="BC40" s="73"/>
      <c r="BD40" s="73"/>
      <c r="BE40" s="73"/>
      <c r="BF40" s="73"/>
      <c r="BG40" s="73"/>
      <c r="BH40" s="73"/>
      <c r="BI40" s="73"/>
      <c r="BJ40" s="73"/>
      <c r="BK40" s="73"/>
      <c r="BL40" s="73"/>
      <c r="BM40" s="73"/>
      <c r="BN40" s="73"/>
      <c r="BO40" s="73"/>
      <c r="BP40" s="73"/>
      <c r="BQ40" s="73"/>
      <c r="BR40" s="73"/>
    </row>
    <row r="41" spans="1:70" s="29" customFormat="1" ht="20.25" customHeight="1">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6"/>
      <c r="Z41" s="79"/>
      <c r="AA41" s="40" t="s">
        <v>132</v>
      </c>
      <c r="AB41" s="41" t="s">
        <v>133</v>
      </c>
      <c r="AC41" s="79"/>
      <c r="AD41" s="79"/>
      <c r="AE41" s="79"/>
      <c r="AF41" s="79"/>
      <c r="AG41" s="79"/>
      <c r="AH41" s="79"/>
      <c r="AI41" s="79"/>
      <c r="AJ41" s="79"/>
      <c r="AK41" s="79"/>
      <c r="AL41" s="79"/>
      <c r="AM41" s="79"/>
      <c r="AN41" s="79"/>
      <c r="AO41" s="79"/>
      <c r="AP41" s="79"/>
      <c r="AQ41" s="79"/>
      <c r="AR41" s="79"/>
      <c r="AS41" s="73"/>
      <c r="AT41" s="76"/>
      <c r="AU41" s="77"/>
      <c r="AV41" s="73"/>
      <c r="AW41" s="73"/>
      <c r="AX41" s="78"/>
      <c r="AY41" s="78"/>
      <c r="AZ41" s="73"/>
      <c r="BA41" s="73"/>
      <c r="BB41" s="73"/>
      <c r="BC41" s="73"/>
      <c r="BD41" s="73"/>
      <c r="BE41" s="73"/>
      <c r="BF41" s="73"/>
      <c r="BG41" s="73"/>
      <c r="BH41" s="73"/>
      <c r="BI41" s="73"/>
      <c r="BJ41" s="73"/>
      <c r="BK41" s="73"/>
      <c r="BL41" s="73"/>
      <c r="BM41" s="73"/>
      <c r="BN41" s="73"/>
      <c r="BO41" s="73"/>
      <c r="BP41" s="73"/>
      <c r="BQ41" s="73"/>
      <c r="BR41" s="73"/>
    </row>
    <row r="42" spans="1:70" s="29" customFormat="1" ht="20.25" customHeight="1">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6"/>
      <c r="Z42" s="79"/>
      <c r="AA42" s="40" t="s">
        <v>134</v>
      </c>
      <c r="AB42" s="41" t="s">
        <v>135</v>
      </c>
      <c r="AC42" s="79"/>
      <c r="AD42" s="79"/>
      <c r="AE42" s="79"/>
      <c r="AF42" s="79"/>
      <c r="AG42" s="79"/>
      <c r="AH42" s="79"/>
      <c r="AI42" s="79"/>
      <c r="AJ42" s="79"/>
      <c r="AK42" s="79"/>
      <c r="AL42" s="79"/>
      <c r="AM42" s="79"/>
      <c r="AN42" s="79"/>
      <c r="AO42" s="79"/>
      <c r="AP42" s="79"/>
      <c r="AQ42" s="79"/>
      <c r="AR42" s="79"/>
      <c r="AS42" s="73"/>
      <c r="AT42" s="76"/>
      <c r="AU42" s="77"/>
      <c r="AV42" s="73"/>
      <c r="AW42" s="73"/>
      <c r="AX42" s="78"/>
      <c r="AY42" s="78"/>
      <c r="AZ42" s="73"/>
      <c r="BA42" s="73"/>
      <c r="BB42" s="73"/>
      <c r="BC42" s="73"/>
      <c r="BD42" s="73"/>
      <c r="BE42" s="73"/>
      <c r="BF42" s="73"/>
      <c r="BG42" s="73"/>
      <c r="BH42" s="73"/>
      <c r="BI42" s="73"/>
      <c r="BJ42" s="73"/>
      <c r="BK42" s="73"/>
      <c r="BL42" s="73"/>
      <c r="BM42" s="73"/>
      <c r="BN42" s="73"/>
      <c r="BO42" s="73"/>
      <c r="BP42" s="73"/>
      <c r="BQ42" s="73"/>
      <c r="BR42" s="73"/>
    </row>
    <row r="43" spans="1:70" s="29" customFormat="1" ht="20.25" customHeight="1">
      <c r="A43" s="15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6"/>
      <c r="Z43" s="79"/>
      <c r="AA43" s="40" t="s">
        <v>136</v>
      </c>
      <c r="AB43" s="41" t="s">
        <v>137</v>
      </c>
      <c r="AC43" s="79"/>
      <c r="AD43" s="79"/>
      <c r="AE43" s="79"/>
      <c r="AF43" s="79"/>
      <c r="AG43" s="79"/>
      <c r="AH43" s="79"/>
      <c r="AI43" s="79"/>
      <c r="AJ43" s="79"/>
      <c r="AK43" s="79"/>
      <c r="AL43" s="79"/>
      <c r="AM43" s="79"/>
      <c r="AN43" s="79"/>
      <c r="AO43" s="79"/>
      <c r="AP43" s="79"/>
      <c r="AQ43" s="79"/>
      <c r="AR43" s="79"/>
      <c r="AS43" s="73"/>
      <c r="AT43" s="76"/>
      <c r="AU43" s="77"/>
      <c r="AV43" s="73"/>
      <c r="AW43" s="73"/>
      <c r="AX43" s="78"/>
      <c r="AY43" s="78"/>
      <c r="AZ43" s="73"/>
      <c r="BA43" s="73"/>
      <c r="BB43" s="73"/>
      <c r="BC43" s="73"/>
      <c r="BD43" s="73"/>
      <c r="BE43" s="73"/>
      <c r="BF43" s="73"/>
      <c r="BG43" s="73"/>
      <c r="BH43" s="73"/>
      <c r="BI43" s="73"/>
      <c r="BJ43" s="73"/>
      <c r="BK43" s="73"/>
      <c r="BL43" s="73"/>
      <c r="BM43" s="73"/>
      <c r="BN43" s="73"/>
      <c r="BO43" s="73"/>
      <c r="BP43" s="73"/>
      <c r="BQ43" s="73"/>
      <c r="BR43" s="73"/>
    </row>
    <row r="44" spans="1:70" s="29" customFormat="1" ht="20.25" customHeight="1" thickBot="1">
      <c r="A44" s="159"/>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1"/>
      <c r="Z44" s="79"/>
      <c r="AA44" s="40" t="s">
        <v>138</v>
      </c>
      <c r="AB44" s="41" t="s">
        <v>139</v>
      </c>
      <c r="AC44" s="79"/>
      <c r="AD44" s="79"/>
      <c r="AE44" s="79"/>
      <c r="AF44" s="79"/>
      <c r="AG44" s="79"/>
      <c r="AH44" s="79"/>
      <c r="AI44" s="79"/>
      <c r="AJ44" s="79"/>
      <c r="AK44" s="79"/>
      <c r="AL44" s="79"/>
      <c r="AM44" s="79"/>
      <c r="AN44" s="79"/>
      <c r="AO44" s="79"/>
      <c r="AP44" s="79"/>
      <c r="AQ44" s="79"/>
      <c r="AR44" s="79"/>
      <c r="AS44" s="73"/>
      <c r="AT44" s="76"/>
      <c r="AU44" s="77"/>
      <c r="AV44" s="73"/>
      <c r="AW44" s="73"/>
      <c r="AX44" s="78"/>
      <c r="AY44" s="78"/>
      <c r="AZ44" s="73"/>
      <c r="BA44" s="73"/>
      <c r="BB44" s="73"/>
      <c r="BC44" s="73"/>
      <c r="BD44" s="73"/>
      <c r="BE44" s="73"/>
      <c r="BF44" s="73"/>
      <c r="BG44" s="73"/>
      <c r="BH44" s="73"/>
      <c r="BI44" s="73"/>
      <c r="BJ44" s="73"/>
      <c r="BK44" s="73"/>
      <c r="BL44" s="73"/>
      <c r="BM44" s="73"/>
      <c r="BN44" s="73"/>
      <c r="BO44" s="73"/>
      <c r="BP44" s="73"/>
      <c r="BQ44" s="73"/>
      <c r="BR44" s="73"/>
    </row>
    <row r="45" spans="1:70" ht="20.2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114"/>
      <c r="AA45" s="40" t="s">
        <v>140</v>
      </c>
      <c r="AB45" s="41" t="s">
        <v>141</v>
      </c>
      <c r="AC45" s="114"/>
      <c r="AD45" s="114"/>
      <c r="AE45" s="114"/>
      <c r="AF45" s="114"/>
      <c r="AG45" s="114"/>
      <c r="AH45" s="114"/>
      <c r="AI45" s="114"/>
      <c r="AJ45" s="114"/>
      <c r="AK45" s="114"/>
      <c r="AL45" s="114"/>
      <c r="AM45" s="114"/>
      <c r="AN45" s="114"/>
      <c r="AO45" s="114"/>
      <c r="AP45" s="114"/>
      <c r="AQ45" s="114"/>
      <c r="AR45" s="114"/>
      <c r="AS45" s="115"/>
      <c r="AT45" s="116"/>
      <c r="AU45" s="117"/>
      <c r="AV45" s="115"/>
      <c r="AW45" s="115"/>
      <c r="AX45" s="118"/>
      <c r="AY45" s="118"/>
      <c r="AZ45" s="115"/>
      <c r="BA45" s="115"/>
      <c r="BB45" s="115"/>
      <c r="BC45" s="115"/>
      <c r="BD45" s="115"/>
      <c r="BE45" s="115"/>
      <c r="BF45" s="115"/>
      <c r="BG45" s="115"/>
      <c r="BH45" s="115"/>
      <c r="BI45" s="115"/>
      <c r="BJ45" s="115"/>
      <c r="BK45" s="115"/>
      <c r="BL45" s="115"/>
      <c r="BM45" s="115"/>
      <c r="BN45" s="115"/>
      <c r="BO45" s="115"/>
      <c r="BP45" s="115"/>
      <c r="BQ45" s="115"/>
      <c r="BR45" s="115"/>
    </row>
    <row r="46" spans="1:70" ht="20.2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114"/>
      <c r="AA46" s="40" t="s">
        <v>142</v>
      </c>
      <c r="AB46" s="41" t="s">
        <v>143</v>
      </c>
      <c r="AC46" s="114"/>
      <c r="AD46" s="114"/>
      <c r="AE46" s="114"/>
      <c r="AF46" s="114"/>
      <c r="AG46" s="114"/>
      <c r="AH46" s="114"/>
      <c r="AI46" s="114"/>
      <c r="AJ46" s="114"/>
      <c r="AK46" s="114"/>
      <c r="AL46" s="114"/>
      <c r="AM46" s="114"/>
      <c r="AN46" s="114"/>
      <c r="AO46" s="114"/>
      <c r="AP46" s="114"/>
      <c r="AQ46" s="114"/>
      <c r="AR46" s="114"/>
      <c r="AS46" s="115"/>
      <c r="AT46" s="116"/>
      <c r="AU46" s="117"/>
      <c r="AV46" s="115"/>
      <c r="AW46" s="115"/>
      <c r="AX46" s="118"/>
      <c r="AY46" s="118"/>
      <c r="AZ46" s="115"/>
      <c r="BA46" s="115"/>
      <c r="BB46" s="115"/>
      <c r="BC46" s="115"/>
      <c r="BD46" s="115"/>
      <c r="BE46" s="115"/>
      <c r="BF46" s="115"/>
      <c r="BG46" s="115"/>
      <c r="BH46" s="115"/>
      <c r="BI46" s="115"/>
      <c r="BJ46" s="115"/>
      <c r="BK46" s="115"/>
      <c r="BL46" s="115"/>
      <c r="BM46" s="115"/>
      <c r="BN46" s="115"/>
      <c r="BO46" s="115"/>
      <c r="BP46" s="115"/>
      <c r="BQ46" s="115"/>
      <c r="BR46" s="115"/>
    </row>
    <row r="47" spans="1:70" ht="20.2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114"/>
      <c r="AA47" s="40" t="s">
        <v>144</v>
      </c>
      <c r="AB47" s="41" t="s">
        <v>145</v>
      </c>
      <c r="AC47" s="114"/>
      <c r="AD47" s="114"/>
      <c r="AE47" s="114"/>
      <c r="AF47" s="114"/>
      <c r="AG47" s="114"/>
      <c r="AH47" s="114"/>
      <c r="AI47" s="114"/>
      <c r="AJ47" s="114"/>
      <c r="AK47" s="114"/>
      <c r="AL47" s="114"/>
      <c r="AM47" s="114"/>
      <c r="AN47" s="114"/>
      <c r="AO47" s="114"/>
      <c r="AP47" s="114"/>
      <c r="AQ47" s="114"/>
      <c r="AR47" s="114"/>
      <c r="AS47" s="115"/>
      <c r="AT47" s="116"/>
      <c r="AU47" s="117"/>
      <c r="AV47" s="115"/>
      <c r="AW47" s="115"/>
      <c r="AX47" s="118"/>
      <c r="AY47" s="118"/>
      <c r="AZ47" s="115"/>
      <c r="BA47" s="115"/>
      <c r="BB47" s="115"/>
      <c r="BC47" s="115"/>
      <c r="BD47" s="115"/>
      <c r="BE47" s="115"/>
      <c r="BF47" s="115"/>
      <c r="BG47" s="115"/>
      <c r="BH47" s="115"/>
      <c r="BI47" s="115"/>
      <c r="BJ47" s="115"/>
      <c r="BK47" s="115"/>
      <c r="BL47" s="115"/>
      <c r="BM47" s="115"/>
      <c r="BN47" s="115"/>
      <c r="BO47" s="115"/>
      <c r="BP47" s="115"/>
      <c r="BQ47" s="115"/>
      <c r="BR47" s="115"/>
    </row>
    <row r="48" spans="1:70" ht="20.2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114"/>
      <c r="AA48" s="40" t="s">
        <v>146</v>
      </c>
      <c r="AB48" s="41" t="s">
        <v>147</v>
      </c>
      <c r="AC48" s="114"/>
      <c r="AD48" s="114"/>
      <c r="AE48" s="114"/>
      <c r="AF48" s="114"/>
      <c r="AG48" s="114"/>
      <c r="AH48" s="114"/>
      <c r="AI48" s="114"/>
      <c r="AJ48" s="114"/>
      <c r="AK48" s="114"/>
      <c r="AL48" s="114"/>
      <c r="AM48" s="114"/>
      <c r="AN48" s="114"/>
      <c r="AO48" s="114"/>
      <c r="AP48" s="114"/>
      <c r="AQ48" s="114"/>
      <c r="AR48" s="114"/>
      <c r="AS48" s="115"/>
      <c r="AT48" s="116"/>
      <c r="AU48" s="117"/>
      <c r="AV48" s="115"/>
      <c r="AW48" s="115"/>
      <c r="AX48" s="118"/>
      <c r="AY48" s="118"/>
      <c r="AZ48" s="115"/>
      <c r="BA48" s="115"/>
      <c r="BB48" s="115"/>
      <c r="BC48" s="115"/>
      <c r="BD48" s="115"/>
      <c r="BE48" s="115"/>
      <c r="BF48" s="115"/>
      <c r="BG48" s="115"/>
      <c r="BH48" s="115"/>
      <c r="BI48" s="115"/>
      <c r="BJ48" s="115"/>
      <c r="BK48" s="115"/>
      <c r="BL48" s="115"/>
      <c r="BM48" s="115"/>
      <c r="BN48" s="115"/>
      <c r="BO48" s="115"/>
      <c r="BP48" s="115"/>
      <c r="BQ48" s="115"/>
      <c r="BR48" s="115"/>
    </row>
    <row r="49" spans="1:70" ht="20.2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114"/>
      <c r="AA49" s="40" t="s">
        <v>148</v>
      </c>
      <c r="AB49" s="41" t="s">
        <v>149</v>
      </c>
      <c r="AC49" s="114"/>
      <c r="AD49" s="114"/>
      <c r="AE49" s="114"/>
      <c r="AF49" s="114"/>
      <c r="AG49" s="114"/>
      <c r="AH49" s="114"/>
      <c r="AI49" s="114"/>
      <c r="AJ49" s="114"/>
      <c r="AK49" s="114"/>
      <c r="AL49" s="114"/>
      <c r="AM49" s="114"/>
      <c r="AN49" s="114"/>
      <c r="AO49" s="114"/>
      <c r="AP49" s="114"/>
      <c r="AQ49" s="114"/>
      <c r="AR49" s="114"/>
      <c r="AS49" s="115"/>
      <c r="AT49" s="116"/>
      <c r="AU49" s="117"/>
      <c r="AV49" s="115"/>
      <c r="AW49" s="115"/>
      <c r="AX49" s="118"/>
      <c r="AY49" s="118"/>
      <c r="AZ49" s="115"/>
      <c r="BA49" s="115"/>
      <c r="BB49" s="115"/>
      <c r="BC49" s="115"/>
      <c r="BD49" s="115"/>
      <c r="BE49" s="115"/>
      <c r="BF49" s="115"/>
      <c r="BG49" s="115"/>
      <c r="BH49" s="115"/>
      <c r="BI49" s="115"/>
      <c r="BJ49" s="115"/>
      <c r="BK49" s="115"/>
      <c r="BL49" s="115"/>
      <c r="BM49" s="115"/>
      <c r="BN49" s="115"/>
      <c r="BO49" s="115"/>
      <c r="BP49" s="115"/>
      <c r="BQ49" s="115"/>
      <c r="BR49" s="115"/>
    </row>
    <row r="50" spans="1:70" ht="20.2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114"/>
      <c r="AA50" s="40" t="s">
        <v>150</v>
      </c>
      <c r="AB50" s="41" t="s">
        <v>151</v>
      </c>
      <c r="AC50" s="114"/>
      <c r="AD50" s="114"/>
      <c r="AE50" s="114"/>
      <c r="AF50" s="114"/>
      <c r="AG50" s="114"/>
      <c r="AH50" s="114"/>
      <c r="AI50" s="114"/>
      <c r="AJ50" s="114"/>
      <c r="AK50" s="114"/>
      <c r="AL50" s="114"/>
      <c r="AM50" s="114"/>
      <c r="AN50" s="114"/>
      <c r="AO50" s="114"/>
      <c r="AP50" s="114"/>
      <c r="AQ50" s="114"/>
      <c r="AR50" s="114"/>
      <c r="AS50" s="115"/>
      <c r="AT50" s="116"/>
      <c r="AU50" s="117"/>
      <c r="AV50" s="115"/>
      <c r="AW50" s="115"/>
      <c r="AX50" s="118"/>
      <c r="AY50" s="118"/>
      <c r="AZ50" s="115"/>
      <c r="BA50" s="115"/>
      <c r="BB50" s="115"/>
      <c r="BC50" s="115"/>
      <c r="BD50" s="115"/>
      <c r="BE50" s="115"/>
      <c r="BF50" s="115"/>
      <c r="BG50" s="115"/>
      <c r="BH50" s="115"/>
      <c r="BI50" s="115"/>
      <c r="BJ50" s="115"/>
      <c r="BK50" s="115"/>
      <c r="BL50" s="115"/>
      <c r="BM50" s="115"/>
      <c r="BN50" s="115"/>
      <c r="BO50" s="115"/>
      <c r="BP50" s="115"/>
      <c r="BQ50" s="115"/>
      <c r="BR50" s="115"/>
    </row>
    <row r="51" spans="1:70" ht="20.2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114"/>
      <c r="AA51" s="40" t="s">
        <v>152</v>
      </c>
      <c r="AB51" s="41" t="s">
        <v>153</v>
      </c>
      <c r="AC51" s="114"/>
      <c r="AD51" s="114"/>
      <c r="AE51" s="114"/>
      <c r="AF51" s="114"/>
      <c r="AG51" s="114"/>
      <c r="AH51" s="114"/>
      <c r="AI51" s="114"/>
      <c r="AJ51" s="114"/>
      <c r="AK51" s="114"/>
      <c r="AL51" s="114"/>
      <c r="AM51" s="114"/>
      <c r="AN51" s="114"/>
      <c r="AO51" s="114"/>
      <c r="AP51" s="114"/>
      <c r="AQ51" s="114"/>
      <c r="AR51" s="114"/>
      <c r="AS51" s="115"/>
      <c r="AT51" s="116"/>
      <c r="AU51" s="117"/>
      <c r="AV51" s="115"/>
      <c r="AW51" s="115"/>
      <c r="AX51" s="118"/>
      <c r="AY51" s="118"/>
      <c r="AZ51" s="115"/>
      <c r="BA51" s="115"/>
      <c r="BB51" s="115"/>
      <c r="BC51" s="115"/>
      <c r="BD51" s="115"/>
      <c r="BE51" s="115"/>
      <c r="BF51" s="115"/>
      <c r="BG51" s="115"/>
      <c r="BH51" s="115"/>
      <c r="BI51" s="115"/>
      <c r="BJ51" s="115"/>
      <c r="BK51" s="115"/>
      <c r="BL51" s="115"/>
      <c r="BM51" s="115"/>
      <c r="BN51" s="115"/>
      <c r="BO51" s="115"/>
      <c r="BP51" s="115"/>
      <c r="BQ51" s="115"/>
      <c r="BR51" s="115"/>
    </row>
    <row r="52" spans="1:70" ht="20.2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114"/>
      <c r="AA52" s="40" t="s">
        <v>154</v>
      </c>
      <c r="AB52" s="41" t="s">
        <v>155</v>
      </c>
      <c r="AC52" s="114"/>
      <c r="AD52" s="114"/>
      <c r="AE52" s="114"/>
      <c r="AF52" s="114"/>
      <c r="AG52" s="114"/>
      <c r="AH52" s="114"/>
      <c r="AI52" s="114"/>
      <c r="AJ52" s="114"/>
      <c r="AK52" s="114"/>
      <c r="AL52" s="114"/>
      <c r="AM52" s="114"/>
      <c r="AN52" s="114"/>
      <c r="AO52" s="114"/>
      <c r="AP52" s="114"/>
      <c r="AQ52" s="114"/>
      <c r="AR52" s="114"/>
      <c r="AS52" s="115"/>
      <c r="AT52" s="115"/>
      <c r="AU52" s="115"/>
      <c r="AV52" s="115"/>
      <c r="AW52" s="115"/>
      <c r="AX52" s="118"/>
      <c r="AY52" s="118"/>
      <c r="AZ52" s="115"/>
      <c r="BA52" s="115"/>
      <c r="BB52" s="115"/>
      <c r="BC52" s="115"/>
      <c r="BD52" s="115"/>
      <c r="BE52" s="115"/>
      <c r="BF52" s="115"/>
      <c r="BG52" s="115"/>
      <c r="BH52" s="115"/>
      <c r="BI52" s="115"/>
      <c r="BJ52" s="115"/>
      <c r="BK52" s="115"/>
      <c r="BL52" s="115"/>
      <c r="BM52" s="115"/>
      <c r="BN52" s="115"/>
      <c r="BO52" s="115"/>
      <c r="BP52" s="115"/>
      <c r="BQ52" s="115"/>
      <c r="BR52" s="115"/>
    </row>
    <row r="53" spans="1:70" ht="20.2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114"/>
      <c r="AA53" s="114"/>
      <c r="AB53" s="114"/>
      <c r="AC53" s="114"/>
      <c r="AD53" s="114"/>
      <c r="AE53" s="114"/>
      <c r="AF53" s="114"/>
      <c r="AG53" s="114"/>
      <c r="AH53" s="114"/>
      <c r="AI53" s="114"/>
      <c r="AJ53" s="114"/>
      <c r="AK53" s="114"/>
      <c r="AL53" s="114"/>
      <c r="AM53" s="114"/>
      <c r="AN53" s="114"/>
      <c r="AO53" s="114"/>
      <c r="AP53" s="114"/>
      <c r="AQ53" s="114"/>
      <c r="AR53" s="114"/>
      <c r="AS53" s="115"/>
      <c r="AT53" s="115"/>
      <c r="AU53" s="115"/>
      <c r="AV53" s="115"/>
      <c r="AW53" s="115"/>
      <c r="AX53" s="118"/>
      <c r="AY53" s="118"/>
      <c r="AZ53" s="115"/>
      <c r="BA53" s="115"/>
      <c r="BB53" s="115"/>
      <c r="BC53" s="115"/>
      <c r="BD53" s="115"/>
      <c r="BE53" s="115"/>
      <c r="BF53" s="115"/>
      <c r="BG53" s="115"/>
      <c r="BH53" s="115"/>
      <c r="BI53" s="115"/>
      <c r="BJ53" s="115"/>
      <c r="BK53" s="115"/>
      <c r="BL53" s="115"/>
      <c r="BM53" s="115"/>
      <c r="BN53" s="115"/>
      <c r="BO53" s="115"/>
      <c r="BP53" s="115"/>
      <c r="BQ53" s="115"/>
      <c r="BR53" s="115"/>
    </row>
    <row r="54" spans="1:70" ht="20.2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114"/>
      <c r="AA54" s="114"/>
      <c r="AB54" s="114"/>
      <c r="AC54" s="114"/>
      <c r="AD54" s="114"/>
      <c r="AE54" s="114"/>
      <c r="AF54" s="114"/>
      <c r="AG54" s="114"/>
      <c r="AH54" s="114"/>
      <c r="AI54" s="114"/>
      <c r="AJ54" s="114"/>
      <c r="AK54" s="114"/>
      <c r="AL54" s="114"/>
      <c r="AM54" s="114"/>
      <c r="AN54" s="114"/>
      <c r="AO54" s="114"/>
      <c r="AP54" s="114"/>
      <c r="AQ54" s="114"/>
      <c r="AR54" s="114"/>
      <c r="AS54" s="115"/>
      <c r="AT54" s="115"/>
      <c r="AU54" s="115"/>
      <c r="AV54" s="115"/>
      <c r="AW54" s="115"/>
      <c r="AX54" s="118"/>
      <c r="AY54" s="118"/>
      <c r="AZ54" s="115"/>
      <c r="BA54" s="115"/>
      <c r="BB54" s="115"/>
      <c r="BC54" s="115"/>
      <c r="BD54" s="115"/>
      <c r="BE54" s="115"/>
      <c r="BF54" s="115"/>
      <c r="BG54" s="115"/>
      <c r="BH54" s="115"/>
      <c r="BI54" s="115"/>
      <c r="BJ54" s="115"/>
      <c r="BK54" s="115"/>
      <c r="BL54" s="115"/>
      <c r="BM54" s="115"/>
      <c r="BN54" s="115"/>
      <c r="BO54" s="115"/>
      <c r="BP54" s="115"/>
      <c r="BQ54" s="115"/>
      <c r="BR54" s="115"/>
    </row>
    <row r="55" spans="1:70" ht="20.2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8"/>
      <c r="AY55" s="118"/>
      <c r="AZ55" s="115"/>
      <c r="BA55" s="115"/>
      <c r="BB55" s="115"/>
      <c r="BC55" s="115"/>
      <c r="BD55" s="115"/>
      <c r="BE55" s="115"/>
      <c r="BF55" s="115"/>
      <c r="BG55" s="115"/>
      <c r="BH55" s="115"/>
      <c r="BI55" s="115"/>
      <c r="BJ55" s="115"/>
      <c r="BK55" s="115"/>
      <c r="BL55" s="115"/>
      <c r="BM55" s="115"/>
      <c r="BN55" s="115"/>
      <c r="BO55" s="115"/>
      <c r="BP55" s="115"/>
      <c r="BQ55" s="115"/>
      <c r="BR55" s="115"/>
    </row>
    <row r="56" spans="1:51" ht="20.2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AX56" s="80"/>
      <c r="AY56" s="80"/>
    </row>
    <row r="57" spans="1:51" ht="20.25" customHeigh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AX57" s="80"/>
      <c r="AY57" s="80"/>
    </row>
    <row r="58" spans="1:51" ht="20.25" customHeight="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AX58" s="80"/>
      <c r="AY58" s="80"/>
    </row>
    <row r="59" spans="50:51" ht="20.25" customHeight="1">
      <c r="AX59" s="80"/>
      <c r="AY59" s="80"/>
    </row>
    <row r="60" spans="50:51" ht="20.25" customHeight="1">
      <c r="AX60" s="80"/>
      <c r="AY60" s="80"/>
    </row>
    <row r="61" spans="50:51" ht="12.75">
      <c r="AX61" s="80"/>
      <c r="AY61" s="80"/>
    </row>
    <row r="62" spans="50:51" ht="12.75">
      <c r="AX62" s="80"/>
      <c r="AY62" s="80"/>
    </row>
    <row r="63" spans="50:51" ht="12.75">
      <c r="AX63" s="80"/>
      <c r="AY63" s="80"/>
    </row>
    <row r="64" spans="50:51" ht="12.75">
      <c r="AX64" s="80"/>
      <c r="AY64" s="80"/>
    </row>
    <row r="65" spans="50:51" ht="12.75">
      <c r="AX65" s="80"/>
      <c r="AY65" s="80"/>
    </row>
    <row r="66" spans="50:51" ht="12.75">
      <c r="AX66" s="80"/>
      <c r="AY66" s="80"/>
    </row>
    <row r="67" spans="50:51" ht="12.75">
      <c r="AX67" s="80"/>
      <c r="AY67" s="80"/>
    </row>
    <row r="68" spans="50:51" ht="12.75">
      <c r="AX68" s="80"/>
      <c r="AY68" s="80"/>
    </row>
    <row r="69" spans="50:51" ht="12.75">
      <c r="AX69" s="80"/>
      <c r="AY69" s="80"/>
    </row>
    <row r="70" spans="50:51" ht="12.75">
      <c r="AX70" s="80"/>
      <c r="AY70" s="80"/>
    </row>
    <row r="71" spans="50:51" ht="12.75">
      <c r="AX71" s="80"/>
      <c r="AY71" s="80"/>
    </row>
  </sheetData>
  <sheetProtection sheet="1" objects="1" scenarios="1" selectLockedCells="1"/>
  <mergeCells count="27">
    <mergeCell ref="T28:Y30"/>
    <mergeCell ref="U22:W22"/>
    <mergeCell ref="B25:R25"/>
    <mergeCell ref="C28:I28"/>
    <mergeCell ref="O28:P28"/>
    <mergeCell ref="G29:R29"/>
    <mergeCell ref="G30:N30"/>
    <mergeCell ref="T19:Y20"/>
    <mergeCell ref="L16:R16"/>
    <mergeCell ref="B27:R27"/>
    <mergeCell ref="U25:Y25"/>
    <mergeCell ref="H21:R21"/>
    <mergeCell ref="H22:R22"/>
    <mergeCell ref="A8:Y8"/>
    <mergeCell ref="A7:Y7"/>
    <mergeCell ref="A9:Y11"/>
    <mergeCell ref="A12:S12"/>
    <mergeCell ref="L13:M13"/>
    <mergeCell ref="O13:P13"/>
    <mergeCell ref="A35:Y44"/>
    <mergeCell ref="G32:R32"/>
    <mergeCell ref="A34:Y34"/>
    <mergeCell ref="G31:N31"/>
    <mergeCell ref="V21:W21"/>
    <mergeCell ref="T16:Y17"/>
    <mergeCell ref="L14:M14"/>
    <mergeCell ref="O14:P14"/>
  </mergeCells>
  <dataValidations count="13">
    <dataValidation type="custom" allowBlank="1" showInputMessage="1" showErrorMessage="1" promptTitle="Report Period - Week Ending" prompt="Please enter a valid Friday date (mm/dd/yy)." error="Must enter a valid Friday date." sqref="H14">
      <formula1>AND(ISNUMBER(H14),IF(WEEKDAY(H14)=6,TRUE,FALSE))</formula1>
    </dataValidation>
    <dataValidation type="custom" operator="equal" allowBlank="1" showInputMessage="1" showErrorMessage="1" error="Enter an &quot;X&quot; if any Respondent Identification Data has changed." sqref="J20">
      <formula1>AND(LEN(IDChngChk)=1,IDChngChk="X")</formula1>
    </dataValidation>
    <dataValidation type="textLength" operator="equal" showInputMessage="1" showErrorMessage="1" error="Enter ten-digit EIA ID." sqref="H16">
      <formula1>10</formula1>
    </dataValidation>
    <dataValidation type="custom" allowBlank="1" showInputMessage="1" showErrorMessage="1" error="Enter a valid 10 digit telephone number." sqref="G31:N31">
      <formula1>AND(LEN(fax)=10,ISNUMBER(fax))</formula1>
    </dataValidation>
    <dataValidation type="custom" allowBlank="1" showInputMessage="1" showErrorMessage="1" error="Enter a valid zip code extention." sqref="R28">
      <formula1>AND(LEN(zip4)=4,ISNUMBER(VALUE(zip4)))</formula1>
    </dataValidation>
    <dataValidation type="list" allowBlank="1" showInputMessage="1" showErrorMessage="1" error="Value must be a valid State Code from the drop down." sqref="L28">
      <formula1>STCodes</formula1>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a valid four-digit year; 2009 or later." sqref="R14">
      <formula1>AND(ISNUMBER(Year),Year&gt;2008,LEN(Year)=4)</formula1>
    </dataValidation>
    <dataValidation type="textLength" operator="equal" allowBlank="1" showInputMessage="1" showErrorMessage="1" error="Enter a 10-digit EIA ID." sqref="L16:R16">
      <formula1>10</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s>
  <hyperlinks>
    <hyperlink ref="U22:W22" r:id="rId1" display="OOG.SURVEYS@eia.doe.gov"/>
    <hyperlink ref="U25" r:id="rId2" display="https://signon.eia.doe.gov/upload/noticeoog.jsp"/>
  </hyperlinks>
  <printOptions/>
  <pageMargins left="0.75" right="0.75" top="1" bottom="1" header="0.5" footer="0.5"/>
  <pageSetup fitToHeight="1" fitToWidth="1" orientation="portrait" scale="55"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J33"/>
  <sheetViews>
    <sheetView showGridLines="0" showRowColHeaders="0" zoomScale="75" zoomScaleNormal="75" workbookViewId="0" topLeftCell="A1">
      <selection activeCell="C11" sqref="C11"/>
    </sheetView>
  </sheetViews>
  <sheetFormatPr defaultColWidth="9.140625" defaultRowHeight="12.75"/>
  <cols>
    <col min="1" max="1" width="56.8515625" style="0" customWidth="1"/>
    <col min="2" max="2" width="10.28125" style="0" customWidth="1"/>
    <col min="3" max="10" width="13.00390625" style="0" customWidth="1"/>
  </cols>
  <sheetData>
    <row r="1" spans="1:10" ht="20.25" customHeight="1">
      <c r="A1" s="1"/>
      <c r="B1" s="2"/>
      <c r="C1" s="2"/>
      <c r="D1" s="2"/>
      <c r="E1" s="2"/>
      <c r="F1" s="24"/>
      <c r="G1" s="38"/>
      <c r="H1" s="38"/>
      <c r="I1" s="38"/>
      <c r="J1" s="47" t="s">
        <v>165</v>
      </c>
    </row>
    <row r="2" spans="1:10" ht="20.25" customHeight="1">
      <c r="A2" s="3"/>
      <c r="B2" s="4"/>
      <c r="C2" s="4"/>
      <c r="D2" s="4"/>
      <c r="E2" s="11"/>
      <c r="F2" s="5"/>
      <c r="G2" s="11"/>
      <c r="H2" s="11"/>
      <c r="I2" s="11"/>
      <c r="J2" s="48" t="s">
        <v>529</v>
      </c>
    </row>
    <row r="3" spans="1:10" ht="20.25" customHeight="1">
      <c r="A3" s="3"/>
      <c r="B3" s="4"/>
      <c r="C3" s="4"/>
      <c r="D3" s="4"/>
      <c r="E3" s="11"/>
      <c r="F3" s="5"/>
      <c r="G3" s="11"/>
      <c r="H3" s="11"/>
      <c r="I3" s="11"/>
      <c r="J3" s="48" t="str">
        <f>Version</f>
        <v>Version No.:2009.01</v>
      </c>
    </row>
    <row r="4" spans="1:10" ht="20.25" customHeight="1">
      <c r="A4" s="176" t="s">
        <v>163</v>
      </c>
      <c r="B4" s="177"/>
      <c r="C4" s="177"/>
      <c r="D4" s="177"/>
      <c r="E4" s="177"/>
      <c r="F4" s="177"/>
      <c r="G4" s="177"/>
      <c r="H4" s="177"/>
      <c r="I4" s="177"/>
      <c r="J4" s="178"/>
    </row>
    <row r="5" spans="1:10" ht="21" customHeight="1" thickBot="1">
      <c r="A5" s="173" t="s">
        <v>164</v>
      </c>
      <c r="B5" s="174"/>
      <c r="C5" s="174"/>
      <c r="D5" s="174"/>
      <c r="E5" s="174"/>
      <c r="F5" s="174"/>
      <c r="G5" s="174"/>
      <c r="H5" s="174"/>
      <c r="I5" s="174"/>
      <c r="J5" s="175"/>
    </row>
    <row r="6" spans="1:10" s="36" customFormat="1" ht="26.25" customHeight="1" thickTop="1">
      <c r="A6" s="96" t="str">
        <f>"REPORTING PERIOD:     Month:   "&amp;Month&amp;"     Day:  "&amp;Day&amp;"     Year:  "&amp;Year</f>
        <v>REPORTING PERIOD:     Month:        Day:       Year:  </v>
      </c>
      <c r="B6" s="37"/>
      <c r="C6" s="39"/>
      <c r="D6" s="39"/>
      <c r="E6" s="39" t="str">
        <f>"EIA ID NUMBER:   "&amp;IF(ID="","",ID)</f>
        <v>EIA ID NUMBER:   </v>
      </c>
      <c r="F6" s="37"/>
      <c r="G6" s="39"/>
      <c r="H6" s="109"/>
      <c r="I6" s="35"/>
      <c r="J6" s="97" t="str">
        <f>"RESUBMISSION:   "&amp;IF(ResubChk="","",UPPER(ResubChk)&amp;"   ")</f>
        <v>RESUBMISSION:       </v>
      </c>
    </row>
    <row r="7" spans="1:10" ht="42" customHeight="1">
      <c r="A7" s="228" t="s">
        <v>157</v>
      </c>
      <c r="B7" s="229"/>
      <c r="C7" s="229"/>
      <c r="D7" s="229"/>
      <c r="E7" s="229"/>
      <c r="F7" s="229"/>
      <c r="G7" s="229"/>
      <c r="H7" s="229"/>
      <c r="I7" s="229"/>
      <c r="J7" s="230"/>
    </row>
    <row r="8" spans="1:10" ht="24" customHeight="1">
      <c r="A8" s="210" t="s">
        <v>41</v>
      </c>
      <c r="B8" s="211"/>
      <c r="C8" s="211"/>
      <c r="D8" s="211"/>
      <c r="E8" s="211"/>
      <c r="F8" s="211"/>
      <c r="G8" s="211"/>
      <c r="H8" s="211"/>
      <c r="I8" s="211"/>
      <c r="J8" s="231"/>
    </row>
    <row r="9" spans="1:10" s="21" customFormat="1" ht="24" customHeight="1">
      <c r="A9" s="232" t="s">
        <v>21</v>
      </c>
      <c r="B9" s="207" t="s">
        <v>22</v>
      </c>
      <c r="C9" s="209" t="s">
        <v>30</v>
      </c>
      <c r="D9" s="209"/>
      <c r="E9" s="209"/>
      <c r="F9" s="209" t="s">
        <v>34</v>
      </c>
      <c r="G9" s="209" t="s">
        <v>35</v>
      </c>
      <c r="H9" s="226" t="s">
        <v>36</v>
      </c>
      <c r="I9" s="226" t="s">
        <v>37</v>
      </c>
      <c r="J9" s="224" t="s">
        <v>38</v>
      </c>
    </row>
    <row r="10" spans="1:10" s="21" customFormat="1" ht="24" customHeight="1">
      <c r="A10" s="233"/>
      <c r="B10" s="208"/>
      <c r="C10" s="42" t="s">
        <v>31</v>
      </c>
      <c r="D10" s="43" t="s">
        <v>32</v>
      </c>
      <c r="E10" s="43" t="s">
        <v>33</v>
      </c>
      <c r="F10" s="209"/>
      <c r="G10" s="209"/>
      <c r="H10" s="227"/>
      <c r="I10" s="227"/>
      <c r="J10" s="225"/>
    </row>
    <row r="11" spans="1:10" ht="20.25" customHeight="1">
      <c r="A11" s="99" t="s">
        <v>166</v>
      </c>
      <c r="B11" s="100">
        <v>231</v>
      </c>
      <c r="C11" s="110"/>
      <c r="D11" s="110"/>
      <c r="E11" s="110"/>
      <c r="F11" s="110"/>
      <c r="G11" s="110"/>
      <c r="H11" s="110"/>
      <c r="I11" s="110"/>
      <c r="J11" s="111">
        <f>IF(SUM(_231)=0,"",SUM(_231))</f>
      </c>
    </row>
    <row r="12" spans="1:10" ht="20.25" customHeight="1">
      <c r="A12" s="101" t="s">
        <v>44</v>
      </c>
      <c r="B12" s="102"/>
      <c r="C12" s="98"/>
      <c r="D12" s="98"/>
      <c r="E12" s="98"/>
      <c r="F12" s="98"/>
      <c r="G12" s="98"/>
      <c r="H12" s="98"/>
      <c r="I12" s="98"/>
      <c r="J12" s="112"/>
    </row>
    <row r="13" spans="1:10" ht="20.25" customHeight="1">
      <c r="A13" s="103" t="s">
        <v>167</v>
      </c>
      <c r="B13" s="100">
        <v>124</v>
      </c>
      <c r="C13" s="110"/>
      <c r="D13" s="110"/>
      <c r="E13" s="110"/>
      <c r="F13" s="110"/>
      <c r="G13" s="110"/>
      <c r="H13" s="110"/>
      <c r="I13" s="110"/>
      <c r="J13" s="111">
        <f>IF(SUM(_124)=0,"",SUM(_124))</f>
      </c>
    </row>
    <row r="14" spans="1:10" ht="20.25" customHeight="1">
      <c r="A14" s="103" t="s">
        <v>168</v>
      </c>
      <c r="B14" s="100">
        <v>125</v>
      </c>
      <c r="C14" s="110"/>
      <c r="D14" s="110"/>
      <c r="E14" s="110"/>
      <c r="F14" s="110"/>
      <c r="G14" s="110"/>
      <c r="H14" s="110"/>
      <c r="I14" s="110"/>
      <c r="J14" s="111">
        <f>IF(SUM(_125)=0,"",SUM(_125))</f>
      </c>
    </row>
    <row r="15" spans="1:10" ht="20.25" customHeight="1">
      <c r="A15" s="103" t="s">
        <v>169</v>
      </c>
      <c r="B15" s="100">
        <v>126</v>
      </c>
      <c r="C15" s="110"/>
      <c r="D15" s="110"/>
      <c r="E15" s="110"/>
      <c r="F15" s="110"/>
      <c r="G15" s="110"/>
      <c r="H15" s="110"/>
      <c r="I15" s="110"/>
      <c r="J15" s="111">
        <f>IF(SUM(_126)=0,"",SUM(_126))</f>
      </c>
    </row>
    <row r="16" spans="1:10" ht="20.25" customHeight="1">
      <c r="A16" s="103" t="s">
        <v>170</v>
      </c>
      <c r="B16" s="100">
        <v>128</v>
      </c>
      <c r="C16" s="110"/>
      <c r="D16" s="110"/>
      <c r="E16" s="110"/>
      <c r="F16" s="110"/>
      <c r="G16" s="110"/>
      <c r="H16" s="110"/>
      <c r="I16" s="110"/>
      <c r="J16" s="111">
        <f>IF(SUM(_128)=0,"",SUM(_128))</f>
      </c>
    </row>
    <row r="17" spans="1:10" ht="20.25" customHeight="1">
      <c r="A17" s="103" t="s">
        <v>171</v>
      </c>
      <c r="B17" s="100">
        <v>130</v>
      </c>
      <c r="C17" s="110"/>
      <c r="D17" s="110"/>
      <c r="E17" s="110"/>
      <c r="F17" s="110"/>
      <c r="G17" s="110"/>
      <c r="H17" s="110"/>
      <c r="I17" s="110"/>
      <c r="J17" s="111">
        <f>IF(SUM(_130)=0,"",SUM(_130))</f>
      </c>
    </row>
    <row r="18" spans="1:10" ht="20.25" customHeight="1">
      <c r="A18" s="101" t="s">
        <v>45</v>
      </c>
      <c r="B18" s="102"/>
      <c r="C18" s="98"/>
      <c r="D18" s="98"/>
      <c r="E18" s="98"/>
      <c r="F18" s="98"/>
      <c r="G18" s="98"/>
      <c r="H18" s="98"/>
      <c r="I18" s="98"/>
      <c r="J18" s="112"/>
    </row>
    <row r="19" spans="1:10" ht="32.25" customHeight="1">
      <c r="A19" s="107" t="s">
        <v>172</v>
      </c>
      <c r="B19" s="100">
        <v>122</v>
      </c>
      <c r="C19" s="110"/>
      <c r="D19" s="110"/>
      <c r="E19" s="110"/>
      <c r="F19" s="110"/>
      <c r="G19" s="110"/>
      <c r="H19" s="110"/>
      <c r="I19" s="110"/>
      <c r="J19" s="111">
        <f>IF(SUM(_122)=0,"",SUM(_122))</f>
      </c>
    </row>
    <row r="20" spans="1:10" ht="32.25" customHeight="1">
      <c r="A20" s="107" t="s">
        <v>173</v>
      </c>
      <c r="B20" s="100">
        <v>123</v>
      </c>
      <c r="C20" s="110"/>
      <c r="D20" s="110"/>
      <c r="E20" s="110"/>
      <c r="F20" s="110"/>
      <c r="G20" s="110"/>
      <c r="H20" s="110"/>
      <c r="I20" s="110"/>
      <c r="J20" s="111">
        <f>IF(SUM(_123)=0,"",SUM(_123))</f>
      </c>
    </row>
    <row r="21" spans="1:10" ht="33" customHeight="1">
      <c r="A21" s="107" t="s">
        <v>26</v>
      </c>
      <c r="B21" s="100">
        <v>139</v>
      </c>
      <c r="C21" s="110"/>
      <c r="D21" s="110"/>
      <c r="E21" s="110"/>
      <c r="F21" s="110"/>
      <c r="G21" s="110"/>
      <c r="H21" s="110"/>
      <c r="I21" s="110"/>
      <c r="J21" s="111">
        <f>IF(SUM(_139)=0,"",SUM(_139))</f>
      </c>
    </row>
    <row r="22" spans="1:10" ht="21" customHeight="1">
      <c r="A22" s="104" t="s">
        <v>174</v>
      </c>
      <c r="B22" s="102"/>
      <c r="C22" s="98"/>
      <c r="D22" s="98"/>
      <c r="E22" s="98"/>
      <c r="F22" s="98"/>
      <c r="G22" s="98"/>
      <c r="H22" s="98"/>
      <c r="I22" s="98"/>
      <c r="J22" s="112"/>
    </row>
    <row r="23" spans="1:10" ht="21" customHeight="1">
      <c r="A23" s="105" t="s">
        <v>54</v>
      </c>
      <c r="B23" s="100">
        <v>120</v>
      </c>
      <c r="C23" s="110"/>
      <c r="D23" s="110"/>
      <c r="E23" s="110"/>
      <c r="F23" s="110"/>
      <c r="G23" s="110"/>
      <c r="H23" s="110"/>
      <c r="I23" s="110"/>
      <c r="J23" s="111">
        <f>IF(SUM(_120)=0,"",SUM(_120))</f>
      </c>
    </row>
    <row r="24" spans="1:10" ht="21" customHeight="1">
      <c r="A24" s="105" t="s">
        <v>55</v>
      </c>
      <c r="B24" s="100">
        <v>121</v>
      </c>
      <c r="C24" s="110"/>
      <c r="D24" s="110"/>
      <c r="E24" s="110"/>
      <c r="F24" s="110"/>
      <c r="G24" s="110"/>
      <c r="H24" s="110"/>
      <c r="I24" s="110"/>
      <c r="J24" s="111">
        <f>IF(SUM(_121)=0,"",SUM(_121))</f>
      </c>
    </row>
    <row r="25" spans="1:10" ht="21" customHeight="1">
      <c r="A25" s="104" t="s">
        <v>46</v>
      </c>
      <c r="B25" s="100">
        <v>138</v>
      </c>
      <c r="C25" s="110"/>
      <c r="D25" s="110"/>
      <c r="E25" s="110"/>
      <c r="F25" s="110"/>
      <c r="G25" s="110"/>
      <c r="H25" s="110"/>
      <c r="I25" s="110"/>
      <c r="J25" s="111">
        <f>IF(SUM(_138)=0,"",SUM(_138))</f>
      </c>
    </row>
    <row r="26" spans="1:10" ht="21" customHeight="1">
      <c r="A26" s="99" t="s">
        <v>42</v>
      </c>
      <c r="B26" s="100">
        <v>213</v>
      </c>
      <c r="C26" s="110"/>
      <c r="D26" s="110"/>
      <c r="E26" s="110"/>
      <c r="F26" s="110"/>
      <c r="G26" s="110"/>
      <c r="H26" s="110"/>
      <c r="I26" s="110"/>
      <c r="J26" s="111">
        <f>IF(SUM(_213)=0,"",SUM(_213))</f>
      </c>
    </row>
    <row r="27" spans="1:10" ht="21" customHeight="1">
      <c r="A27" s="99" t="s">
        <v>47</v>
      </c>
      <c r="B27" s="102"/>
      <c r="C27" s="98"/>
      <c r="D27" s="98"/>
      <c r="E27" s="98"/>
      <c r="F27" s="98"/>
      <c r="G27" s="98"/>
      <c r="H27" s="98"/>
      <c r="I27" s="98"/>
      <c r="J27" s="112"/>
    </row>
    <row r="28" spans="1:10" ht="21" customHeight="1">
      <c r="A28" s="106" t="s">
        <v>27</v>
      </c>
      <c r="B28" s="100">
        <v>465</v>
      </c>
      <c r="C28" s="110"/>
      <c r="D28" s="110"/>
      <c r="E28" s="110"/>
      <c r="F28" s="110"/>
      <c r="G28" s="110"/>
      <c r="H28" s="110"/>
      <c r="I28" s="110"/>
      <c r="J28" s="111">
        <f>IF(SUM(_465)=0,"",SUM(_465))</f>
      </c>
    </row>
    <row r="29" spans="1:10" ht="21" customHeight="1">
      <c r="A29" s="104" t="s">
        <v>29</v>
      </c>
      <c r="B29" s="100">
        <v>466</v>
      </c>
      <c r="C29" s="110"/>
      <c r="D29" s="110"/>
      <c r="E29" s="110"/>
      <c r="F29" s="110"/>
      <c r="G29" s="110"/>
      <c r="H29" s="110"/>
      <c r="I29" s="110"/>
      <c r="J29" s="111">
        <f>IF(SUM(_466)=0,"",SUM(_466))</f>
      </c>
    </row>
    <row r="30" spans="1:10" ht="21" customHeight="1">
      <c r="A30" s="106" t="s">
        <v>28</v>
      </c>
      <c r="B30" s="100">
        <v>467</v>
      </c>
      <c r="C30" s="110"/>
      <c r="D30" s="110"/>
      <c r="E30" s="110"/>
      <c r="F30" s="110"/>
      <c r="G30" s="110"/>
      <c r="H30" s="110"/>
      <c r="I30" s="110"/>
      <c r="J30" s="111">
        <f>IF(SUM(_467)=0,"",SUM(_467))</f>
      </c>
    </row>
    <row r="31" spans="1:10" ht="24" customHeight="1">
      <c r="A31" s="210" t="s">
        <v>53</v>
      </c>
      <c r="B31" s="211"/>
      <c r="C31" s="211"/>
      <c r="D31" s="211"/>
      <c r="E31" s="212"/>
      <c r="F31" s="212"/>
      <c r="G31" s="212"/>
      <c r="H31" s="212"/>
      <c r="I31" s="212"/>
      <c r="J31" s="213"/>
    </row>
    <row r="32" spans="1:10" ht="16.5">
      <c r="A32" s="214" t="s">
        <v>48</v>
      </c>
      <c r="B32" s="26" t="s">
        <v>39</v>
      </c>
      <c r="C32" s="216" t="s">
        <v>40</v>
      </c>
      <c r="D32" s="217"/>
      <c r="E32" s="218"/>
      <c r="F32" s="218"/>
      <c r="G32" s="218"/>
      <c r="H32" s="218"/>
      <c r="I32" s="218"/>
      <c r="J32" s="219"/>
    </row>
    <row r="33" spans="1:10" ht="32.25" customHeight="1" thickBot="1">
      <c r="A33" s="215"/>
      <c r="B33" s="108">
        <v>466</v>
      </c>
      <c r="C33" s="222"/>
      <c r="D33" s="223"/>
      <c r="E33" s="220"/>
      <c r="F33" s="220"/>
      <c r="G33" s="220"/>
      <c r="H33" s="220"/>
      <c r="I33" s="220"/>
      <c r="J33" s="221"/>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sheetData>
  <sheetProtection sheet="1" objects="1" scenarios="1" selectLockedCells="1"/>
  <mergeCells count="17">
    <mergeCell ref="G9:G10"/>
    <mergeCell ref="F9:F10"/>
    <mergeCell ref="A9:A10"/>
    <mergeCell ref="A4:J4"/>
    <mergeCell ref="A5:J5"/>
    <mergeCell ref="A7:J7"/>
    <mergeCell ref="A8:J8"/>
    <mergeCell ref="B9:B10"/>
    <mergeCell ref="C9:E9"/>
    <mergeCell ref="A31:J31"/>
    <mergeCell ref="A32:A33"/>
    <mergeCell ref="C32:D32"/>
    <mergeCell ref="E32:J33"/>
    <mergeCell ref="C33:D33"/>
    <mergeCell ref="J9:J10"/>
    <mergeCell ref="I9:I10"/>
    <mergeCell ref="H9:H10"/>
  </mergeCells>
  <dataValidations count="3">
    <dataValidation type="decimal" allowBlank="1" showInputMessage="1" showErrorMessage="1" error="Value must be between -100,000 and 100,000" sqref="C33:D33">
      <formula1>-100000</formula1>
      <formula2>100000</formula2>
    </dataValidation>
    <dataValidation type="decimal" allowBlank="1" showInputMessage="1" showErrorMessage="1" error="Entry must be numeric and between 0 and 1,000,000." sqref="I11 C23:I30 C13:I21">
      <formula1>0</formula1>
      <formula2>1000000</formula2>
    </dataValidation>
    <dataValidation type="decimal" allowBlank="1" showInputMessage="1" showErrorMessage="1" error="Entry must be numeric and between 0 and 10,000,000." sqref="C11:H11">
      <formula1>0</formula1>
      <formula2>10000000</formula2>
    </dataValidation>
  </dataValidations>
  <printOptions horizontalCentered="1"/>
  <pageMargins left="0.5" right="0.5" top="0.75" bottom="0" header="0.5" footer="0.5"/>
  <pageSetup fitToHeight="1" fitToWidth="1" horizontalDpi="300" verticalDpi="300" orientation="portrait" scale="57" r:id="rId2"/>
  <ignoredErrors>
    <ignoredError sqref="J27 J2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EIA-802</dc:title>
  <dc:subject/>
  <dc:creator>EIA</dc:creator>
  <cp:keywords/>
  <dc:description/>
  <cp:lastModifiedBy>EIA</cp:lastModifiedBy>
  <cp:lastPrinted>2008-10-28T16:50:21Z</cp:lastPrinted>
  <dcterms:created xsi:type="dcterms:W3CDTF">2006-08-14T00:44:58Z</dcterms:created>
  <dcterms:modified xsi:type="dcterms:W3CDTF">2008-12-08T14:19:46Z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