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5985" windowHeight="6585" tabRatio="815" activeTab="0"/>
  </bookViews>
  <sheets>
    <sheet name="Consolidating0309" sheetId="1" r:id="rId1"/>
    <sheet name="Consolidating2002" sheetId="2" r:id="rId2"/>
  </sheets>
  <externalReferences>
    <externalReference r:id="rId5"/>
  </externalReferences>
  <definedNames>
    <definedName name="_xlnm.Print_Area" localSheetId="0">'Consolidating0309'!$A$1:$Q$78</definedName>
    <definedName name="_xlnm.Print_Area" localSheetId="1">'Consolidating2002'!$A$1:$Q$60</definedName>
  </definedNames>
  <calcPr fullCalcOnLoad="1"/>
</workbook>
</file>

<file path=xl/sharedStrings.xml><?xml version="1.0" encoding="utf-8"?>
<sst xmlns="http://schemas.openxmlformats.org/spreadsheetml/2006/main" count="135" uniqueCount="79">
  <si>
    <t>DEPARTMENT OF JUSTICE</t>
  </si>
  <si>
    <t>Dollars in Thousands</t>
  </si>
  <si>
    <t>Civil and Criminal Debt Collections</t>
  </si>
  <si>
    <t>U.S. Department of Agriculture</t>
  </si>
  <si>
    <t>U.S. Department of Defense</t>
  </si>
  <si>
    <t>U.S. Department of Education</t>
  </si>
  <si>
    <t>U.S. Department of Justice</t>
  </si>
  <si>
    <t>U.S. Department of Transportation</t>
  </si>
  <si>
    <t>U.S. Department of Commerce</t>
  </si>
  <si>
    <t>Federal Trade Commission</t>
  </si>
  <si>
    <t>Other</t>
  </si>
  <si>
    <t>WCF</t>
  </si>
  <si>
    <t>DEA</t>
  </si>
  <si>
    <t>Fines, Penalties and Restitution Payments</t>
  </si>
  <si>
    <t>Transferred to the Public</t>
  </si>
  <si>
    <t>AFF/SADF</t>
  </si>
  <si>
    <t>OBD</t>
  </si>
  <si>
    <t>USMS</t>
  </si>
  <si>
    <t>OJP</t>
  </si>
  <si>
    <t>FBI</t>
  </si>
  <si>
    <t>INS</t>
  </si>
  <si>
    <t>BOP</t>
  </si>
  <si>
    <t>FPI</t>
  </si>
  <si>
    <t>Total Cash Collections</t>
  </si>
  <si>
    <t>Transferred to Federal Agencies:</t>
  </si>
  <si>
    <t>Environmental Protection Agency</t>
  </si>
  <si>
    <t>Agency for International Development</t>
  </si>
  <si>
    <t>U.S. Department of Energy</t>
  </si>
  <si>
    <t>Office of Personnel Management</t>
  </si>
  <si>
    <t>Small Business Administration</t>
  </si>
  <si>
    <t>National Aeronautics and Space Administration</t>
  </si>
  <si>
    <t>Federal Deposit Insurance Corporation</t>
  </si>
  <si>
    <t>General Services Administration</t>
  </si>
  <si>
    <t>U.S. Postal Service</t>
  </si>
  <si>
    <t>Refunds and Other Payments</t>
  </si>
  <si>
    <t>General Fund Receipts</t>
  </si>
  <si>
    <t>Accrual Adjustments</t>
  </si>
  <si>
    <t>Total Custodial Revenue</t>
  </si>
  <si>
    <t>U.S. Department of Health and Human Services</t>
  </si>
  <si>
    <t>U.S. Department of Housing and Urban Development</t>
  </si>
  <si>
    <t>U.S. Department of Veterans Affairs</t>
  </si>
  <si>
    <t>U.S. Department of the Navy</t>
  </si>
  <si>
    <t>U.S. Department of the Interior</t>
  </si>
  <si>
    <t>U.S. Department of the Treasury</t>
  </si>
  <si>
    <t>Revenue Activity:</t>
  </si>
  <si>
    <t>Sources of Cash Collections:</t>
  </si>
  <si>
    <t>Disposition of Collections:</t>
  </si>
  <si>
    <t>Net Custodial Activity</t>
  </si>
  <si>
    <t>U.S. Army Corps of Engineers</t>
  </si>
  <si>
    <t>Combining Statement of Custodial Activity</t>
  </si>
  <si>
    <t>Combined</t>
  </si>
  <si>
    <t>Consumer Product Safety Commission</t>
  </si>
  <si>
    <t>Tennessee Valley Authority</t>
  </si>
  <si>
    <t>Export-Import Bank of the United States</t>
  </si>
  <si>
    <t>Social Security Administration</t>
  </si>
  <si>
    <t>Railroad Retirement Board</t>
  </si>
  <si>
    <t>The Judiciary</t>
  </si>
  <si>
    <t>Library of Congress</t>
  </si>
  <si>
    <t>Treasury General Fund</t>
  </si>
  <si>
    <t>Department of Labor</t>
  </si>
  <si>
    <t>Resolution Trust Corporation</t>
  </si>
  <si>
    <t>Federal Emergency Management Agency</t>
  </si>
  <si>
    <t>Securities and Exchange Commission</t>
  </si>
  <si>
    <t>National Credit Union Administration</t>
  </si>
  <si>
    <t>Department of State</t>
  </si>
  <si>
    <t>Federal Communications Commission</t>
  </si>
  <si>
    <t>Overseas Private Investment Corporation</t>
  </si>
  <si>
    <t xml:space="preserve"> </t>
  </si>
  <si>
    <t>U.S. Department of Homeland Security</t>
  </si>
  <si>
    <t>ATF</t>
  </si>
  <si>
    <t>Clerk, U.S. District Court</t>
  </si>
  <si>
    <t>Independent Agencies</t>
  </si>
  <si>
    <t>National Science Foundation</t>
  </si>
  <si>
    <t>Smithsonia Institution</t>
  </si>
  <si>
    <t>Special Fund Receipts - H1-B Collections</t>
  </si>
  <si>
    <t>Fees and Licenses</t>
  </si>
  <si>
    <t>Other Revenue</t>
  </si>
  <si>
    <t>Retained by the Reporting Entity</t>
  </si>
  <si>
    <t xml:space="preserve">(Increase) Decrease in Amounts to be Transferred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</si>
</sst>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41" fontId="2" fillId="0" borderId="0" xfId="0" applyNumberFormat="1" applyFont="1" applyAlignment="1">
      <alignment horizontal="center"/>
    </xf>
    <xf numFmtId="41" fontId="6" fillId="0" borderId="0" xfId="0" applyNumberFormat="1" applyFont="1" applyAlignment="1">
      <alignment vertical="top"/>
    </xf>
    <xf numFmtId="41" fontId="7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5" fillId="2" borderId="0" xfId="0" applyFont="1" applyFill="1" applyAlignment="1">
      <alignment horizontal="center"/>
    </xf>
    <xf numFmtId="0" fontId="2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42" fontId="0" fillId="0" borderId="3" xfId="0" applyNumberFormat="1" applyFont="1" applyBorder="1" applyAlignment="1">
      <alignment vertical="top"/>
    </xf>
    <xf numFmtId="41" fontId="0" fillId="0" borderId="3" xfId="0" applyNumberFormat="1" applyFont="1" applyBorder="1" applyAlignment="1">
      <alignment vertical="top"/>
    </xf>
    <xf numFmtId="41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5" xfId="0" applyFont="1" applyBorder="1" applyAlignment="1">
      <alignment vertical="top"/>
    </xf>
    <xf numFmtId="42" fontId="4" fillId="0" borderId="0" xfId="0" applyNumberFormat="1" applyFont="1" applyBorder="1" applyAlignment="1">
      <alignment vertical="top"/>
    </xf>
    <xf numFmtId="41" fontId="4" fillId="0" borderId="0" xfId="0" applyNumberFormat="1" applyFont="1" applyBorder="1" applyAlignment="1">
      <alignment vertical="top"/>
    </xf>
    <xf numFmtId="41" fontId="0" fillId="0" borderId="6" xfId="0" applyNumberFormat="1" applyFont="1" applyBorder="1" applyAlignment="1">
      <alignment/>
    </xf>
    <xf numFmtId="0" fontId="0" fillId="0" borderId="5" xfId="0" applyFont="1" applyBorder="1" applyAlignment="1">
      <alignment vertical="top"/>
    </xf>
    <xf numFmtId="37" fontId="0" fillId="0" borderId="0" xfId="0" applyNumberFormat="1" applyFont="1" applyBorder="1" applyAlignment="1">
      <alignment vertical="top"/>
    </xf>
    <xf numFmtId="41" fontId="0" fillId="0" borderId="0" xfId="0" applyNumberFormat="1" applyFont="1" applyBorder="1" applyAlignment="1">
      <alignment vertical="top"/>
    </xf>
    <xf numFmtId="0" fontId="4" fillId="0" borderId="5" xfId="0" applyFont="1" applyBorder="1" applyAlignment="1">
      <alignment/>
    </xf>
    <xf numFmtId="41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42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2" fontId="6" fillId="0" borderId="0" xfId="0" applyNumberFormat="1" applyFont="1" applyBorder="1" applyAlignment="1">
      <alignment/>
    </xf>
    <xf numFmtId="42" fontId="6" fillId="0" borderId="6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41" fontId="0" fillId="0" borderId="12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03-2004\11525\xls\DOJ%20net%20c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net cost"/>
      <sheetName val="Consolidating0309"/>
      <sheetName val="Consolidating2002"/>
    </sheetNames>
    <sheetDataSet>
      <sheetData sheetId="2">
        <row r="3">
          <cell r="B3" t="str">
            <v>For the Fiscal Year Ended September 30, 2003 </v>
          </cell>
        </row>
      </sheetData>
      <sheetData sheetId="3">
        <row r="3">
          <cell r="B3" t="str">
            <v>For the Fiscal Year Ended September 30, 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27"/>
  <sheetViews>
    <sheetView tabSelected="1" workbookViewId="0" topLeftCell="A1">
      <selection activeCell="G70" sqref="G70"/>
    </sheetView>
  </sheetViews>
  <sheetFormatPr defaultColWidth="9.140625" defaultRowHeight="12.75"/>
  <cols>
    <col min="1" max="1" width="2.7109375" style="0" customWidth="1"/>
    <col min="2" max="2" width="1.28515625" style="0" customWidth="1"/>
    <col min="3" max="3" width="1.421875" style="0" customWidth="1"/>
    <col min="4" max="4" width="2.140625" style="0" customWidth="1"/>
    <col min="5" max="5" width="50.00390625" style="0" customWidth="1"/>
    <col min="6" max="9" width="13.00390625" style="0" customWidth="1"/>
    <col min="10" max="10" width="12.421875" style="0" customWidth="1"/>
    <col min="11" max="11" width="13.00390625" style="0" customWidth="1"/>
    <col min="12" max="13" width="12.28125" style="0" customWidth="1"/>
    <col min="14" max="14" width="12.00390625" style="0" customWidth="1"/>
    <col min="15" max="15" width="12.421875" style="12" customWidth="1"/>
    <col min="16" max="16" width="12.28125" style="12" customWidth="1"/>
    <col min="17" max="17" width="15.7109375" style="12" customWidth="1"/>
    <col min="18" max="18" width="0.2890625" style="0" customWidth="1"/>
  </cols>
  <sheetData>
    <row r="1" spans="2:17" ht="18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8">
      <c r="B2" s="47" t="str">
        <f>Consolidating2002!B2</f>
        <v>Combining Statement of Custodial Activity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2:17" ht="18">
      <c r="B3" s="47" t="str">
        <f>'[1]Consolidating0309'!$B$3:$R$3</f>
        <v>For the Fiscal Year Ended September 30, 2003 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16" ht="15.75">
      <c r="B4" s="4"/>
      <c r="C4" s="5"/>
      <c r="D4" s="5"/>
      <c r="E4" s="5"/>
      <c r="F4" s="5" t="s">
        <v>67</v>
      </c>
      <c r="G4" s="5" t="s">
        <v>67</v>
      </c>
      <c r="H4" s="5"/>
      <c r="I4" s="5"/>
      <c r="J4" s="5"/>
      <c r="K4" s="5"/>
      <c r="L4" s="5"/>
      <c r="M4" s="5"/>
      <c r="N4" s="5"/>
      <c r="O4" s="9"/>
      <c r="P4" s="9" t="s">
        <v>67</v>
      </c>
    </row>
    <row r="5" spans="2:17" ht="12.75">
      <c r="B5" s="6" t="s">
        <v>1</v>
      </c>
      <c r="C5" s="6"/>
      <c r="D5" s="6"/>
      <c r="E5" s="6"/>
      <c r="F5" s="13" t="s">
        <v>15</v>
      </c>
      <c r="G5" s="13" t="s">
        <v>11</v>
      </c>
      <c r="H5" s="13" t="s">
        <v>16</v>
      </c>
      <c r="I5" s="13" t="s">
        <v>17</v>
      </c>
      <c r="J5" s="13" t="s">
        <v>18</v>
      </c>
      <c r="K5" s="13" t="s">
        <v>12</v>
      </c>
      <c r="L5" s="13" t="s">
        <v>19</v>
      </c>
      <c r="M5" s="13" t="s">
        <v>69</v>
      </c>
      <c r="N5" s="13" t="s">
        <v>20</v>
      </c>
      <c r="O5" s="13" t="s">
        <v>21</v>
      </c>
      <c r="P5" s="13" t="s">
        <v>22</v>
      </c>
      <c r="Q5" s="13" t="s">
        <v>50</v>
      </c>
    </row>
    <row r="6" spans="2:16" ht="13.5" thickBo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0"/>
      <c r="P6" s="10"/>
    </row>
    <row r="7" spans="2:32" ht="15.75">
      <c r="B7" s="14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7"/>
      <c r="Q7" s="18"/>
      <c r="R7" s="1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15">
      <c r="B8" s="20" t="s">
        <v>44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3"/>
      <c r="R8" s="1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2:32" ht="12.75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6"/>
      <c r="Q9" s="23"/>
      <c r="R9" s="1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2:32" ht="15">
      <c r="B10" s="27" t="s">
        <v>45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8"/>
      <c r="P10" s="28"/>
      <c r="Q10" s="23"/>
      <c r="R10" s="1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2:32" ht="15">
      <c r="B11" s="27"/>
      <c r="C11" s="3" t="s">
        <v>2</v>
      </c>
      <c r="D11" s="3"/>
      <c r="E11" s="3"/>
      <c r="F11" s="29">
        <v>0</v>
      </c>
      <c r="G11" s="29">
        <v>3085676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30">
        <f aca="true" t="shared" si="0" ref="Q11:Q16">SUM(F11:P11)</f>
        <v>3085676</v>
      </c>
      <c r="R11" s="1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2:32" ht="15">
      <c r="B12" s="27"/>
      <c r="C12" s="3" t="s">
        <v>75</v>
      </c>
      <c r="D12" s="3"/>
      <c r="E12" s="3"/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6699</v>
      </c>
      <c r="N12" s="28">
        <v>0</v>
      </c>
      <c r="O12" s="28">
        <v>0</v>
      </c>
      <c r="P12" s="28">
        <v>0</v>
      </c>
      <c r="Q12" s="23">
        <f t="shared" si="0"/>
        <v>6699</v>
      </c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2:32" ht="15">
      <c r="B13" s="27"/>
      <c r="C13" s="3" t="s">
        <v>74</v>
      </c>
      <c r="D13" s="3"/>
      <c r="E13" s="3"/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64775</v>
      </c>
      <c r="O13" s="28">
        <v>0</v>
      </c>
      <c r="P13" s="28">
        <v>0</v>
      </c>
      <c r="Q13" s="23">
        <f t="shared" si="0"/>
        <v>64775</v>
      </c>
      <c r="R13" s="1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2:32" ht="15">
      <c r="B14" s="27"/>
      <c r="C14" s="3" t="s">
        <v>35</v>
      </c>
      <c r="D14" s="3"/>
      <c r="E14" s="3"/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2021</v>
      </c>
      <c r="O14" s="28">
        <v>0</v>
      </c>
      <c r="P14" s="28">
        <v>0</v>
      </c>
      <c r="Q14" s="23">
        <f t="shared" si="0"/>
        <v>2021</v>
      </c>
      <c r="R14" s="1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2:32" ht="15">
      <c r="B15" s="27"/>
      <c r="C15" s="3" t="s">
        <v>13</v>
      </c>
      <c r="D15" s="3"/>
      <c r="E15" s="3"/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4937</v>
      </c>
      <c r="L15" s="28">
        <v>0</v>
      </c>
      <c r="M15" s="28">
        <v>2</v>
      </c>
      <c r="N15" s="28">
        <v>0</v>
      </c>
      <c r="O15" s="28">
        <v>0</v>
      </c>
      <c r="P15" s="28">
        <v>0</v>
      </c>
      <c r="Q15" s="23">
        <f t="shared" si="0"/>
        <v>4939</v>
      </c>
      <c r="R15" s="1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2:32" ht="15">
      <c r="B16" s="27"/>
      <c r="C16" s="45" t="s">
        <v>76</v>
      </c>
      <c r="D16" s="3"/>
      <c r="E16" s="3"/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226</v>
      </c>
      <c r="N16" s="28">
        <v>0</v>
      </c>
      <c r="O16" s="28">
        <v>0</v>
      </c>
      <c r="P16" s="28">
        <v>0</v>
      </c>
      <c r="Q16" s="23">
        <f t="shared" si="0"/>
        <v>226</v>
      </c>
      <c r="R16" s="1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2:32" ht="15">
      <c r="B17" s="27"/>
      <c r="C17" s="3"/>
      <c r="D17" s="3"/>
      <c r="E17" s="3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3"/>
      <c r="R17" s="1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2:32" ht="15">
      <c r="B18" s="27"/>
      <c r="C18" s="3"/>
      <c r="D18" s="1" t="s">
        <v>23</v>
      </c>
      <c r="E18" s="3"/>
      <c r="F18" s="34">
        <f>SUM(F11:F16)</f>
        <v>0</v>
      </c>
      <c r="G18" s="34">
        <f aca="true" t="shared" si="1" ref="G18:P18">SUM(G11:G16)</f>
        <v>3085676</v>
      </c>
      <c r="H18" s="34">
        <f t="shared" si="1"/>
        <v>0</v>
      </c>
      <c r="I18" s="34">
        <f t="shared" si="1"/>
        <v>0</v>
      </c>
      <c r="J18" s="34">
        <f t="shared" si="1"/>
        <v>0</v>
      </c>
      <c r="K18" s="34">
        <f t="shared" si="1"/>
        <v>4937</v>
      </c>
      <c r="L18" s="34">
        <f t="shared" si="1"/>
        <v>0</v>
      </c>
      <c r="M18" s="34">
        <f t="shared" si="1"/>
        <v>6927</v>
      </c>
      <c r="N18" s="34">
        <f t="shared" si="1"/>
        <v>66796</v>
      </c>
      <c r="O18" s="34">
        <f t="shared" si="1"/>
        <v>0</v>
      </c>
      <c r="P18" s="34">
        <f t="shared" si="1"/>
        <v>0</v>
      </c>
      <c r="Q18" s="35">
        <f>SUM(F18:P18)</f>
        <v>3164336</v>
      </c>
      <c r="R18" s="1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2:32" ht="15">
      <c r="B19" s="27"/>
      <c r="C19" s="3"/>
      <c r="D19" s="1"/>
      <c r="E19" s="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1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2:32" ht="15">
      <c r="B20" s="27" t="s">
        <v>36</v>
      </c>
      <c r="C20" s="3"/>
      <c r="D20" s="1"/>
      <c r="E20" s="3"/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-6</v>
      </c>
      <c r="N20" s="43">
        <v>1157</v>
      </c>
      <c r="O20" s="43">
        <v>0</v>
      </c>
      <c r="P20" s="43">
        <v>0</v>
      </c>
      <c r="Q20" s="44">
        <f>SUM(F20:P20)</f>
        <v>1151</v>
      </c>
      <c r="R20" s="1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2:32" ht="15">
      <c r="B21" s="27"/>
      <c r="C21" s="3"/>
      <c r="D21" s="1"/>
      <c r="E21" s="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1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2:32" ht="15">
      <c r="B22" s="27" t="s">
        <v>37</v>
      </c>
      <c r="C22" s="3"/>
      <c r="D22" s="1"/>
      <c r="E22" s="3"/>
      <c r="F22" s="34">
        <f>F20+F18</f>
        <v>0</v>
      </c>
      <c r="G22" s="34">
        <f aca="true" t="shared" si="2" ref="G22:P22">G20+G18</f>
        <v>3085676</v>
      </c>
      <c r="H22" s="34">
        <f t="shared" si="2"/>
        <v>0</v>
      </c>
      <c r="I22" s="34">
        <f t="shared" si="2"/>
        <v>0</v>
      </c>
      <c r="J22" s="34">
        <f t="shared" si="2"/>
        <v>0</v>
      </c>
      <c r="K22" s="34">
        <f t="shared" si="2"/>
        <v>4937</v>
      </c>
      <c r="L22" s="34">
        <f t="shared" si="2"/>
        <v>0</v>
      </c>
      <c r="M22" s="34">
        <f t="shared" si="2"/>
        <v>6921</v>
      </c>
      <c r="N22" s="34">
        <f t="shared" si="2"/>
        <v>67953</v>
      </c>
      <c r="O22" s="34">
        <f t="shared" si="2"/>
        <v>0</v>
      </c>
      <c r="P22" s="34">
        <f t="shared" si="2"/>
        <v>0</v>
      </c>
      <c r="Q22" s="35">
        <f>Q20+Q18</f>
        <v>3165487</v>
      </c>
      <c r="R22" s="1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2:32" ht="15">
      <c r="B23" s="27"/>
      <c r="C23" s="3"/>
      <c r="D23" s="1"/>
      <c r="E23" s="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1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2:32" ht="15">
      <c r="B24" s="27" t="s">
        <v>46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3"/>
      <c r="R24" s="19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2:32" ht="12.75">
      <c r="B25" s="37"/>
      <c r="C25" s="2" t="s">
        <v>24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3"/>
      <c r="R25" s="1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2:32" ht="12.75" customHeight="1" hidden="1">
      <c r="B26" s="37"/>
      <c r="C26" s="3"/>
      <c r="D26" s="3" t="s">
        <v>26</v>
      </c>
      <c r="E26" s="19"/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3">
        <f aca="true" t="shared" si="3" ref="Q26:Q74">SUM(F26:P26)</f>
        <v>0</v>
      </c>
      <c r="R26" s="1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2:32" ht="12.75" customHeight="1" hidden="1">
      <c r="B27" s="37"/>
      <c r="C27" s="3"/>
      <c r="D27" s="3" t="s">
        <v>70</v>
      </c>
      <c r="E27" s="19"/>
      <c r="F27" s="28"/>
      <c r="G27" s="28">
        <v>0</v>
      </c>
      <c r="H27" s="28"/>
      <c r="I27" s="28"/>
      <c r="J27" s="28"/>
      <c r="K27" s="28"/>
      <c r="L27" s="28"/>
      <c r="M27" s="28"/>
      <c r="N27" s="28"/>
      <c r="O27" s="28"/>
      <c r="P27" s="28"/>
      <c r="Q27" s="23">
        <f t="shared" si="3"/>
        <v>0</v>
      </c>
      <c r="R27" s="19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2:32" ht="12.75">
      <c r="B28" s="37"/>
      <c r="C28" s="3"/>
      <c r="D28" s="3" t="s">
        <v>51</v>
      </c>
      <c r="E28" s="19"/>
      <c r="F28" s="28">
        <v>0</v>
      </c>
      <c r="G28" s="28">
        <v>-3085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3">
        <f t="shared" si="3"/>
        <v>-3085</v>
      </c>
      <c r="R28" s="1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2:32" ht="12.75" customHeight="1" hidden="1">
      <c r="B29" s="37"/>
      <c r="C29" s="3"/>
      <c r="D29" s="46" t="s">
        <v>59</v>
      </c>
      <c r="E29" s="19"/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3">
        <f t="shared" si="3"/>
        <v>0</v>
      </c>
      <c r="R29" s="19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2:32" ht="12.75" customHeight="1" hidden="1">
      <c r="B30" s="37"/>
      <c r="C30" s="3"/>
      <c r="D30" s="45" t="s">
        <v>64</v>
      </c>
      <c r="E30" s="19"/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3">
        <f t="shared" si="3"/>
        <v>0</v>
      </c>
      <c r="R30" s="19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2:32" ht="12.75">
      <c r="B31" s="37"/>
      <c r="C31" s="3"/>
      <c r="D31" s="3" t="s">
        <v>25</v>
      </c>
      <c r="E31" s="19"/>
      <c r="F31" s="28">
        <v>0</v>
      </c>
      <c r="G31" s="28">
        <v>-265655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3">
        <f t="shared" si="3"/>
        <v>-265655</v>
      </c>
      <c r="R31" s="19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2:32" ht="12.75" customHeight="1" hidden="1">
      <c r="B32" s="37"/>
      <c r="C32" s="3"/>
      <c r="D32" s="46" t="s">
        <v>53</v>
      </c>
      <c r="E32" s="19"/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3">
        <f t="shared" si="3"/>
        <v>0</v>
      </c>
      <c r="R32" s="19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2:32" ht="12.75" customHeight="1" hidden="1">
      <c r="B33" s="37"/>
      <c r="C33" s="3"/>
      <c r="D33" s="45" t="s">
        <v>65</v>
      </c>
      <c r="E33" s="19"/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3">
        <f t="shared" si="3"/>
        <v>0</v>
      </c>
      <c r="R33" s="1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2:32" ht="12.75" customHeight="1" hidden="1">
      <c r="B34" s="37"/>
      <c r="C34" s="3"/>
      <c r="D34" s="3" t="s">
        <v>31</v>
      </c>
      <c r="E34" s="19"/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3">
        <f t="shared" si="3"/>
        <v>0</v>
      </c>
      <c r="R34" s="19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2:32" ht="12.75" customHeight="1" hidden="1">
      <c r="B35" s="37"/>
      <c r="C35" s="3"/>
      <c r="D35" s="45" t="s">
        <v>61</v>
      </c>
      <c r="E35" s="19"/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3">
        <f t="shared" si="3"/>
        <v>0</v>
      </c>
      <c r="R35" s="19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2:32" ht="12.75">
      <c r="B36" s="37"/>
      <c r="C36" s="3"/>
      <c r="D36" s="46" t="s">
        <v>9</v>
      </c>
      <c r="E36" s="19"/>
      <c r="F36" s="28">
        <v>0</v>
      </c>
      <c r="G36" s="28">
        <v>-8541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3">
        <f t="shared" si="3"/>
        <v>-8541</v>
      </c>
      <c r="R36" s="19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2:32" ht="12.75">
      <c r="B37" s="37"/>
      <c r="C37" s="3"/>
      <c r="D37" s="3" t="s">
        <v>32</v>
      </c>
      <c r="E37" s="19"/>
      <c r="F37" s="28">
        <v>0</v>
      </c>
      <c r="G37" s="28">
        <v>-4742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3">
        <f t="shared" si="3"/>
        <v>-4742</v>
      </c>
      <c r="R37" s="19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2:32" ht="12.75" customHeight="1" hidden="1">
      <c r="B38" s="37"/>
      <c r="C38" s="3"/>
      <c r="D38" s="45" t="s">
        <v>71</v>
      </c>
      <c r="E38" s="19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3">
        <f t="shared" si="3"/>
        <v>0</v>
      </c>
      <c r="R38" s="19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2:32" ht="12.75" customHeight="1" hidden="1">
      <c r="B39" s="37"/>
      <c r="C39" s="3"/>
      <c r="D39" s="46" t="s">
        <v>57</v>
      </c>
      <c r="E39" s="19"/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3">
        <f t="shared" si="3"/>
        <v>0</v>
      </c>
      <c r="R39" s="19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2:32" ht="12.75">
      <c r="B40" s="37"/>
      <c r="C40" s="3"/>
      <c r="D40" s="3" t="s">
        <v>30</v>
      </c>
      <c r="E40" s="19"/>
      <c r="F40" s="28">
        <v>0</v>
      </c>
      <c r="G40" s="28">
        <v>-18652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3">
        <f t="shared" si="3"/>
        <v>-18652</v>
      </c>
      <c r="R40" s="19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2:32" ht="12.75" customHeight="1" hidden="1">
      <c r="B41" s="37"/>
      <c r="C41" s="3"/>
      <c r="D41" s="45" t="s">
        <v>63</v>
      </c>
      <c r="E41" s="19"/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3">
        <f t="shared" si="3"/>
        <v>0</v>
      </c>
      <c r="R41" s="19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2:32" ht="12.75">
      <c r="B42" s="37"/>
      <c r="C42" s="3"/>
      <c r="D42" s="46" t="s">
        <v>72</v>
      </c>
      <c r="E42" s="19"/>
      <c r="F42" s="28"/>
      <c r="G42" s="28">
        <v>-1055</v>
      </c>
      <c r="H42" s="28"/>
      <c r="I42" s="28"/>
      <c r="J42" s="28"/>
      <c r="K42" s="28"/>
      <c r="L42" s="28"/>
      <c r="M42" s="28"/>
      <c r="N42" s="28"/>
      <c r="O42" s="28"/>
      <c r="P42" s="28"/>
      <c r="Q42" s="23">
        <f t="shared" si="3"/>
        <v>-1055</v>
      </c>
      <c r="R42" s="19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2:32" ht="12.75">
      <c r="B43" s="37"/>
      <c r="C43" s="3"/>
      <c r="D43" s="3" t="s">
        <v>28</v>
      </c>
      <c r="E43" s="19"/>
      <c r="F43" s="28">
        <v>0</v>
      </c>
      <c r="G43" s="28">
        <v>-16589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3">
        <f t="shared" si="3"/>
        <v>-16589</v>
      </c>
      <c r="R43" s="19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2:32" ht="12.75">
      <c r="B44" s="37"/>
      <c r="C44" s="3"/>
      <c r="D44" s="45" t="s">
        <v>66</v>
      </c>
      <c r="E44" s="19"/>
      <c r="F44" s="28">
        <v>0</v>
      </c>
      <c r="G44" s="28">
        <v>-1175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3">
        <f t="shared" si="3"/>
        <v>-1175</v>
      </c>
      <c r="R44" s="19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2:32" ht="12.75" customHeight="1" hidden="1">
      <c r="B45" s="37"/>
      <c r="C45" s="3"/>
      <c r="D45" s="46" t="s">
        <v>55</v>
      </c>
      <c r="E45" s="19"/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3">
        <f t="shared" si="3"/>
        <v>0</v>
      </c>
      <c r="R45" s="19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2:32" ht="12.75" customHeight="1" hidden="1">
      <c r="B46" s="37"/>
      <c r="C46" s="3"/>
      <c r="D46" s="46" t="s">
        <v>60</v>
      </c>
      <c r="E46" s="19"/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3">
        <f t="shared" si="3"/>
        <v>0</v>
      </c>
      <c r="R46" s="19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2:32" ht="12.75" customHeight="1" hidden="1">
      <c r="B47" s="37"/>
      <c r="C47" s="3"/>
      <c r="D47" s="45" t="s">
        <v>62</v>
      </c>
      <c r="E47" s="19"/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3">
        <f t="shared" si="3"/>
        <v>0</v>
      </c>
      <c r="R47" s="19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2:32" ht="12.75">
      <c r="B48" s="37"/>
      <c r="C48" s="3"/>
      <c r="D48" s="3" t="s">
        <v>29</v>
      </c>
      <c r="E48" s="19"/>
      <c r="F48" s="28">
        <v>0</v>
      </c>
      <c r="G48" s="28">
        <v>-10664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3">
        <f t="shared" si="3"/>
        <v>-10664</v>
      </c>
      <c r="R48" s="19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2:32" ht="12.75" customHeight="1" hidden="1">
      <c r="B49" s="37"/>
      <c r="C49" s="3"/>
      <c r="D49" s="45" t="s">
        <v>73</v>
      </c>
      <c r="E49" s="19"/>
      <c r="F49" s="28"/>
      <c r="G49" s="28">
        <v>0</v>
      </c>
      <c r="H49" s="28"/>
      <c r="I49" s="28"/>
      <c r="J49" s="28"/>
      <c r="K49" s="28"/>
      <c r="L49" s="28"/>
      <c r="M49" s="28"/>
      <c r="N49" s="28"/>
      <c r="O49" s="28"/>
      <c r="P49" s="28"/>
      <c r="Q49" s="23">
        <f t="shared" si="3"/>
        <v>0</v>
      </c>
      <c r="R49" s="19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2:32" ht="12.75">
      <c r="B50" s="37"/>
      <c r="C50" s="3"/>
      <c r="D50" s="46" t="s">
        <v>54</v>
      </c>
      <c r="E50" s="19"/>
      <c r="F50" s="28">
        <v>0</v>
      </c>
      <c r="G50" s="28">
        <v>-1642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3">
        <f t="shared" si="3"/>
        <v>-1642</v>
      </c>
      <c r="R50" s="19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2:32" ht="12.75" customHeight="1" hidden="1">
      <c r="B51" s="37"/>
      <c r="C51" s="3"/>
      <c r="D51" s="45" t="s">
        <v>52</v>
      </c>
      <c r="E51" s="19"/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3">
        <f t="shared" si="3"/>
        <v>0</v>
      </c>
      <c r="R51" s="19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2:32" ht="12.75" customHeight="1" hidden="1">
      <c r="B52" s="37"/>
      <c r="C52" s="3"/>
      <c r="D52" s="46" t="s">
        <v>56</v>
      </c>
      <c r="E52" s="19"/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3">
        <f t="shared" si="3"/>
        <v>0</v>
      </c>
      <c r="R52" s="19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2:32" ht="12.75" customHeight="1" hidden="1">
      <c r="B53" s="37"/>
      <c r="C53" s="3"/>
      <c r="D53" s="46" t="s">
        <v>58</v>
      </c>
      <c r="E53" s="19"/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3">
        <f t="shared" si="3"/>
        <v>0</v>
      </c>
      <c r="R53" s="19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2:32" ht="12.75">
      <c r="B54" s="37"/>
      <c r="C54" s="3"/>
      <c r="D54" s="3" t="s">
        <v>48</v>
      </c>
      <c r="E54" s="19"/>
      <c r="F54" s="28">
        <v>0</v>
      </c>
      <c r="G54" s="28">
        <v>-1136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3">
        <f t="shared" si="3"/>
        <v>-1136</v>
      </c>
      <c r="R54" s="19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2:32" ht="12.75">
      <c r="B55" s="37"/>
      <c r="C55" s="3"/>
      <c r="D55" s="3" t="s">
        <v>3</v>
      </c>
      <c r="E55" s="19"/>
      <c r="F55" s="28">
        <v>0</v>
      </c>
      <c r="G55" s="28">
        <v>-114044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3">
        <f t="shared" si="3"/>
        <v>-114044</v>
      </c>
      <c r="R55" s="19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2:32" ht="12.75">
      <c r="B56" s="37"/>
      <c r="C56" s="3"/>
      <c r="D56" s="3" t="s">
        <v>8</v>
      </c>
      <c r="E56" s="19"/>
      <c r="F56" s="28">
        <v>0</v>
      </c>
      <c r="G56" s="28">
        <v>-1031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3">
        <f t="shared" si="3"/>
        <v>-1031</v>
      </c>
      <c r="R56" s="19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2:32" ht="12.75">
      <c r="B57" s="37"/>
      <c r="C57" s="3"/>
      <c r="D57" s="3" t="s">
        <v>4</v>
      </c>
      <c r="E57" s="19"/>
      <c r="F57" s="28">
        <v>0</v>
      </c>
      <c r="G57" s="28">
        <v>-95303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3">
        <f t="shared" si="3"/>
        <v>-95303</v>
      </c>
      <c r="R57" s="19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2:32" ht="12.75">
      <c r="B58" s="37"/>
      <c r="C58" s="3"/>
      <c r="D58" s="3" t="s">
        <v>5</v>
      </c>
      <c r="E58" s="19"/>
      <c r="F58" s="28">
        <v>0</v>
      </c>
      <c r="G58" s="28">
        <v>-30465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3">
        <f t="shared" si="3"/>
        <v>-30465</v>
      </c>
      <c r="R58" s="19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2:32" ht="12.75" customHeight="1" hidden="1">
      <c r="B59" s="37"/>
      <c r="C59" s="3"/>
      <c r="D59" s="3" t="s">
        <v>27</v>
      </c>
      <c r="E59" s="19"/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3">
        <f t="shared" si="3"/>
        <v>0</v>
      </c>
      <c r="R59" s="19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2:32" ht="12.75">
      <c r="B60" s="37"/>
      <c r="C60" s="3"/>
      <c r="D60" s="3" t="s">
        <v>38</v>
      </c>
      <c r="E60" s="19"/>
      <c r="F60" s="28">
        <v>0</v>
      </c>
      <c r="G60" s="28">
        <v>-1105249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3">
        <f t="shared" si="3"/>
        <v>-1105249</v>
      </c>
      <c r="R60" s="19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2" ht="12.75">
      <c r="B61" s="37"/>
      <c r="C61" s="3"/>
      <c r="D61" s="3" t="s">
        <v>68</v>
      </c>
      <c r="E61" s="19"/>
      <c r="F61" s="28">
        <v>0</v>
      </c>
      <c r="G61" s="28">
        <v>-47452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3">
        <f>SUM(F61:P61)</f>
        <v>-47452</v>
      </c>
      <c r="R61" s="19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2" ht="12.75">
      <c r="B62" s="37"/>
      <c r="C62" s="3"/>
      <c r="D62" s="3" t="s">
        <v>39</v>
      </c>
      <c r="E62" s="19"/>
      <c r="F62" s="28">
        <v>0</v>
      </c>
      <c r="G62" s="28">
        <v>-6564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3">
        <f t="shared" si="3"/>
        <v>-6564</v>
      </c>
      <c r="R62" s="19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2:32" ht="12.75">
      <c r="B63" s="37"/>
      <c r="C63" s="3"/>
      <c r="D63" s="3" t="s">
        <v>6</v>
      </c>
      <c r="E63" s="19"/>
      <c r="F63" s="28">
        <v>0</v>
      </c>
      <c r="G63" s="28">
        <v>-78913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3">
        <f t="shared" si="3"/>
        <v>-78913</v>
      </c>
      <c r="R63" s="19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2:32" ht="12.75">
      <c r="B64" s="37"/>
      <c r="C64" s="3"/>
      <c r="D64" s="3" t="s">
        <v>42</v>
      </c>
      <c r="E64" s="19"/>
      <c r="F64" s="28">
        <v>0</v>
      </c>
      <c r="G64" s="28">
        <v>-53555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3">
        <f t="shared" si="3"/>
        <v>-53555</v>
      </c>
      <c r="R64" s="19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2:32" ht="12.75" customHeight="1" hidden="1">
      <c r="B65" s="37"/>
      <c r="C65" s="3"/>
      <c r="D65" s="3" t="s">
        <v>41</v>
      </c>
      <c r="E65" s="19"/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3">
        <f t="shared" si="3"/>
        <v>0</v>
      </c>
      <c r="R65" s="19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2:32" ht="12.75">
      <c r="B66" s="37"/>
      <c r="C66" s="3"/>
      <c r="D66" s="3" t="s">
        <v>43</v>
      </c>
      <c r="E66" s="3"/>
      <c r="F66" s="28">
        <v>0</v>
      </c>
      <c r="G66" s="28">
        <v>-97824</v>
      </c>
      <c r="H66" s="28">
        <v>0</v>
      </c>
      <c r="I66" s="28">
        <v>0</v>
      </c>
      <c r="J66" s="28">
        <v>0</v>
      </c>
      <c r="K66" s="28">
        <v>-4120</v>
      </c>
      <c r="L66" s="28">
        <v>0</v>
      </c>
      <c r="M66" s="28">
        <v>-6605</v>
      </c>
      <c r="N66" s="28">
        <v>-71994</v>
      </c>
      <c r="O66" s="28">
        <v>0</v>
      </c>
      <c r="P66" s="28">
        <v>0</v>
      </c>
      <c r="Q66" s="23">
        <f t="shared" si="3"/>
        <v>-180543</v>
      </c>
      <c r="R66" s="19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2:32" ht="12.75" customHeight="1" hidden="1">
      <c r="B67" s="37"/>
      <c r="C67" s="3"/>
      <c r="D67" s="3" t="s">
        <v>7</v>
      </c>
      <c r="E67" s="3"/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3">
        <f t="shared" si="3"/>
        <v>0</v>
      </c>
      <c r="R67" s="19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2:32" ht="12.75">
      <c r="B68" s="37"/>
      <c r="C68" s="3"/>
      <c r="D68" s="3" t="s">
        <v>40</v>
      </c>
      <c r="E68" s="3"/>
      <c r="F68" s="28">
        <v>0</v>
      </c>
      <c r="G68" s="28">
        <v>-7219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3">
        <f t="shared" si="3"/>
        <v>-7219</v>
      </c>
      <c r="R68" s="19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2:17" s="19" customFormat="1" ht="12.75">
      <c r="B69" s="37"/>
      <c r="C69" s="3"/>
      <c r="D69" s="3" t="s">
        <v>33</v>
      </c>
      <c r="E69" s="3"/>
      <c r="F69" s="28">
        <v>0</v>
      </c>
      <c r="G69" s="28">
        <v>-6293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3">
        <f t="shared" si="3"/>
        <v>-6293</v>
      </c>
    </row>
    <row r="70" spans="2:32" ht="12" customHeight="1">
      <c r="B70" s="37"/>
      <c r="C70" s="3"/>
      <c r="D70" s="3" t="s">
        <v>10</v>
      </c>
      <c r="E70" s="19"/>
      <c r="F70" s="28">
        <v>0</v>
      </c>
      <c r="G70" s="28">
        <v>-11918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3">
        <f t="shared" si="3"/>
        <v>-11918</v>
      </c>
      <c r="R70" s="19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2:32" ht="12.75">
      <c r="B71" s="37"/>
      <c r="C71" s="3" t="s">
        <v>14</v>
      </c>
      <c r="D71" s="3"/>
      <c r="E71" s="3"/>
      <c r="F71" s="28">
        <v>0</v>
      </c>
      <c r="G71" s="28">
        <v>-356270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3">
        <f t="shared" si="3"/>
        <v>-356270</v>
      </c>
      <c r="R71" s="19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2:32" ht="12.75">
      <c r="B72" s="37"/>
      <c r="C72" s="3" t="s">
        <v>78</v>
      </c>
      <c r="D72" s="3"/>
      <c r="E72" s="3"/>
      <c r="F72" s="28">
        <v>0</v>
      </c>
      <c r="G72" s="28">
        <v>-683184</v>
      </c>
      <c r="H72" s="28">
        <v>0</v>
      </c>
      <c r="I72" s="28">
        <v>0</v>
      </c>
      <c r="J72" s="28">
        <v>0</v>
      </c>
      <c r="K72" s="28">
        <v>-817</v>
      </c>
      <c r="L72" s="28">
        <v>0</v>
      </c>
      <c r="M72" s="28">
        <v>14</v>
      </c>
      <c r="N72" s="28">
        <v>4041</v>
      </c>
      <c r="O72" s="28">
        <v>0</v>
      </c>
      <c r="P72" s="28">
        <v>0</v>
      </c>
      <c r="Q72" s="23">
        <f t="shared" si="3"/>
        <v>-679946</v>
      </c>
      <c r="R72" s="19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2:32" ht="12.75">
      <c r="B73" s="37"/>
      <c r="C73" s="3" t="s">
        <v>34</v>
      </c>
      <c r="D73" s="3"/>
      <c r="E73" s="3"/>
      <c r="F73" s="28">
        <v>0</v>
      </c>
      <c r="G73" s="28">
        <v>-362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-330</v>
      </c>
      <c r="N73" s="28">
        <v>0</v>
      </c>
      <c r="O73" s="28">
        <v>0</v>
      </c>
      <c r="P73" s="28">
        <v>0</v>
      </c>
      <c r="Q73" s="23">
        <f t="shared" si="3"/>
        <v>-692</v>
      </c>
      <c r="R73" s="19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2:32" ht="12.75">
      <c r="B74" s="37"/>
      <c r="C74" s="2" t="s">
        <v>77</v>
      </c>
      <c r="D74" s="3"/>
      <c r="E74" s="3"/>
      <c r="F74" s="28">
        <v>0</v>
      </c>
      <c r="G74" s="28">
        <v>-57094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3">
        <f t="shared" si="3"/>
        <v>-57094</v>
      </c>
      <c r="R74" s="19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2:32" ht="12.75">
      <c r="B75" s="37"/>
      <c r="C75" s="3"/>
      <c r="D75" s="3"/>
      <c r="E75" s="3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3"/>
      <c r="R75" s="19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2:32" ht="15">
      <c r="B76" s="27" t="s">
        <v>47</v>
      </c>
      <c r="C76" s="3"/>
      <c r="D76" s="3"/>
      <c r="E76" s="3"/>
      <c r="F76" s="34">
        <f>SUM(F22:F74)</f>
        <v>0</v>
      </c>
      <c r="G76" s="34">
        <f aca="true" t="shared" si="4" ref="G76:Q76">SUM(G22:G74)</f>
        <v>0</v>
      </c>
      <c r="H76" s="34">
        <f t="shared" si="4"/>
        <v>0</v>
      </c>
      <c r="I76" s="34">
        <f t="shared" si="4"/>
        <v>0</v>
      </c>
      <c r="J76" s="34">
        <f t="shared" si="4"/>
        <v>0</v>
      </c>
      <c r="K76" s="34">
        <f t="shared" si="4"/>
        <v>0</v>
      </c>
      <c r="L76" s="34">
        <f t="shared" si="4"/>
        <v>0</v>
      </c>
      <c r="M76" s="34">
        <f>SUM(M22:M74)</f>
        <v>0</v>
      </c>
      <c r="N76" s="34">
        <f t="shared" si="4"/>
        <v>0</v>
      </c>
      <c r="O76" s="34">
        <f t="shared" si="4"/>
        <v>0</v>
      </c>
      <c r="P76" s="34">
        <f t="shared" si="4"/>
        <v>0</v>
      </c>
      <c r="Q76" s="35">
        <f t="shared" si="4"/>
        <v>0</v>
      </c>
      <c r="R76" s="19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2:32" ht="12.75">
      <c r="B77" s="37"/>
      <c r="C77" s="3"/>
      <c r="D77" s="3"/>
      <c r="E77" s="3"/>
      <c r="F77" s="3"/>
      <c r="G77" s="28"/>
      <c r="H77" s="3"/>
      <c r="I77" s="3"/>
      <c r="J77" s="3"/>
      <c r="K77" s="3"/>
      <c r="L77" s="3"/>
      <c r="M77" s="3"/>
      <c r="N77" s="3"/>
      <c r="O77" s="36"/>
      <c r="P77" s="28"/>
      <c r="Q77" s="23"/>
      <c r="R77" s="19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2:32" ht="13.5" thickBot="1"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40"/>
      <c r="P78" s="40"/>
      <c r="Q78" s="41"/>
      <c r="R78" s="19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2:32" ht="1.5" customHeight="1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36"/>
      <c r="P79" s="36"/>
      <c r="Q79" s="36"/>
      <c r="R79" s="19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2:32" ht="12.75">
      <c r="B80" s="42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36"/>
      <c r="P80" s="36"/>
      <c r="Q80" s="36"/>
      <c r="R80" s="19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2:32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36"/>
      <c r="P81" s="36"/>
      <c r="Q81" s="36"/>
      <c r="R81" s="19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2:32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36"/>
      <c r="P82" s="36"/>
      <c r="Q82" s="36"/>
      <c r="R82" s="19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2:32" ht="12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36"/>
      <c r="P83" s="36"/>
      <c r="Q83" s="36"/>
      <c r="R83" s="19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2:32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36"/>
      <c r="P84" s="36"/>
      <c r="Q84" s="36"/>
      <c r="R84" s="19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2:32" ht="12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36"/>
      <c r="P85" s="36"/>
      <c r="Q85" s="36"/>
      <c r="R85" s="19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2:32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36"/>
      <c r="P86" s="36"/>
      <c r="Q86" s="36"/>
      <c r="R86" s="19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2:32" ht="12.7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36"/>
      <c r="P87" s="36"/>
      <c r="Q87" s="36"/>
      <c r="R87" s="19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2:32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36"/>
      <c r="P88" s="36"/>
      <c r="Q88" s="36"/>
      <c r="R88" s="19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2:32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11"/>
      <c r="P89" s="11"/>
      <c r="Q89" s="11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2:32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11"/>
      <c r="P90" s="11"/>
      <c r="Q90" s="11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2:32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11"/>
      <c r="P91" s="11"/>
      <c r="Q91" s="11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2:32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11"/>
      <c r="P92" s="11"/>
      <c r="Q92" s="11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2:32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11"/>
      <c r="P93" s="11"/>
      <c r="Q93" s="11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2:32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11"/>
      <c r="P94" s="11"/>
      <c r="Q94" s="11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2:32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11"/>
      <c r="P95" s="11"/>
      <c r="Q95" s="11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2:32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11"/>
      <c r="P96" s="11"/>
      <c r="Q96" s="11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2:32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11"/>
      <c r="P97" s="11"/>
      <c r="Q97" s="11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2:32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11"/>
      <c r="P98" s="11"/>
      <c r="Q98" s="11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2:32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11"/>
      <c r="P99" s="11"/>
      <c r="Q99" s="11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2:32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1"/>
      <c r="P100" s="11"/>
      <c r="Q100" s="11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2:32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1"/>
      <c r="P101" s="11"/>
      <c r="Q101" s="11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2:32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1"/>
      <c r="P102" s="11"/>
      <c r="Q102" s="11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2:32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1"/>
      <c r="P103" s="11"/>
      <c r="Q103" s="11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2:32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1"/>
      <c r="P104" s="11"/>
      <c r="Q104" s="11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2:32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1"/>
      <c r="P105" s="11"/>
      <c r="Q105" s="11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2:32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1"/>
      <c r="P106" s="11"/>
      <c r="Q106" s="11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2:32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1"/>
      <c r="P107" s="11"/>
      <c r="Q107" s="11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2:32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1"/>
      <c r="P108" s="11"/>
      <c r="Q108" s="11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2:32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1"/>
      <c r="P109" s="11"/>
      <c r="Q109" s="11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2:32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1"/>
      <c r="P110" s="11"/>
      <c r="Q110" s="11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2:32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1"/>
      <c r="P111" s="11"/>
      <c r="Q111" s="11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2:32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1"/>
      <c r="P112" s="11"/>
      <c r="Q112" s="11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2:32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1"/>
      <c r="P113" s="11"/>
      <c r="Q113" s="11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2:32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1"/>
      <c r="P114" s="11"/>
      <c r="Q114" s="11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2:32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1"/>
      <c r="P115" s="11"/>
      <c r="Q115" s="11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2:32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1"/>
      <c r="P116" s="11"/>
      <c r="Q116" s="11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2:32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1"/>
      <c r="P117" s="11"/>
      <c r="Q117" s="11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2:32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1"/>
      <c r="P118" s="11"/>
      <c r="Q118" s="11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2:32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1"/>
      <c r="P119" s="11"/>
      <c r="Q119" s="11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2:32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1"/>
      <c r="P120" s="11"/>
      <c r="Q120" s="11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2:18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1"/>
      <c r="P121" s="11"/>
      <c r="Q121" s="11"/>
      <c r="R121" s="8"/>
    </row>
    <row r="122" spans="2:18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1"/>
      <c r="P122" s="11"/>
      <c r="Q122" s="11"/>
      <c r="R122" s="8"/>
    </row>
    <row r="123" spans="2:18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1"/>
      <c r="P123" s="11"/>
      <c r="Q123" s="11"/>
      <c r="R123" s="8"/>
    </row>
    <row r="124" spans="2:18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1"/>
      <c r="P124" s="11"/>
      <c r="Q124" s="11"/>
      <c r="R124" s="8"/>
    </row>
    <row r="125" spans="2:18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1"/>
      <c r="P125" s="11"/>
      <c r="Q125" s="11"/>
      <c r="R125" s="8"/>
    </row>
    <row r="126" spans="2:18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1"/>
      <c r="P126" s="11"/>
      <c r="Q126" s="11"/>
      <c r="R126" s="8"/>
    </row>
    <row r="127" spans="2:18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1"/>
      <c r="P127" s="11"/>
      <c r="Q127" s="11"/>
      <c r="R127" s="8"/>
    </row>
  </sheetData>
  <mergeCells count="3">
    <mergeCell ref="B1:Q1"/>
    <mergeCell ref="B2:Q2"/>
    <mergeCell ref="B3:Q3"/>
  </mergeCells>
  <printOptions horizontalCentered="1"/>
  <pageMargins left="0.7" right="0.7" top="1" bottom="0.75" header="1" footer="0.5"/>
  <pageSetup horizontalDpi="600" verticalDpi="600" orientation="landscape" scale="58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159"/>
  <sheetViews>
    <sheetView workbookViewId="0" topLeftCell="A18">
      <selection activeCell="G20" sqref="G20:G50"/>
    </sheetView>
  </sheetViews>
  <sheetFormatPr defaultColWidth="9.140625" defaultRowHeight="12.75"/>
  <cols>
    <col min="1" max="2" width="2.7109375" style="0" customWidth="1"/>
    <col min="3" max="3" width="2.28125" style="0" customWidth="1"/>
    <col min="4" max="4" width="2.140625" style="0" customWidth="1"/>
    <col min="5" max="5" width="48.7109375" style="0" customWidth="1"/>
    <col min="6" max="13" width="13.00390625" style="0" customWidth="1"/>
    <col min="14" max="15" width="13.00390625" style="12" customWidth="1"/>
    <col min="16" max="16" width="16.7109375" style="12" customWidth="1"/>
    <col min="17" max="17" width="0.5625" style="0" customWidth="1"/>
  </cols>
  <sheetData>
    <row r="1" spans="2:16" ht="18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2:16" ht="18">
      <c r="B2" s="47" t="s">
        <v>49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2:16" ht="18">
      <c r="B3" s="47" t="str">
        <f>'[1]Consolidating2002'!$B$3:$Q$3</f>
        <v>For the Fiscal Year Ended September 30, 2002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15" ht="15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9"/>
      <c r="O4" s="9"/>
    </row>
    <row r="5" spans="2:16" ht="12.75">
      <c r="B5" s="6" t="s">
        <v>1</v>
      </c>
      <c r="C5" s="6"/>
      <c r="D5" s="6"/>
      <c r="E5" s="6"/>
      <c r="F5" s="13" t="s">
        <v>15</v>
      </c>
      <c r="G5" s="13" t="s">
        <v>11</v>
      </c>
      <c r="H5" s="13" t="s">
        <v>16</v>
      </c>
      <c r="I5" s="13" t="s">
        <v>17</v>
      </c>
      <c r="J5" s="13" t="s">
        <v>18</v>
      </c>
      <c r="K5" s="13" t="s">
        <v>12</v>
      </c>
      <c r="L5" s="13" t="s">
        <v>19</v>
      </c>
      <c r="M5" s="13" t="s">
        <v>20</v>
      </c>
      <c r="N5" s="13" t="s">
        <v>21</v>
      </c>
      <c r="O5" s="13" t="s">
        <v>22</v>
      </c>
      <c r="P5" s="13" t="s">
        <v>50</v>
      </c>
    </row>
    <row r="6" spans="2:15" ht="13.5" thickBo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"/>
      <c r="O6" s="10"/>
    </row>
    <row r="7" spans="2:16" s="19" customFormat="1" ht="15.75">
      <c r="B7" s="14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7"/>
      <c r="O7" s="17"/>
      <c r="P7" s="18"/>
    </row>
    <row r="8" spans="2:16" s="19" customFormat="1" ht="15">
      <c r="B8" s="20" t="s">
        <v>44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22"/>
      <c r="P8" s="23"/>
    </row>
    <row r="9" spans="2:16" s="19" customFormat="1" ht="12.75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6"/>
      <c r="P9" s="23"/>
    </row>
    <row r="10" spans="2:16" s="19" customFormat="1" ht="15">
      <c r="B10" s="27" t="s">
        <v>45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8"/>
      <c r="O10" s="28"/>
      <c r="P10" s="23"/>
    </row>
    <row r="11" spans="2:16" s="19" customFormat="1" ht="15">
      <c r="B11" s="27"/>
      <c r="C11" s="3" t="s">
        <v>2</v>
      </c>
      <c r="D11" s="3"/>
      <c r="E11" s="3"/>
      <c r="F11" s="29">
        <v>0</v>
      </c>
      <c r="G11" s="29">
        <v>2331722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30">
        <f>SUM(F11:O11)</f>
        <v>2331722</v>
      </c>
    </row>
    <row r="12" spans="2:16" s="19" customFormat="1" ht="15">
      <c r="B12" s="27"/>
      <c r="C12" s="3" t="s">
        <v>74</v>
      </c>
      <c r="D12" s="3"/>
      <c r="E12" s="3"/>
      <c r="F12" s="29"/>
      <c r="G12" s="29"/>
      <c r="H12" s="29"/>
      <c r="I12" s="29"/>
      <c r="J12" s="29"/>
      <c r="K12" s="29"/>
      <c r="L12" s="29"/>
      <c r="M12" s="28">
        <v>164970</v>
      </c>
      <c r="N12" s="29"/>
      <c r="O12" s="29"/>
      <c r="P12" s="23">
        <f>SUM(F12:O12)</f>
        <v>164970</v>
      </c>
    </row>
    <row r="13" spans="2:16" s="19" customFormat="1" ht="15">
      <c r="B13" s="27"/>
      <c r="C13" s="3" t="s">
        <v>35</v>
      </c>
      <c r="D13" s="3"/>
      <c r="E13" s="3"/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f>9776</f>
        <v>9776</v>
      </c>
      <c r="N13" s="28">
        <v>0</v>
      </c>
      <c r="O13" s="28">
        <v>0</v>
      </c>
      <c r="P13" s="23">
        <f>SUM(F13:O13)</f>
        <v>9776</v>
      </c>
    </row>
    <row r="14" spans="2:16" s="19" customFormat="1" ht="15">
      <c r="B14" s="27"/>
      <c r="C14" s="3" t="s">
        <v>13</v>
      </c>
      <c r="D14" s="3"/>
      <c r="E14" s="3"/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1926</v>
      </c>
      <c r="L14" s="28">
        <v>0</v>
      </c>
      <c r="M14" s="28">
        <v>0</v>
      </c>
      <c r="N14" s="28">
        <v>0</v>
      </c>
      <c r="O14" s="28">
        <v>0</v>
      </c>
      <c r="P14" s="23">
        <f>SUM(F14:O14)</f>
        <v>1926</v>
      </c>
    </row>
    <row r="15" spans="2:16" s="19" customFormat="1" ht="15">
      <c r="B15" s="27"/>
      <c r="C15" s="3"/>
      <c r="D15" s="3"/>
      <c r="E15" s="3"/>
      <c r="F15" s="31"/>
      <c r="G15" s="32"/>
      <c r="H15" s="31"/>
      <c r="I15" s="31"/>
      <c r="J15" s="31"/>
      <c r="K15" s="32"/>
      <c r="L15" s="31"/>
      <c r="M15" s="31"/>
      <c r="N15" s="32"/>
      <c r="O15" s="32"/>
      <c r="P15" s="33" t="s">
        <v>67</v>
      </c>
    </row>
    <row r="16" spans="2:16" s="19" customFormat="1" ht="15">
      <c r="B16" s="27"/>
      <c r="C16" s="3"/>
      <c r="D16" s="1" t="s">
        <v>23</v>
      </c>
      <c r="E16" s="3"/>
      <c r="F16" s="34">
        <f aca="true" t="shared" si="0" ref="F16:O16">SUM(F11:F14)</f>
        <v>0</v>
      </c>
      <c r="G16" s="34">
        <f t="shared" si="0"/>
        <v>2331722</v>
      </c>
      <c r="H16" s="34">
        <f t="shared" si="0"/>
        <v>0</v>
      </c>
      <c r="I16" s="34">
        <f t="shared" si="0"/>
        <v>0</v>
      </c>
      <c r="J16" s="34">
        <f t="shared" si="0"/>
        <v>0</v>
      </c>
      <c r="K16" s="34">
        <f t="shared" si="0"/>
        <v>1926</v>
      </c>
      <c r="L16" s="34">
        <f t="shared" si="0"/>
        <v>0</v>
      </c>
      <c r="M16" s="34">
        <f t="shared" si="0"/>
        <v>174746</v>
      </c>
      <c r="N16" s="34">
        <f t="shared" si="0"/>
        <v>0</v>
      </c>
      <c r="O16" s="34">
        <f t="shared" si="0"/>
        <v>0</v>
      </c>
      <c r="P16" s="35">
        <f>SUM(F16:O16)</f>
        <v>2508394</v>
      </c>
    </row>
    <row r="17" spans="2:16" s="19" customFormat="1" ht="15">
      <c r="B17" s="27"/>
      <c r="C17" s="3"/>
      <c r="D17" s="1"/>
      <c r="E17" s="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2:16" s="19" customFormat="1" ht="15">
      <c r="B18" s="27" t="s">
        <v>36</v>
      </c>
      <c r="C18" s="3"/>
      <c r="D18" s="1"/>
      <c r="E18" s="3"/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-1991</v>
      </c>
      <c r="N18" s="43">
        <v>0</v>
      </c>
      <c r="O18" s="43">
        <v>0</v>
      </c>
      <c r="P18" s="44">
        <f>SUM(F18:O18)</f>
        <v>-1991</v>
      </c>
    </row>
    <row r="19" spans="2:16" s="19" customFormat="1" ht="15">
      <c r="B19" s="27"/>
      <c r="C19" s="3"/>
      <c r="D19" s="1"/>
      <c r="E19" s="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2:16" s="19" customFormat="1" ht="15">
      <c r="B20" s="27" t="s">
        <v>37</v>
      </c>
      <c r="C20" s="3"/>
      <c r="D20" s="1"/>
      <c r="E20" s="3"/>
      <c r="F20" s="34">
        <f>SUM(F16:F18)</f>
        <v>0</v>
      </c>
      <c r="G20" s="34">
        <f aca="true" t="shared" si="1" ref="G20:O20">SUM(G16:G18)</f>
        <v>2331722</v>
      </c>
      <c r="H20" s="34">
        <f t="shared" si="1"/>
        <v>0</v>
      </c>
      <c r="I20" s="34">
        <f t="shared" si="1"/>
        <v>0</v>
      </c>
      <c r="J20" s="34">
        <f t="shared" si="1"/>
        <v>0</v>
      </c>
      <c r="K20" s="34">
        <f t="shared" si="1"/>
        <v>1926</v>
      </c>
      <c r="L20" s="34">
        <f t="shared" si="1"/>
        <v>0</v>
      </c>
      <c r="M20" s="34">
        <f t="shared" si="1"/>
        <v>172755</v>
      </c>
      <c r="N20" s="34">
        <f t="shared" si="1"/>
        <v>0</v>
      </c>
      <c r="O20" s="34">
        <f t="shared" si="1"/>
        <v>0</v>
      </c>
      <c r="P20" s="35">
        <f>SUM(P16:P19)</f>
        <v>2506403</v>
      </c>
    </row>
    <row r="21" spans="2:16" s="19" customFormat="1" ht="15">
      <c r="B21" s="27"/>
      <c r="C21" s="3"/>
      <c r="D21" s="3"/>
      <c r="E21" s="3"/>
      <c r="F21" s="3"/>
      <c r="G21" s="28"/>
      <c r="H21" s="3"/>
      <c r="I21" s="3"/>
      <c r="J21" s="3"/>
      <c r="K21" s="28"/>
      <c r="L21" s="3"/>
      <c r="M21" s="3"/>
      <c r="N21" s="36"/>
      <c r="O21" s="36"/>
      <c r="P21" s="23"/>
    </row>
    <row r="22" spans="2:16" s="19" customFormat="1" ht="15">
      <c r="B22" s="27" t="s">
        <v>46</v>
      </c>
      <c r="C22" s="3"/>
      <c r="D22" s="3"/>
      <c r="E22" s="3"/>
      <c r="F22" s="3"/>
      <c r="G22" s="28"/>
      <c r="H22" s="3"/>
      <c r="I22" s="3"/>
      <c r="J22" s="3"/>
      <c r="K22" s="28"/>
      <c r="L22" s="3"/>
      <c r="M22" s="3"/>
      <c r="N22" s="36"/>
      <c r="O22" s="36"/>
      <c r="P22" s="23"/>
    </row>
    <row r="23" spans="2:16" s="19" customFormat="1" ht="12.75">
      <c r="B23" s="37"/>
      <c r="C23" s="2" t="s">
        <v>24</v>
      </c>
      <c r="D23" s="3"/>
      <c r="E23" s="3"/>
      <c r="F23" s="3"/>
      <c r="G23" s="28"/>
      <c r="H23" s="3"/>
      <c r="I23" s="3"/>
      <c r="J23" s="3"/>
      <c r="K23" s="28"/>
      <c r="L23" s="3"/>
      <c r="M23" s="3"/>
      <c r="N23" s="36"/>
      <c r="O23" s="36"/>
      <c r="P23" s="23"/>
    </row>
    <row r="24" spans="2:16" s="19" customFormat="1" ht="12.75">
      <c r="B24" s="37"/>
      <c r="C24" s="3"/>
      <c r="D24" s="3" t="s">
        <v>26</v>
      </c>
      <c r="F24" s="28">
        <v>0</v>
      </c>
      <c r="G24" s="28">
        <v>-39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3">
        <f aca="true" t="shared" si="2" ref="P24:P50">SUM(F24:O24)</f>
        <v>-39</v>
      </c>
    </row>
    <row r="25" spans="2:16" s="19" customFormat="1" ht="12.75">
      <c r="B25" s="37"/>
      <c r="C25" s="3"/>
      <c r="D25" s="3" t="s">
        <v>25</v>
      </c>
      <c r="F25" s="28">
        <v>0</v>
      </c>
      <c r="G25" s="28">
        <v>-294018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3">
        <f t="shared" si="2"/>
        <v>-294018</v>
      </c>
    </row>
    <row r="26" spans="2:16" s="19" customFormat="1" ht="12.75">
      <c r="B26" s="37"/>
      <c r="C26" s="3"/>
      <c r="D26" s="3" t="s">
        <v>31</v>
      </c>
      <c r="F26" s="28">
        <v>0</v>
      </c>
      <c r="G26" s="28">
        <v>-349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3">
        <f t="shared" si="2"/>
        <v>-349</v>
      </c>
    </row>
    <row r="27" spans="2:16" s="19" customFormat="1" ht="12.75" customHeight="1" hidden="1">
      <c r="B27" s="37"/>
      <c r="C27" s="3"/>
      <c r="D27" s="3" t="s">
        <v>9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3">
        <f t="shared" si="2"/>
        <v>0</v>
      </c>
    </row>
    <row r="28" spans="2:16" s="19" customFormat="1" ht="12.75">
      <c r="B28" s="37"/>
      <c r="C28" s="3"/>
      <c r="D28" s="3" t="s">
        <v>32</v>
      </c>
      <c r="F28" s="28">
        <v>0</v>
      </c>
      <c r="G28" s="28">
        <v>-1789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3">
        <f t="shared" si="2"/>
        <v>-1789</v>
      </c>
    </row>
    <row r="29" spans="2:16" s="19" customFormat="1" ht="12.75">
      <c r="B29" s="37"/>
      <c r="C29" s="3"/>
      <c r="D29" s="3" t="s">
        <v>30</v>
      </c>
      <c r="F29" s="28">
        <v>0</v>
      </c>
      <c r="G29" s="28">
        <v>-371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3">
        <f t="shared" si="2"/>
        <v>-371</v>
      </c>
    </row>
    <row r="30" spans="2:16" s="19" customFormat="1" ht="12.75">
      <c r="B30" s="37"/>
      <c r="C30" s="3"/>
      <c r="D30" s="3" t="s">
        <v>28</v>
      </c>
      <c r="F30" s="28">
        <v>0</v>
      </c>
      <c r="G30" s="28">
        <v>-51149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3">
        <f t="shared" si="2"/>
        <v>-51149</v>
      </c>
    </row>
    <row r="31" spans="2:16" s="19" customFormat="1" ht="12.75">
      <c r="B31" s="37"/>
      <c r="C31" s="3"/>
      <c r="D31" s="3" t="s">
        <v>29</v>
      </c>
      <c r="F31" s="28">
        <v>0</v>
      </c>
      <c r="G31" s="28">
        <v>-7451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3">
        <f t="shared" si="2"/>
        <v>-7451</v>
      </c>
    </row>
    <row r="32" spans="2:16" s="19" customFormat="1" ht="12.75">
      <c r="B32" s="37"/>
      <c r="C32" s="3"/>
      <c r="D32" s="3" t="s">
        <v>3</v>
      </c>
      <c r="F32" s="28">
        <v>0</v>
      </c>
      <c r="G32" s="28">
        <v>-95801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3">
        <f t="shared" si="2"/>
        <v>-95801</v>
      </c>
    </row>
    <row r="33" spans="2:16" s="19" customFormat="1" ht="12.75">
      <c r="B33" s="37"/>
      <c r="C33" s="3"/>
      <c r="D33" s="3" t="s">
        <v>8</v>
      </c>
      <c r="F33" s="28">
        <v>0</v>
      </c>
      <c r="G33" s="28">
        <v>-1224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3">
        <f t="shared" si="2"/>
        <v>-1224</v>
      </c>
    </row>
    <row r="34" spans="2:16" s="19" customFormat="1" ht="12.75">
      <c r="B34" s="37"/>
      <c r="C34" s="3"/>
      <c r="D34" s="3" t="s">
        <v>4</v>
      </c>
      <c r="F34" s="28">
        <v>0</v>
      </c>
      <c r="G34" s="28">
        <v>-24595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3">
        <f t="shared" si="2"/>
        <v>-24595</v>
      </c>
    </row>
    <row r="35" spans="2:16" s="19" customFormat="1" ht="12.75">
      <c r="B35" s="37"/>
      <c r="C35" s="3"/>
      <c r="D35" s="3" t="s">
        <v>5</v>
      </c>
      <c r="F35" s="28">
        <v>0</v>
      </c>
      <c r="G35" s="28">
        <v>-31547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3">
        <f t="shared" si="2"/>
        <v>-31547</v>
      </c>
    </row>
    <row r="36" spans="2:16" s="19" customFormat="1" ht="12.75">
      <c r="B36" s="37"/>
      <c r="C36" s="3"/>
      <c r="D36" s="3" t="s">
        <v>27</v>
      </c>
      <c r="F36" s="28">
        <v>0</v>
      </c>
      <c r="G36" s="28">
        <v>-2411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3">
        <f t="shared" si="2"/>
        <v>-2411</v>
      </c>
    </row>
    <row r="37" spans="2:16" s="19" customFormat="1" ht="12.75">
      <c r="B37" s="37"/>
      <c r="C37" s="3"/>
      <c r="D37" s="3" t="s">
        <v>38</v>
      </c>
      <c r="F37" s="28">
        <v>0</v>
      </c>
      <c r="G37" s="28">
        <v>-1278788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3">
        <f t="shared" si="2"/>
        <v>-1278788</v>
      </c>
    </row>
    <row r="38" spans="2:16" s="19" customFormat="1" ht="12.75">
      <c r="B38" s="37"/>
      <c r="C38" s="3"/>
      <c r="D38" s="3" t="s">
        <v>39</v>
      </c>
      <c r="F38" s="28">
        <v>0</v>
      </c>
      <c r="G38" s="28">
        <v>-16033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3">
        <f t="shared" si="2"/>
        <v>-16033</v>
      </c>
    </row>
    <row r="39" spans="2:16" s="19" customFormat="1" ht="12.75">
      <c r="B39" s="37"/>
      <c r="C39" s="3"/>
      <c r="D39" s="3" t="s">
        <v>42</v>
      </c>
      <c r="F39" s="28">
        <v>0</v>
      </c>
      <c r="G39" s="28">
        <v>-50111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3">
        <f t="shared" si="2"/>
        <v>-50111</v>
      </c>
    </row>
    <row r="40" spans="2:16" s="19" customFormat="1" ht="12.75">
      <c r="B40" s="37"/>
      <c r="C40" s="3"/>
      <c r="D40" s="3" t="s">
        <v>6</v>
      </c>
      <c r="F40" s="28">
        <v>0</v>
      </c>
      <c r="G40" s="28">
        <v>-79642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3">
        <f t="shared" si="2"/>
        <v>-79642</v>
      </c>
    </row>
    <row r="41" spans="2:16" s="19" customFormat="1" ht="12.75">
      <c r="B41" s="37"/>
      <c r="C41" s="3"/>
      <c r="D41" s="3" t="s">
        <v>7</v>
      </c>
      <c r="F41" s="28">
        <v>0</v>
      </c>
      <c r="G41" s="28">
        <v>-15430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3">
        <f t="shared" si="2"/>
        <v>-15430</v>
      </c>
    </row>
    <row r="42" spans="2:16" s="19" customFormat="1" ht="12.75">
      <c r="B42" s="37"/>
      <c r="C42" s="3"/>
      <c r="D42" s="3" t="s">
        <v>43</v>
      </c>
      <c r="F42" s="28">
        <v>0</v>
      </c>
      <c r="G42" s="28">
        <v>-119314</v>
      </c>
      <c r="H42" s="28">
        <v>0</v>
      </c>
      <c r="I42" s="28">
        <v>0</v>
      </c>
      <c r="J42" s="28">
        <v>0</v>
      </c>
      <c r="K42" s="28">
        <v>-1926</v>
      </c>
      <c r="L42" s="28">
        <v>0</v>
      </c>
      <c r="M42" s="28">
        <v>-176907</v>
      </c>
      <c r="N42" s="28">
        <v>0</v>
      </c>
      <c r="O42" s="28">
        <v>0</v>
      </c>
      <c r="P42" s="23">
        <f>SUM(F42:O42)</f>
        <v>-298147</v>
      </c>
    </row>
    <row r="43" spans="2:16" s="19" customFormat="1" ht="12.75">
      <c r="B43" s="37"/>
      <c r="C43" s="3"/>
      <c r="D43" s="3" t="s">
        <v>40</v>
      </c>
      <c r="F43" s="28">
        <v>0</v>
      </c>
      <c r="G43" s="28">
        <v>-29428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3">
        <f t="shared" si="2"/>
        <v>-29428</v>
      </c>
    </row>
    <row r="44" spans="2:16" s="19" customFormat="1" ht="12.75">
      <c r="B44" s="37"/>
      <c r="C44" s="3"/>
      <c r="D44" s="3" t="s">
        <v>33</v>
      </c>
      <c r="F44" s="28">
        <v>0</v>
      </c>
      <c r="G44" s="28">
        <v>-2848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3">
        <f t="shared" si="2"/>
        <v>-2848</v>
      </c>
    </row>
    <row r="45" spans="2:16" s="19" customFormat="1" ht="12.75">
      <c r="B45" s="37"/>
      <c r="C45" s="3"/>
      <c r="D45" s="3" t="s">
        <v>48</v>
      </c>
      <c r="F45" s="28">
        <v>0</v>
      </c>
      <c r="G45" s="28">
        <v>-3963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3">
        <f>SUM(F45:O45)</f>
        <v>-3963</v>
      </c>
    </row>
    <row r="46" spans="2:16" s="19" customFormat="1" ht="12.75">
      <c r="B46" s="37"/>
      <c r="C46" s="3"/>
      <c r="D46" s="3" t="s">
        <v>10</v>
      </c>
      <c r="F46" s="28">
        <v>0</v>
      </c>
      <c r="G46" s="28">
        <v>-16012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3">
        <f>SUM(F46:O46)</f>
        <v>-16012</v>
      </c>
    </row>
    <row r="47" spans="2:16" s="19" customFormat="1" ht="12.75">
      <c r="B47" s="37"/>
      <c r="C47" s="3" t="s">
        <v>14</v>
      </c>
      <c r="D47" s="3"/>
      <c r="F47" s="28">
        <v>0</v>
      </c>
      <c r="G47" s="28">
        <v>-200407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3">
        <f t="shared" si="2"/>
        <v>-200407</v>
      </c>
    </row>
    <row r="48" spans="2:16" s="19" customFormat="1" ht="12.75">
      <c r="B48" s="37"/>
      <c r="C48" s="3" t="s">
        <v>78</v>
      </c>
      <c r="D48" s="3"/>
      <c r="F48" s="28">
        <v>0</v>
      </c>
      <c r="G48" s="28">
        <v>47694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4152</v>
      </c>
      <c r="N48" s="28">
        <v>0</v>
      </c>
      <c r="O48" s="28">
        <v>0</v>
      </c>
      <c r="P48" s="23">
        <f t="shared" si="2"/>
        <v>51846</v>
      </c>
    </row>
    <row r="49" spans="2:16" s="19" customFormat="1" ht="12.75">
      <c r="B49" s="37"/>
      <c r="C49" s="3" t="s">
        <v>34</v>
      </c>
      <c r="D49" s="3"/>
      <c r="E49" s="3"/>
      <c r="F49" s="28">
        <v>0</v>
      </c>
      <c r="G49" s="28">
        <v>-1160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3">
        <f t="shared" si="2"/>
        <v>-1160</v>
      </c>
    </row>
    <row r="50" spans="2:16" s="19" customFormat="1" ht="12.75">
      <c r="B50" s="37"/>
      <c r="C50" s="2" t="s">
        <v>77</v>
      </c>
      <c r="D50" s="3"/>
      <c r="E50" s="3"/>
      <c r="F50" s="28">
        <v>0</v>
      </c>
      <c r="G50" s="28">
        <v>-55536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3">
        <f t="shared" si="2"/>
        <v>-55536</v>
      </c>
    </row>
    <row r="51" spans="2:16" s="19" customFormat="1" ht="12.75">
      <c r="B51" s="37"/>
      <c r="C51" s="3"/>
      <c r="D51" s="3"/>
      <c r="E51" s="3"/>
      <c r="F51" s="31"/>
      <c r="G51" s="32"/>
      <c r="H51" s="31"/>
      <c r="I51" s="31"/>
      <c r="J51" s="31"/>
      <c r="K51" s="32"/>
      <c r="L51" s="31"/>
      <c r="M51" s="31"/>
      <c r="N51" s="32"/>
      <c r="O51" s="32"/>
      <c r="P51" s="33"/>
    </row>
    <row r="52" spans="2:16" s="19" customFormat="1" ht="15">
      <c r="B52" s="27" t="s">
        <v>47</v>
      </c>
      <c r="C52" s="3"/>
      <c r="D52" s="3"/>
      <c r="E52" s="3"/>
      <c r="F52" s="34">
        <f>SUM(F20:F51)</f>
        <v>0</v>
      </c>
      <c r="G52" s="34">
        <f aca="true" t="shared" si="3" ref="G52:O52">SUM(G20:G51)</f>
        <v>0</v>
      </c>
      <c r="H52" s="34">
        <f t="shared" si="3"/>
        <v>0</v>
      </c>
      <c r="I52" s="34">
        <f t="shared" si="3"/>
        <v>0</v>
      </c>
      <c r="J52" s="34">
        <f t="shared" si="3"/>
        <v>0</v>
      </c>
      <c r="K52" s="34">
        <f t="shared" si="3"/>
        <v>0</v>
      </c>
      <c r="L52" s="34">
        <f t="shared" si="3"/>
        <v>0</v>
      </c>
      <c r="M52" s="34">
        <f t="shared" si="3"/>
        <v>0</v>
      </c>
      <c r="N52" s="34">
        <f t="shared" si="3"/>
        <v>0</v>
      </c>
      <c r="O52" s="34">
        <f t="shared" si="3"/>
        <v>0</v>
      </c>
      <c r="P52" s="35">
        <f>SUM(P20:P50)</f>
        <v>0</v>
      </c>
    </row>
    <row r="53" spans="2:16" s="19" customFormat="1" ht="12.75">
      <c r="B53" s="37"/>
      <c r="C53" s="3"/>
      <c r="D53" s="3"/>
      <c r="E53" s="3"/>
      <c r="F53" s="3"/>
      <c r="G53" s="28"/>
      <c r="H53" s="3"/>
      <c r="I53" s="3"/>
      <c r="J53" s="3"/>
      <c r="K53" s="3"/>
      <c r="L53" s="3"/>
      <c r="M53" s="3"/>
      <c r="N53" s="36"/>
      <c r="O53" s="28"/>
      <c r="P53" s="23"/>
    </row>
    <row r="54" spans="2:16" s="19" customFormat="1" ht="13.5" thickBo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/>
      <c r="O54" s="40"/>
      <c r="P54" s="41"/>
    </row>
    <row r="55" spans="2:16" s="19" customFormat="1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8"/>
      <c r="O55" s="28"/>
      <c r="P55" s="28"/>
    </row>
    <row r="56" spans="2:16" s="19" customFormat="1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8"/>
      <c r="O56" s="28"/>
      <c r="P56" s="28"/>
    </row>
    <row r="57" spans="2:16" s="19" customFormat="1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8"/>
      <c r="O57" s="28"/>
      <c r="P57" s="28"/>
    </row>
    <row r="58" spans="2:16" s="19" customFormat="1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8"/>
      <c r="O58" s="28"/>
      <c r="P58" s="28"/>
    </row>
    <row r="59" spans="2:16" s="19" customFormat="1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 t="s">
        <v>67</v>
      </c>
      <c r="N59" s="28"/>
      <c r="O59" s="28"/>
      <c r="P59" s="28"/>
    </row>
    <row r="60" spans="2:16" s="19" customFormat="1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8"/>
      <c r="O60" s="28"/>
      <c r="P60" s="28"/>
    </row>
    <row r="61" spans="2:16" s="19" customFormat="1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8"/>
      <c r="O61" s="28"/>
      <c r="P61" s="28"/>
    </row>
    <row r="62" spans="14:16" s="19" customFormat="1" ht="12.75">
      <c r="N62" s="36"/>
      <c r="O62" s="36"/>
      <c r="P62" s="36"/>
    </row>
    <row r="63" spans="14:16" s="19" customFormat="1" ht="12.75">
      <c r="N63" s="36"/>
      <c r="O63" s="36"/>
      <c r="P63" s="36"/>
    </row>
    <row r="64" spans="14:16" s="19" customFormat="1" ht="12.75">
      <c r="N64" s="36"/>
      <c r="O64" s="36"/>
      <c r="P64" s="36"/>
    </row>
    <row r="65" spans="14:16" s="19" customFormat="1" ht="12.75">
      <c r="N65" s="36"/>
      <c r="O65" s="36"/>
      <c r="P65" s="36"/>
    </row>
    <row r="66" spans="14:16" s="19" customFormat="1" ht="12.75">
      <c r="N66" s="36"/>
      <c r="O66" s="36"/>
      <c r="P66" s="36"/>
    </row>
    <row r="67" spans="14:16" s="19" customFormat="1" ht="12.75">
      <c r="N67" s="36"/>
      <c r="O67" s="36"/>
      <c r="P67" s="36"/>
    </row>
    <row r="68" spans="14:16" s="19" customFormat="1" ht="12.75">
      <c r="N68" s="36"/>
      <c r="O68" s="36"/>
      <c r="P68" s="36"/>
    </row>
    <row r="69" spans="14:16" s="19" customFormat="1" ht="12.75">
      <c r="N69" s="36"/>
      <c r="O69" s="36"/>
      <c r="P69" s="36"/>
    </row>
    <row r="70" spans="14:16" s="19" customFormat="1" ht="12.75">
      <c r="N70" s="36"/>
      <c r="O70" s="36"/>
      <c r="P70" s="36"/>
    </row>
    <row r="71" spans="14:16" s="19" customFormat="1" ht="12.75">
      <c r="N71" s="36"/>
      <c r="O71" s="36"/>
      <c r="P71" s="36"/>
    </row>
    <row r="72" spans="14:16" s="19" customFormat="1" ht="12.75">
      <c r="N72" s="36"/>
      <c r="O72" s="36"/>
      <c r="P72" s="36"/>
    </row>
    <row r="73" spans="14:16" s="19" customFormat="1" ht="12.75">
      <c r="N73" s="36"/>
      <c r="O73" s="36"/>
      <c r="P73" s="36"/>
    </row>
    <row r="74" spans="14:16" s="19" customFormat="1" ht="12.75">
      <c r="N74" s="36"/>
      <c r="O74" s="36"/>
      <c r="P74" s="36"/>
    </row>
    <row r="75" spans="14:16" s="19" customFormat="1" ht="12.75">
      <c r="N75" s="36"/>
      <c r="O75" s="36"/>
      <c r="P75" s="36"/>
    </row>
    <row r="76" spans="14:16" s="19" customFormat="1" ht="12.75">
      <c r="N76" s="36"/>
      <c r="O76" s="36"/>
      <c r="P76" s="36"/>
    </row>
    <row r="77" spans="14:16" s="19" customFormat="1" ht="12.75">
      <c r="N77" s="36"/>
      <c r="O77" s="36"/>
      <c r="P77" s="36"/>
    </row>
    <row r="78" spans="14:16" s="19" customFormat="1" ht="12.75">
      <c r="N78" s="36"/>
      <c r="O78" s="36"/>
      <c r="P78" s="36"/>
    </row>
    <row r="79" spans="14:16" s="19" customFormat="1" ht="12.75">
      <c r="N79" s="36"/>
      <c r="O79" s="36"/>
      <c r="P79" s="36"/>
    </row>
    <row r="80" spans="14:16" s="19" customFormat="1" ht="12.75">
      <c r="N80" s="36"/>
      <c r="O80" s="36"/>
      <c r="P80" s="36"/>
    </row>
    <row r="81" spans="14:16" s="19" customFormat="1" ht="12.75">
      <c r="N81" s="36"/>
      <c r="O81" s="36"/>
      <c r="P81" s="36"/>
    </row>
    <row r="82" spans="14:16" s="19" customFormat="1" ht="12.75">
      <c r="N82" s="36"/>
      <c r="O82" s="36"/>
      <c r="P82" s="36"/>
    </row>
    <row r="83" spans="14:16" s="19" customFormat="1" ht="12.75">
      <c r="N83" s="36"/>
      <c r="O83" s="36"/>
      <c r="P83" s="36"/>
    </row>
    <row r="84" spans="14:16" s="19" customFormat="1" ht="12.75">
      <c r="N84" s="36"/>
      <c r="O84" s="36"/>
      <c r="P84" s="36"/>
    </row>
    <row r="85" spans="14:16" s="19" customFormat="1" ht="12.75">
      <c r="N85" s="36"/>
      <c r="O85" s="36"/>
      <c r="P85" s="36"/>
    </row>
    <row r="86" spans="14:16" s="19" customFormat="1" ht="12.75">
      <c r="N86" s="36"/>
      <c r="O86" s="36"/>
      <c r="P86" s="36"/>
    </row>
    <row r="87" spans="14:16" s="19" customFormat="1" ht="12.75">
      <c r="N87" s="36"/>
      <c r="O87" s="36"/>
      <c r="P87" s="36"/>
    </row>
    <row r="88" spans="14:16" s="19" customFormat="1" ht="12.75">
      <c r="N88" s="36"/>
      <c r="O88" s="36"/>
      <c r="P88" s="36"/>
    </row>
    <row r="89" spans="14:16" s="19" customFormat="1" ht="12.75">
      <c r="N89" s="36"/>
      <c r="O89" s="36"/>
      <c r="P89" s="36"/>
    </row>
    <row r="90" spans="14:16" s="19" customFormat="1" ht="12.75">
      <c r="N90" s="36"/>
      <c r="O90" s="36"/>
      <c r="P90" s="36"/>
    </row>
    <row r="91" spans="14:16" s="19" customFormat="1" ht="12.75">
      <c r="N91" s="36"/>
      <c r="O91" s="36"/>
      <c r="P91" s="36"/>
    </row>
    <row r="92" spans="14:16" s="19" customFormat="1" ht="12.75">
      <c r="N92" s="36"/>
      <c r="O92" s="36"/>
      <c r="P92" s="36"/>
    </row>
    <row r="93" spans="14:16" s="19" customFormat="1" ht="12.75">
      <c r="N93" s="36"/>
      <c r="O93" s="36"/>
      <c r="P93" s="36"/>
    </row>
    <row r="94" spans="14:16" s="19" customFormat="1" ht="12.75">
      <c r="N94" s="36"/>
      <c r="O94" s="36"/>
      <c r="P94" s="36"/>
    </row>
    <row r="95" spans="14:16" s="19" customFormat="1" ht="12.75">
      <c r="N95" s="36"/>
      <c r="O95" s="36"/>
      <c r="P95" s="36"/>
    </row>
    <row r="96" spans="14:16" s="19" customFormat="1" ht="12.75">
      <c r="N96" s="36"/>
      <c r="O96" s="36"/>
      <c r="P96" s="36"/>
    </row>
    <row r="97" spans="14:16" s="19" customFormat="1" ht="12.75">
      <c r="N97" s="36"/>
      <c r="O97" s="36"/>
      <c r="P97" s="36"/>
    </row>
    <row r="98" spans="14:16" s="19" customFormat="1" ht="12.75">
      <c r="N98" s="36"/>
      <c r="O98" s="36"/>
      <c r="P98" s="36"/>
    </row>
    <row r="99" spans="14:16" s="19" customFormat="1" ht="12.75">
      <c r="N99" s="36"/>
      <c r="O99" s="36"/>
      <c r="P99" s="36"/>
    </row>
    <row r="100" spans="14:16" s="19" customFormat="1" ht="12.75">
      <c r="N100" s="36"/>
      <c r="O100" s="36"/>
      <c r="P100" s="36"/>
    </row>
    <row r="101" spans="14:16" s="19" customFormat="1" ht="12.75">
      <c r="N101" s="36"/>
      <c r="O101" s="36"/>
      <c r="P101" s="36"/>
    </row>
    <row r="102" spans="14:16" s="19" customFormat="1" ht="12.75">
      <c r="N102" s="36"/>
      <c r="O102" s="36"/>
      <c r="P102" s="36"/>
    </row>
    <row r="103" spans="14:16" s="19" customFormat="1" ht="12.75">
      <c r="N103" s="36"/>
      <c r="O103" s="36"/>
      <c r="P103" s="36"/>
    </row>
    <row r="104" spans="14:16" s="19" customFormat="1" ht="12.75">
      <c r="N104" s="36"/>
      <c r="O104" s="36"/>
      <c r="P104" s="36"/>
    </row>
    <row r="105" spans="14:16" s="19" customFormat="1" ht="12.75">
      <c r="N105" s="36"/>
      <c r="O105" s="36"/>
      <c r="P105" s="36"/>
    </row>
    <row r="106" spans="14:16" s="19" customFormat="1" ht="12.75">
      <c r="N106" s="36"/>
      <c r="O106" s="36"/>
      <c r="P106" s="36"/>
    </row>
    <row r="107" spans="14:16" s="19" customFormat="1" ht="12.75">
      <c r="N107" s="36"/>
      <c r="O107" s="36"/>
      <c r="P107" s="36"/>
    </row>
    <row r="108" spans="14:16" s="19" customFormat="1" ht="12.75">
      <c r="N108" s="36"/>
      <c r="O108" s="36"/>
      <c r="P108" s="36"/>
    </row>
    <row r="109" spans="14:16" s="19" customFormat="1" ht="12.75">
      <c r="N109" s="36"/>
      <c r="O109" s="36"/>
      <c r="P109" s="36"/>
    </row>
    <row r="110" spans="14:16" s="19" customFormat="1" ht="12.75">
      <c r="N110" s="36"/>
      <c r="O110" s="36"/>
      <c r="P110" s="36"/>
    </row>
    <row r="111" spans="14:16" s="19" customFormat="1" ht="12.75">
      <c r="N111" s="36"/>
      <c r="O111" s="36"/>
      <c r="P111" s="36"/>
    </row>
    <row r="112" spans="14:16" s="19" customFormat="1" ht="12.75">
      <c r="N112" s="36"/>
      <c r="O112" s="36"/>
      <c r="P112" s="36"/>
    </row>
    <row r="113" spans="14:16" s="19" customFormat="1" ht="12.75">
      <c r="N113" s="36"/>
      <c r="O113" s="36"/>
      <c r="P113" s="36"/>
    </row>
    <row r="114" spans="14:16" s="19" customFormat="1" ht="12.75">
      <c r="N114" s="36"/>
      <c r="O114" s="36"/>
      <c r="P114" s="36"/>
    </row>
    <row r="115" spans="14:16" s="19" customFormat="1" ht="12.75">
      <c r="N115" s="36"/>
      <c r="O115" s="36"/>
      <c r="P115" s="36"/>
    </row>
    <row r="116" spans="14:16" s="19" customFormat="1" ht="12.75">
      <c r="N116" s="36"/>
      <c r="O116" s="36"/>
      <c r="P116" s="36"/>
    </row>
    <row r="117" spans="14:16" s="19" customFormat="1" ht="12.75">
      <c r="N117" s="36"/>
      <c r="O117" s="36"/>
      <c r="P117" s="36"/>
    </row>
    <row r="118" spans="14:16" s="19" customFormat="1" ht="12.75">
      <c r="N118" s="36"/>
      <c r="O118" s="36"/>
      <c r="P118" s="36"/>
    </row>
    <row r="119" spans="14:16" s="19" customFormat="1" ht="12.75">
      <c r="N119" s="36"/>
      <c r="O119" s="36"/>
      <c r="P119" s="36"/>
    </row>
    <row r="120" spans="14:16" s="19" customFormat="1" ht="12.75">
      <c r="N120" s="36"/>
      <c r="O120" s="36"/>
      <c r="P120" s="36"/>
    </row>
    <row r="121" spans="14:16" s="19" customFormat="1" ht="12.75">
      <c r="N121" s="36"/>
      <c r="O121" s="36"/>
      <c r="P121" s="36"/>
    </row>
    <row r="122" spans="14:16" s="19" customFormat="1" ht="12.75">
      <c r="N122" s="36"/>
      <c r="O122" s="36"/>
      <c r="P122" s="36"/>
    </row>
    <row r="123" spans="14:16" s="19" customFormat="1" ht="12.75">
      <c r="N123" s="36"/>
      <c r="O123" s="36"/>
      <c r="P123" s="36"/>
    </row>
    <row r="124" spans="14:16" s="19" customFormat="1" ht="12.75">
      <c r="N124" s="36"/>
      <c r="O124" s="36"/>
      <c r="P124" s="36"/>
    </row>
    <row r="125" spans="14:16" s="19" customFormat="1" ht="12.75">
      <c r="N125" s="36"/>
      <c r="O125" s="36"/>
      <c r="P125" s="36"/>
    </row>
    <row r="126" spans="14:16" s="19" customFormat="1" ht="12.75">
      <c r="N126" s="36"/>
      <c r="O126" s="36"/>
      <c r="P126" s="36"/>
    </row>
    <row r="127" spans="14:16" s="19" customFormat="1" ht="12.75">
      <c r="N127" s="36"/>
      <c r="O127" s="36"/>
      <c r="P127" s="36"/>
    </row>
    <row r="128" spans="14:16" s="19" customFormat="1" ht="12.75">
      <c r="N128" s="36"/>
      <c r="O128" s="36"/>
      <c r="P128" s="36"/>
    </row>
    <row r="129" spans="14:16" s="19" customFormat="1" ht="12.75">
      <c r="N129" s="36"/>
      <c r="O129" s="36"/>
      <c r="P129" s="36"/>
    </row>
    <row r="130" spans="14:16" s="19" customFormat="1" ht="12.75">
      <c r="N130" s="36"/>
      <c r="O130" s="36"/>
      <c r="P130" s="36"/>
    </row>
    <row r="131" spans="14:16" s="19" customFormat="1" ht="12.75">
      <c r="N131" s="36"/>
      <c r="O131" s="36"/>
      <c r="P131" s="36"/>
    </row>
    <row r="132" spans="14:16" s="19" customFormat="1" ht="12.75">
      <c r="N132" s="36"/>
      <c r="O132" s="36"/>
      <c r="P132" s="36"/>
    </row>
    <row r="133" spans="14:16" s="19" customFormat="1" ht="12.75">
      <c r="N133" s="36"/>
      <c r="O133" s="36"/>
      <c r="P133" s="36"/>
    </row>
    <row r="134" spans="14:16" s="19" customFormat="1" ht="12.75">
      <c r="N134" s="36"/>
      <c r="O134" s="36"/>
      <c r="P134" s="36"/>
    </row>
    <row r="135" spans="14:16" s="19" customFormat="1" ht="12.75">
      <c r="N135" s="36"/>
      <c r="O135" s="36"/>
      <c r="P135" s="36"/>
    </row>
    <row r="136" spans="14:16" s="19" customFormat="1" ht="12.75">
      <c r="N136" s="36"/>
      <c r="O136" s="36"/>
      <c r="P136" s="36"/>
    </row>
    <row r="137" spans="14:16" s="19" customFormat="1" ht="12.75">
      <c r="N137" s="36"/>
      <c r="O137" s="36"/>
      <c r="P137" s="36"/>
    </row>
    <row r="138" spans="14:16" s="19" customFormat="1" ht="12.75">
      <c r="N138" s="36"/>
      <c r="O138" s="36"/>
      <c r="P138" s="36"/>
    </row>
    <row r="139" spans="14:16" s="19" customFormat="1" ht="12.75">
      <c r="N139" s="36"/>
      <c r="O139" s="36"/>
      <c r="P139" s="36"/>
    </row>
    <row r="140" spans="14:16" s="19" customFormat="1" ht="12.75">
      <c r="N140" s="36"/>
      <c r="O140" s="36"/>
      <c r="P140" s="36"/>
    </row>
    <row r="141" spans="14:16" s="19" customFormat="1" ht="12.75">
      <c r="N141" s="36"/>
      <c r="O141" s="36"/>
      <c r="P141" s="36"/>
    </row>
    <row r="142" spans="14:16" s="19" customFormat="1" ht="12.75">
      <c r="N142" s="36"/>
      <c r="O142" s="36"/>
      <c r="P142" s="36"/>
    </row>
    <row r="143" spans="14:16" s="19" customFormat="1" ht="12.75">
      <c r="N143" s="36"/>
      <c r="O143" s="36"/>
      <c r="P143" s="36"/>
    </row>
    <row r="144" spans="14:16" s="19" customFormat="1" ht="12.75">
      <c r="N144" s="36"/>
      <c r="O144" s="36"/>
      <c r="P144" s="36"/>
    </row>
    <row r="145" spans="14:16" s="19" customFormat="1" ht="12.75">
      <c r="N145" s="36"/>
      <c r="O145" s="36"/>
      <c r="P145" s="36"/>
    </row>
    <row r="146" spans="14:16" s="19" customFormat="1" ht="12.75">
      <c r="N146" s="36"/>
      <c r="O146" s="36"/>
      <c r="P146" s="36"/>
    </row>
    <row r="147" spans="14:16" s="19" customFormat="1" ht="12.75">
      <c r="N147" s="36"/>
      <c r="O147" s="36"/>
      <c r="P147" s="36"/>
    </row>
    <row r="148" spans="14:16" s="19" customFormat="1" ht="12.75">
      <c r="N148" s="36"/>
      <c r="O148" s="36"/>
      <c r="P148" s="36"/>
    </row>
    <row r="149" spans="14:16" s="19" customFormat="1" ht="12.75">
      <c r="N149" s="36"/>
      <c r="O149" s="36"/>
      <c r="P149" s="36"/>
    </row>
    <row r="150" spans="14:16" s="19" customFormat="1" ht="12.75">
      <c r="N150" s="36"/>
      <c r="O150" s="36"/>
      <c r="P150" s="36"/>
    </row>
    <row r="151" spans="14:16" s="19" customFormat="1" ht="12.75">
      <c r="N151" s="36"/>
      <c r="O151" s="36"/>
      <c r="P151" s="36"/>
    </row>
    <row r="152" spans="14:16" s="19" customFormat="1" ht="12.75">
      <c r="N152" s="36"/>
      <c r="O152" s="36"/>
      <c r="P152" s="36"/>
    </row>
    <row r="153" spans="14:16" s="19" customFormat="1" ht="12.75">
      <c r="N153" s="36"/>
      <c r="O153" s="36"/>
      <c r="P153" s="36"/>
    </row>
    <row r="154" spans="14:16" s="19" customFormat="1" ht="12.75">
      <c r="N154" s="36"/>
      <c r="O154" s="36"/>
      <c r="P154" s="36"/>
    </row>
    <row r="155" spans="14:16" s="19" customFormat="1" ht="12.75">
      <c r="N155" s="36"/>
      <c r="O155" s="36"/>
      <c r="P155" s="36"/>
    </row>
    <row r="156" spans="14:16" s="19" customFormat="1" ht="12.75">
      <c r="N156" s="36"/>
      <c r="O156" s="36"/>
      <c r="P156" s="36"/>
    </row>
    <row r="157" spans="14:16" s="19" customFormat="1" ht="12.75">
      <c r="N157" s="36"/>
      <c r="O157" s="36"/>
      <c r="P157" s="36"/>
    </row>
    <row r="158" spans="14:16" s="19" customFormat="1" ht="12.75">
      <c r="N158" s="36"/>
      <c r="O158" s="36"/>
      <c r="P158" s="36"/>
    </row>
    <row r="159" spans="14:16" s="19" customFormat="1" ht="12.75">
      <c r="N159" s="36"/>
      <c r="O159" s="36"/>
      <c r="P159" s="36"/>
    </row>
  </sheetData>
  <mergeCells count="3">
    <mergeCell ref="B1:P1"/>
    <mergeCell ref="B2:P2"/>
    <mergeCell ref="B3:P3"/>
  </mergeCells>
  <printOptions horizontalCentered="1"/>
  <pageMargins left="0.7" right="0.7" top="1" bottom="0.75" header="1" footer="0.5"/>
  <pageSetup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Leonard Shi</cp:lastModifiedBy>
  <cp:lastPrinted>2004-01-22T20:28:48Z</cp:lastPrinted>
  <dcterms:created xsi:type="dcterms:W3CDTF">1999-01-14T16:02:00Z</dcterms:created>
  <dcterms:modified xsi:type="dcterms:W3CDTF">2004-03-17T15:01:00Z</dcterms:modified>
  <cp:category/>
  <cp:version/>
  <cp:contentType/>
  <cp:contentStatus/>
</cp:coreProperties>
</file>