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3690" activeTab="0"/>
  </bookViews>
  <sheets>
    <sheet name="Sheet1" sheetId="1" r:id="rId1"/>
    <sheet name="Sheet 1A" sheetId="2" r:id="rId2"/>
    <sheet name="Sheet 2" sheetId="3" r:id="rId3"/>
    <sheet name="Sheet 2A" sheetId="4" r:id="rId4"/>
    <sheet name="Sheet 3" sheetId="5" r:id="rId5"/>
    <sheet name="Sheet 3A" sheetId="6" r:id="rId6"/>
    <sheet name="Sheet 3B" sheetId="7" r:id="rId7"/>
    <sheet name="Sheet 3C" sheetId="8" r:id="rId8"/>
    <sheet name="Sheet 4" sheetId="9" r:id="rId9"/>
    <sheet name="Useful Life Certification" sheetId="10" r:id="rId10"/>
    <sheet name="Pg1 Instr" sheetId="11" r:id="rId11"/>
    <sheet name="Pg2 Instr" sheetId="12" r:id="rId12"/>
    <sheet name="Pg3 Instr" sheetId="13" r:id="rId13"/>
    <sheet name="Pg4 Instr" sheetId="14" r:id="rId14"/>
  </sheets>
  <definedNames/>
  <calcPr fullCalcOnLoad="1"/>
</workbook>
</file>

<file path=xl/sharedStrings.xml><?xml version="1.0" encoding="utf-8"?>
<sst xmlns="http://schemas.openxmlformats.org/spreadsheetml/2006/main" count="959" uniqueCount="427">
  <si>
    <t xml:space="preserve">      This data will be used by RUS to review your financial situation.  Your response is required (7 USC 901 et seq.) and is not confidential.</t>
  </si>
  <si>
    <t>Form Approved</t>
  </si>
  <si>
    <t>USDA-RUS</t>
  </si>
  <si>
    <t>OMB No. 0572-0032</t>
  </si>
  <si>
    <t>COST ESTIMATES AND LOAN BUDGET</t>
  </si>
  <si>
    <t>BORROWER AND LOAN DESIGNATION</t>
  </si>
  <si>
    <t>FOR ELECTRIC BORROWERS</t>
  </si>
  <si>
    <t xml:space="preserve">    To: U.S. Dept. of Agriculture, RUS, Washington, D. C. 20250</t>
  </si>
  <si>
    <t>COST ESTIMATES AS OF:       (Month,  Year)</t>
  </si>
  <si>
    <t xml:space="preserve">  INSTRUCTIONS </t>
  </si>
  <si>
    <t>SECTION A.   COST ESTIMATES</t>
  </si>
  <si>
    <t>LOAN PERIOD</t>
  </si>
  <si>
    <t>YEARS</t>
  </si>
  <si>
    <t xml:space="preserve"> </t>
  </si>
  <si>
    <t xml:space="preserve">    BORROWER'S</t>
  </si>
  <si>
    <t xml:space="preserve">      1. DISTRIBUTION    </t>
  </si>
  <si>
    <t>COST ESTIMATES</t>
  </si>
  <si>
    <t xml:space="preserve"> RUS USE ONLY</t>
  </si>
  <si>
    <t xml:space="preserve">   a. New Line: (Excluding Tie-Lines)</t>
  </si>
  <si>
    <t>Construction</t>
  </si>
  <si>
    <t>Consumers</t>
  </si>
  <si>
    <t>Miles</t>
  </si>
  <si>
    <t xml:space="preserve">      Underground</t>
  </si>
  <si>
    <t xml:space="preserve">      Overhead</t>
  </si>
  <si>
    <t xml:space="preserve">       Total Consumers. . . . . . . . . . . . .</t>
  </si>
  <si>
    <t>200</t>
  </si>
  <si>
    <t xml:space="preserve">    b. New Tie-Lines</t>
  </si>
  <si>
    <t>Line Designation</t>
  </si>
  <si>
    <t>300</t>
  </si>
  <si>
    <t xml:space="preserve">    c. Conversion and Line Changes</t>
  </si>
  <si>
    <t>400</t>
  </si>
  <si>
    <t xml:space="preserve">    d. New Substations, Switching Stations, Metering Points, etc.</t>
  </si>
  <si>
    <t>Station Designation</t>
  </si>
  <si>
    <t>kVA</t>
  </si>
  <si>
    <t>kV to kV</t>
  </si>
  <si>
    <t xml:space="preserve">RUS FORM 740c   </t>
  </si>
  <si>
    <t>PAGE 1 OF 4 PAGES</t>
  </si>
  <si>
    <t>COST ESTIMATE AND LOAN BUDGET FOR ELECTRIC BORROWERS</t>
  </si>
  <si>
    <t xml:space="preserve">  BORROWER AND LOAN DESIGNATION</t>
  </si>
  <si>
    <t xml:space="preserve">  SECTION A.   COST  ESTIMATES (Page 1 Continuation Sheet)</t>
  </si>
  <si>
    <t xml:space="preserve">       BORROWER'S</t>
  </si>
  <si>
    <t xml:space="preserve">     RUS USE ONLY</t>
  </si>
  <si>
    <t xml:space="preserve">  COST ESTIMATES</t>
  </si>
  <si>
    <r>
      <t xml:space="preserve">b. New Tie-Lines </t>
    </r>
    <r>
      <rPr>
        <i/>
        <sz val="8"/>
        <rFont val="Tms Rmn"/>
        <family val="0"/>
      </rPr>
      <t>(Continued)</t>
    </r>
  </si>
  <si>
    <t>Miles . . . . . . . . . . . . . . . . . . . . . .</t>
  </si>
  <si>
    <t xml:space="preserve">Subtotal  (transfers to page 1) . . . . . . . . . . . . . . . . . . . . . . . . . . . . .  </t>
  </si>
  <si>
    <r>
      <t xml:space="preserve">    c. Conversion and Line Changes </t>
    </r>
    <r>
      <rPr>
        <i/>
        <sz val="9"/>
        <rFont val="Tms Rmn"/>
        <family val="0"/>
      </rPr>
      <t>(Continued)</t>
    </r>
  </si>
  <si>
    <r>
      <t xml:space="preserve">Subtotal (transfers to page 1). . . . . . . . . . . . . . . . . . . . .   </t>
    </r>
    <r>
      <rPr>
        <sz val="9"/>
        <rFont val="Tms Rmn"/>
        <family val="0"/>
      </rPr>
      <t>Miles</t>
    </r>
  </si>
  <si>
    <t>RUS   Form</t>
  </si>
  <si>
    <t>740c</t>
  </si>
  <si>
    <t>Page 1A of 4</t>
  </si>
  <si>
    <r>
      <t xml:space="preserve">  SECTION A.   COST ESTIMATES </t>
    </r>
    <r>
      <rPr>
        <i/>
        <sz val="9"/>
        <rFont val="Tms Rmn"/>
        <family val="0"/>
      </rPr>
      <t>(cont.)</t>
    </r>
  </si>
  <si>
    <t>BORROWER'S</t>
  </si>
  <si>
    <t>RUS USE ONLY</t>
  </si>
  <si>
    <t>500</t>
  </si>
  <si>
    <t>e.  Substation, Switching Station, Metering Point Changes</t>
  </si>
  <si>
    <t>Description of Changes</t>
  </si>
  <si>
    <t>Subtotal From Page 2A . . . . . . . . . . . . . . . . . . .</t>
  </si>
  <si>
    <t>Subtotal  . . . . . . . . . . . . . . . . . . . . . . . . . . . . . . .</t>
  </si>
  <si>
    <t>600</t>
  </si>
  <si>
    <t xml:space="preserve">f.  Miscellaneous Distribution Equipment  </t>
  </si>
  <si>
    <t>601</t>
  </si>
  <si>
    <t xml:space="preserve">   (1) Transformers and Meters</t>
  </si>
  <si>
    <t xml:space="preserve">        Construction</t>
  </si>
  <si>
    <t>Transformers</t>
  </si>
  <si>
    <t>Meters</t>
  </si>
  <si>
    <t xml:space="preserve">        Underground</t>
  </si>
  <si>
    <t xml:space="preserve">        Overhead</t>
  </si>
  <si>
    <t>Subtotal  code 601 . . . (included in total of all 600 codes below)</t>
  </si>
  <si>
    <t>602</t>
  </si>
  <si>
    <t xml:space="preserve">    (2) Sets of Service Wires to increase Capacity</t>
  </si>
  <si>
    <t>603</t>
  </si>
  <si>
    <t xml:space="preserve">    (3) Sectionalizing Equipment</t>
  </si>
  <si>
    <t>604</t>
  </si>
  <si>
    <t xml:space="preserve">    (4) Regulators</t>
  </si>
  <si>
    <t>605</t>
  </si>
  <si>
    <t xml:space="preserve">    (5) Capacitors</t>
  </si>
  <si>
    <t xml:space="preserve">    (6) Ordinary Replacements</t>
  </si>
  <si>
    <t xml:space="preserve">    (7)</t>
  </si>
  <si>
    <t xml:space="preserve">    (8) </t>
  </si>
  <si>
    <t xml:space="preserve">    (9)</t>
  </si>
  <si>
    <t xml:space="preserve">   (10)</t>
  </si>
  <si>
    <t xml:space="preserve">   (11)</t>
  </si>
  <si>
    <r>
      <t xml:space="preserve">Subtotal  </t>
    </r>
    <r>
      <rPr>
        <b/>
        <i/>
        <sz val="9"/>
        <rFont val="Tms Rmn"/>
        <family val="0"/>
      </rPr>
      <t>ALL</t>
    </r>
    <r>
      <rPr>
        <i/>
        <sz val="9"/>
        <rFont val="Tms Rmn"/>
        <family val="0"/>
      </rPr>
      <t xml:space="preserve">  600 codes . . . . . . . . . . . . . . . . . . . . . . . . .</t>
    </r>
  </si>
  <si>
    <t>700</t>
  </si>
  <si>
    <t>g.   Other Distribution Items</t>
  </si>
  <si>
    <t>701</t>
  </si>
  <si>
    <t xml:space="preserve">    (1) Engineering Fees</t>
  </si>
  <si>
    <t>702</t>
  </si>
  <si>
    <t xml:space="preserve">    (2) Security Lights</t>
  </si>
  <si>
    <t>703</t>
  </si>
  <si>
    <t xml:space="preserve">    (3) Reimbursement of General Funds (see attached)</t>
  </si>
  <si>
    <t>704</t>
  </si>
  <si>
    <t xml:space="preserve">    (4)</t>
  </si>
  <si>
    <t>Subtotal   . . . . . . . . . . . . . . . . . . . . . . . . . . . . . .</t>
  </si>
  <si>
    <t>TOTAL DISTRIBUTION. . . . . . . . .</t>
  </si>
  <si>
    <t>800</t>
  </si>
  <si>
    <t>2.  Transmission</t>
  </si>
  <si>
    <t xml:space="preserve">  a.  New Line</t>
  </si>
  <si>
    <t>Voltage</t>
  </si>
  <si>
    <t>Wire Size</t>
  </si>
  <si>
    <t xml:space="preserve">Subtotal - Miles from Page 2A . . . . . . . . . . </t>
  </si>
  <si>
    <t xml:space="preserve">Total Miles . . . . . . . . . . . . . </t>
  </si>
  <si>
    <t>Subtotal From Page 2A . . . . . . . . . . . . . . . . . . . . . . . .</t>
  </si>
  <si>
    <t>PAGE 2 OF 4 PAGES</t>
  </si>
  <si>
    <t xml:space="preserve">  SECTION A.   COST  ESTIMATES (Page 2 Continuation Sheet)</t>
  </si>
  <si>
    <r>
      <t xml:space="preserve">e. Substation, Switch Stations, Metering Point Changes </t>
    </r>
    <r>
      <rPr>
        <i/>
        <sz val="8"/>
        <rFont val="Tms Rmn"/>
        <family val="0"/>
      </rPr>
      <t>(Continued)</t>
    </r>
  </si>
  <si>
    <t>kV TO kV</t>
  </si>
  <si>
    <t xml:space="preserve">Subtotal  (transfers to page 2) . . . . . . . . . . . . . . . . . . . . . . . . . . . . .  </t>
  </si>
  <si>
    <r>
      <t xml:space="preserve">a. New Line </t>
    </r>
    <r>
      <rPr>
        <i/>
        <sz val="9"/>
        <rFont val="Tms Rmn"/>
        <family val="0"/>
      </rPr>
      <t>(Continued)</t>
    </r>
  </si>
  <si>
    <t xml:space="preserve">Subtotal - Miles(transfers to page 2). .    </t>
  </si>
  <si>
    <t xml:space="preserve">Subtotal (transfers to page 2). . . . . . . . . . . . . . . . . . . . .   </t>
  </si>
  <si>
    <t>Page 2A of 4</t>
  </si>
  <si>
    <t xml:space="preserve">  SECTION A.   COST ESTIMATES</t>
  </si>
  <si>
    <t>(cont.)</t>
  </si>
  <si>
    <t xml:space="preserve">   COST ESTIMATES</t>
  </si>
  <si>
    <t>900</t>
  </si>
  <si>
    <t>b. New Substation, Switching Station, etc.</t>
  </si>
  <si>
    <t>Subtotal From Page 3A  . . . . . . . . . . . . . . . . . . . . . . . .</t>
  </si>
  <si>
    <t>Subtotal  . . . . . . . . . . . . . . . . . . . . . . . . . . . . . . . . . . . .</t>
  </si>
  <si>
    <t>1000</t>
  </si>
  <si>
    <t xml:space="preserve">c. Line and Station Changes  </t>
  </si>
  <si>
    <t>Line/Station Designation</t>
  </si>
  <si>
    <t xml:space="preserve">Subtotal From page 3A through 3C . . . . . . . . . . . . . . . . . . </t>
  </si>
  <si>
    <t xml:space="preserve">Subtotal   . . . . . . . . . . . . . . . . . . . . . . . . . . . . . . . . . . . . . . . . . </t>
  </si>
  <si>
    <t>1100</t>
  </si>
  <si>
    <t>d.   Other Transmission Items</t>
  </si>
  <si>
    <t xml:space="preserve">     (1)      R/W Procurement</t>
  </si>
  <si>
    <t xml:space="preserve">     (2)      Engineering Fees</t>
  </si>
  <si>
    <t xml:space="preserve">     (3)      Reimbursement of General Funds (see schedule)</t>
  </si>
  <si>
    <t xml:space="preserve">     (4)      </t>
  </si>
  <si>
    <t xml:space="preserve">Subtotal   . . . . . . . . . . . . . . . . . . . . . . . . . . . . . . . . </t>
  </si>
  <si>
    <t>TOTAL TRANSMISSION. . . . . . . . . . . .</t>
  </si>
  <si>
    <t xml:space="preserve">  </t>
  </si>
  <si>
    <t>1200</t>
  </si>
  <si>
    <t>3.  GENERATION (including Step-up Station at Plant)</t>
  </si>
  <si>
    <t xml:space="preserve">  a Fuel</t>
  </si>
  <si>
    <t>Nameplate Rating</t>
  </si>
  <si>
    <t>kW</t>
  </si>
  <si>
    <t xml:space="preserve">  b.</t>
  </si>
  <si>
    <t>TOTAL GENERATION. . . . . . . . . . . . . .</t>
  </si>
  <si>
    <t>1300</t>
  </si>
  <si>
    <t>4.  HEADQUARTERS FACILITIES</t>
  </si>
  <si>
    <t xml:space="preserve">  a.    New or additional Facilities</t>
  </si>
  <si>
    <t>(Attach RUS Form 740g)</t>
  </si>
  <si>
    <t>TOTAL HEADQUARTERS FACILITIES . . . . . . . . . . . . . . . .</t>
  </si>
  <si>
    <t>PAGE 3 OF 4 PAGES</t>
  </si>
  <si>
    <t xml:space="preserve">  SECTION A.   COST  ESTIMATES (Page 3 Continuation Sheet)</t>
  </si>
  <si>
    <r>
      <t xml:space="preserve">b. New Substation, Switching Station, etc. </t>
    </r>
    <r>
      <rPr>
        <i/>
        <sz val="8"/>
        <rFont val="Tms Rmn"/>
        <family val="0"/>
      </rPr>
      <t>(Continued)</t>
    </r>
  </si>
  <si>
    <t xml:space="preserve">Subtotal  (transfers to page 3) . . . . . . . . . . . . . . . . . . . . . . . . . . . . .  </t>
  </si>
  <si>
    <r>
      <t xml:space="preserve">    c. Line and Station Changes </t>
    </r>
    <r>
      <rPr>
        <i/>
        <sz val="9"/>
        <rFont val="Tms Rmn"/>
        <family val="0"/>
      </rPr>
      <t>(Continued)</t>
    </r>
  </si>
  <si>
    <t xml:space="preserve">Subtotal (transfers to page 3). . . . . . . . . . . . . . . . . . . . .   </t>
  </si>
  <si>
    <t>Page 3A of 4</t>
  </si>
  <si>
    <t>Page 3B of 4</t>
  </si>
  <si>
    <t>Page 3C of 4</t>
  </si>
  <si>
    <t xml:space="preserve">  COST ESTIMATE AND LOAN BUDGET FOR ELECTRIC BORROWERS</t>
  </si>
  <si>
    <t xml:space="preserve">   RUS USE ONLY</t>
  </si>
  <si>
    <t xml:space="preserve"> 5. ACQUISITIONS</t>
  </si>
  <si>
    <t xml:space="preserve">    a.</t>
  </si>
  <si>
    <t xml:space="preserve">    b.     </t>
  </si>
  <si>
    <t>TOTAL ACQUISITIONS. . . . . . . .</t>
  </si>
  <si>
    <t>1500</t>
  </si>
  <si>
    <t xml:space="preserve"> 6. ALL OTHER</t>
  </si>
  <si>
    <t xml:space="preserve">    b.</t>
  </si>
  <si>
    <t xml:space="preserve">    c.</t>
  </si>
  <si>
    <t xml:space="preserve">    d.</t>
  </si>
  <si>
    <t xml:space="preserve">    e.</t>
  </si>
  <si>
    <t>TOTAL ALL OTHER. . . . . . . . . . .</t>
  </si>
  <si>
    <t>SECTION B. SUMMARY OF AMOUNTS AND SOURCES OF FINANCING</t>
  </si>
  <si>
    <t xml:space="preserve"> 1. GRAND TOTAL - ALL COSTS . . . . . . . . . . . . . . . . . . . . . . . . . . . . . . . . . . . . . . . . . . . .</t>
  </si>
  <si>
    <t xml:space="preserve"> 2. FUNDS AND MATERIALS AVAILABLE FOR FACILITIES</t>
  </si>
  <si>
    <t xml:space="preserve">   a.  Loan Funds . . . . . . . . . . . . . . . . . . . . . . . . . . . . . . . . . . . . . . . . . .</t>
  </si>
  <si>
    <t xml:space="preserve">   b.  Materials and Special Equipment  . . . . . . . . . . . . . . . . . . . . . . . . .</t>
  </si>
  <si>
    <t xml:space="preserve">   c.  General Funds . . . . . . . . . . . . . . . </t>
  </si>
  <si>
    <t>Purpose 1</t>
  </si>
  <si>
    <t>Purpose 2</t>
  </si>
  <si>
    <t>Purpose 3</t>
  </si>
  <si>
    <t>Purpose 4</t>
  </si>
  <si>
    <t xml:space="preserve">Total General Funds Applied . . . . . . . . . . . . . . . . . . . . . . . . . . .  </t>
  </si>
  <si>
    <t xml:space="preserve">   d.  Total Available Funds and Materials . . . . . . . . . . . . . . . . . . . . . . . . . . . . . . . . . . . . .</t>
  </si>
  <si>
    <t xml:space="preserve"> 3. NEW FINANCING REQUESTED FOR FACILITIES . . . . . . . . . . . . . . . . . . . . . . . . . . . .</t>
  </si>
  <si>
    <t xml:space="preserve"> 4. RUS LOAN REQUESTED FOR FACILITIES. . . . . . . . . . . . . . . . . . . . . . . . . .</t>
  </si>
  <si>
    <t xml:space="preserve"> . . . . . . . . . . . . . . . .</t>
  </si>
  <si>
    <t xml:space="preserve"> 5. TOTAL SUPPLEMENTAL LOAN REQUESTED . . .  . . . . . . . . . . . . . . . . . .</t>
  </si>
  <si>
    <t>National Rural Utilities Cooperative Finance Corporation</t>
  </si>
  <si>
    <t>Name of Supplemental Lender</t>
  </si>
  <si>
    <t xml:space="preserve"> 6. CAPITAL TERM CERTIFICATE PURCHASES (CFC Loan only) . . . . . . . . . . . .</t>
  </si>
  <si>
    <t xml:space="preserve"> 7. SUPPLEMENTAL LOAN REQUESTED FOR FACILITIES. . . . . . . . . . . . . . . . . . . . . . . . . </t>
  </si>
  <si>
    <t xml:space="preserve"> 8. 100% SUPPLEMENTAL LOANS</t>
  </si>
  <si>
    <t>* Identify in section A by budget purpose and separate subtotals.</t>
  </si>
  <si>
    <t>SECTION C.   CERTIFICATION</t>
  </si>
  <si>
    <t xml:space="preserve">   We, the undersigned, certify that:</t>
  </si>
  <si>
    <t xml:space="preserve">    1. Upon completion of the electrical facilities contained herein and any others uncompleted at this time but for which</t>
  </si>
  <si>
    <t xml:space="preserve">       financing is available, the system will be capable of adequately and dependably serving the projected load for the</t>
  </si>
  <si>
    <t xml:space="preserve">       loan period as contained in our current RUS approved Power Requirement Study and Construction Work Plan.</t>
  </si>
  <si>
    <t xml:space="preserve">    2. Negotiations have been or will be initiated with our power supplier, where necessary, to obtain new delivery points</t>
  </si>
  <si>
    <t xml:space="preserve">       and/or additional capacity at existing ones to adequately supply the projected load upon which this loan application</t>
  </si>
  <si>
    <t xml:space="preserve">       is based.</t>
  </si>
  <si>
    <t xml:space="preserve">    3. The data contained herein and all supporting documents have, to the best of my knowledge, been prepared correctly </t>
  </si>
  <si>
    <t xml:space="preserve"> Date</t>
  </si>
  <si>
    <t>Signature of Borrower's Manager</t>
  </si>
  <si>
    <t>Signature of Borrower's President</t>
  </si>
  <si>
    <t>Corporate Name of Borrower</t>
  </si>
  <si>
    <t>GFR Initials</t>
  </si>
  <si>
    <t>PAGE 4 OF 4 PAGES</t>
  </si>
  <si>
    <t xml:space="preserve">   INSTRUCTIONS FOR PREPARATION OF RUS FORM 740c</t>
  </si>
  <si>
    <t>(See 7 CFR 1710, Subpart I, for Additional Information)</t>
  </si>
  <si>
    <t>If additional space is required for any item, attach continuation sheets as needed.</t>
  </si>
  <si>
    <t>Prepare an original and one copy of this form for submission to RUS as part of the loan application.</t>
  </si>
  <si>
    <t>Insert the borrower and loan designation, the date used for preparation of cost estimates, and the number</t>
  </si>
  <si>
    <t>of years the application is to cover.</t>
  </si>
  <si>
    <t>SECTION A.  COST ESTIMATES</t>
  </si>
  <si>
    <t>The borrower should insert cost estimates only in the column titled "Borrower's Cost Estimates."  RUS will</t>
  </si>
  <si>
    <t xml:space="preserve">complete the column headed "RUS Use Only" when the borrower's cost estimate varies from RUS's. </t>
  </si>
  <si>
    <t>Estimates should be obtained from a current construction Work Plan which is in agreement with an approved</t>
  </si>
  <si>
    <t>long-range engineering study.</t>
  </si>
  <si>
    <t>All estimates shown hereon should include material, labor and overhead costs, less any contributions in</t>
  </si>
  <si>
    <t>aid of construction (i.e., NET COST).</t>
  </si>
  <si>
    <t>Where reimbursement of general funds for completed construction is requested, insert the amount under the</t>
  </si>
  <si>
    <t>appropriate budget purpose.  On a separate sheet, itemize and describe the general fund expenditures to</t>
  </si>
  <si>
    <t>be reimbursed, showing applicable budget purpose and amount per item.</t>
  </si>
  <si>
    <t>1.</t>
  </si>
  <si>
    <t>DISTRIBUTION:</t>
  </si>
  <si>
    <t>a.</t>
  </si>
  <si>
    <t>NEW LINE:</t>
  </si>
  <si>
    <t>Insert number of consumers, number of miles, and total estimated cost including R/W clearing.</t>
  </si>
  <si>
    <t>(Estimates for underground and overhead construction should be shown separately.)  Do not duplicate</t>
  </si>
  <si>
    <t>costs shown separately in items 1.f. and 1.g.  Indicate the number of total new consumers to be</t>
  </si>
  <si>
    <t>served and total of new miles to be constructed.  (Miles of secondary, services and underbuild</t>
  </si>
  <si>
    <t>should be included in the pole line miles shown.)</t>
  </si>
  <si>
    <t>b.</t>
  </si>
  <si>
    <t>NEW TIE-LINES:</t>
  </si>
  <si>
    <t>Show location by map reference and substation designation, line voltage (kV), conductor size and</t>
  </si>
  <si>
    <t>phasing, miles and estimated cost of each new tie-line.  Also show whether the construction is</t>
  </si>
  <si>
    <t>overhead or underground.  If there is insufficient space to itemize each tie-line, insert the</t>
  </si>
  <si>
    <t>total miles and estimated cost and give a description of each tie-line on an attached sheet.</t>
  </si>
  <si>
    <t>c.</t>
  </si>
  <si>
    <t>CONVERSION AND LINE CHANGES:</t>
  </si>
  <si>
    <t>Show location by map reference and substation designation, indicate old and new conductor size and</t>
  </si>
  <si>
    <t>phasing, miles, and estimated cost.  Also show whether the construction is overhead or under-</t>
  </si>
  <si>
    <t>ground.  If there is insufficient space to itemize each conversion and line change, insert the</t>
  </si>
  <si>
    <t>total estimated cost and give a detailed description of each conversion and line change on an</t>
  </si>
  <si>
    <t>attached sheet.</t>
  </si>
  <si>
    <t>d.</t>
  </si>
  <si>
    <t>NEW SUBSTATIONS, SWITCHING STATIONS, METERING POINTS, ETC.:</t>
  </si>
  <si>
    <t>For each new station, insert the station designation shown in the Construction Work Plan, the kVA</t>
  </si>
  <si>
    <t>rating, high and low side voltage classification, and estimated cost.  (If procurement of station</t>
  </si>
  <si>
    <t>sites is to be financed with loan funds, the cost should be included in the estimate for the</t>
  </si>
  <si>
    <t>station.)</t>
  </si>
  <si>
    <t>e.</t>
  </si>
  <si>
    <t>SUBSTATION, SWITCHING STATION AND METERING POINT CHANGES:</t>
  </si>
  <si>
    <t>Identify each station by the designation shown in the Construction Work Plan and describe the</t>
  </si>
  <si>
    <t>changes to be made and the estimated cost.</t>
  </si>
  <si>
    <t>f.</t>
  </si>
  <si>
    <t>MISCELLANEOUS DISTRIBUTION EQUIPMENT:</t>
  </si>
  <si>
    <t>(1)</t>
  </si>
  <si>
    <t>Show the number and the total estimated installed cost of all transformers and meters used</t>
  </si>
  <si>
    <t>to serve new and existing consumers in this loan.  Furnish separate estimates for under-</t>
  </si>
  <si>
    <t>ground and overhead construction.</t>
  </si>
  <si>
    <t>(2)</t>
  </si>
  <si>
    <t>Insert the number of sets of service wires and estimated cost in this loan application to</t>
  </si>
  <si>
    <t>increase the capacity of existing consumers.</t>
  </si>
  <si>
    <t>(3) - (5)</t>
  </si>
  <si>
    <t>Insert the estimated cost of new sectionalizing equipment, line voltage regulators and</t>
  </si>
  <si>
    <t>capacitors.</t>
  </si>
  <si>
    <t>(6)</t>
  </si>
  <si>
    <t>Insert the net cost of ordinary replacements (installed cost of new facility less original</t>
  </si>
  <si>
    <t>cost of facility being replaced).</t>
  </si>
  <si>
    <t>(7) - (10)</t>
  </si>
  <si>
    <t>Use these lines to show the estimated cost of other distribution equipment not listed above.</t>
  </si>
  <si>
    <t>g.</t>
  </si>
  <si>
    <t>OTHER DISTRIBUTION ITEMS:</t>
  </si>
  <si>
    <t>Insert estimated cost of engineering fees (include details in the Construction Work Plan).</t>
  </si>
  <si>
    <t>Only those engineering costs associated with distribution facilities and not included in the</t>
  </si>
  <si>
    <t>cost estimates for items 1.a. through 1.f. should be included (i.e., long-range plans,</t>
  </si>
  <si>
    <t>sectionalizing studies, etc.).</t>
  </si>
  <si>
    <t>Insert the estimated cost of security lights.</t>
  </si>
  <si>
    <t>(3) and (4)</t>
  </si>
  <si>
    <t>Use these lines to show purpose, type, and estimated cost of other distribution items not</t>
  </si>
  <si>
    <t>listed above.</t>
  </si>
  <si>
    <t>TOTAL DISTRIBUTION:  Enter the sum of subtotals 1.a. through 1.g. above.</t>
  </si>
  <si>
    <t>2.</t>
  </si>
  <si>
    <t>TRANSMISSION:</t>
  </si>
  <si>
    <t>For each new line, insert the line designation (i.e., Westover to Shady Grove) as shown in the</t>
  </si>
  <si>
    <t>Construction Work Plan, line voltage (kV), wire size, miles, and total estimated cost including</t>
  </si>
  <si>
    <t>R/W clearing.</t>
  </si>
  <si>
    <t>NEW SUBSTATIONS, SWITCHING STATIONS, ETC.:</t>
  </si>
  <si>
    <t>For each new station, insert the station designation as shown in the Construction Work Plan, kVA</t>
  </si>
  <si>
    <t>rating, high and low side voltage classification, and estimated cost.  (New stations under this</t>
  </si>
  <si>
    <t>item should not be mistaken for new stations under Item 1 - Distribution.  Any station not used</t>
  </si>
  <si>
    <t>for distribution purposes shall be considered a transmission station, except for the generating</t>
  </si>
  <si>
    <t>plant step-up substation which should be shown under Item 3.)  If procurement of station sites</t>
  </si>
  <si>
    <t>is to be financed with loan funds, this cost should be included in the estimate for the station.</t>
  </si>
  <si>
    <t>LINE AND STATION CHANGES:</t>
  </si>
  <si>
    <t>For each conversion or line change, insert the line or station designation as shown in the</t>
  </si>
  <si>
    <t>Construction Work Plan, a description of changes, and the total estimated cost.</t>
  </si>
  <si>
    <t>OTHER TRANSMISSION ITEMS:</t>
  </si>
  <si>
    <t>Insert all cost anticipated for the purchase, and/or procurement of transmission line right-</t>
  </si>
  <si>
    <t>of-way except attorney fees and clearing, which should be shown under Items 6 and 2.a.,</t>
  </si>
  <si>
    <t>respectively.</t>
  </si>
  <si>
    <t>Insert the estimated cost of engineering fees (including details in the Construction Work</t>
  </si>
  <si>
    <t>Plan).  Only those engineering costs associated with transmission projects, and not already</t>
  </si>
  <si>
    <t>included in the line and station cost estimates of item 2.a., b. and c., should be shown</t>
  </si>
  <si>
    <t>(i.e., environmental reports, system studies, etc.).</t>
  </si>
  <si>
    <t>(3) - (6)</t>
  </si>
  <si>
    <t>Use these lines to show purpose, type, and estimated cost of transmission items not listed</t>
  </si>
  <si>
    <t>above (i.e., transmission-related communications or control equipment, etc.).</t>
  </si>
  <si>
    <t>TOTAL TRANSMISSION:  Enter the sum of subtotals 2.a through 2.d. above.</t>
  </si>
  <si>
    <t>3.</t>
  </si>
  <si>
    <t>GENERATION (Including step-up station at plant):</t>
  </si>
  <si>
    <t>Insert the kind of fuel to be used in the plant, the nameplate rating (kW), and the total esti-</t>
  </si>
  <si>
    <t>mated cost.  (A detailed breakdown of each proposed generation project should be attached to</t>
  </si>
  <si>
    <t>this form, indicating the various items for which financing is requested.  This breakdown should</t>
  </si>
  <si>
    <t>be in the form of, or supported by, an engineer's report.)</t>
  </si>
  <si>
    <t>Use this line to show the estimated cost of generating facilities not included above.</t>
  </si>
  <si>
    <t>TOTAL GENERATION:  Enter the sum of items 3.a. and 3.b. above.</t>
  </si>
  <si>
    <t>4.</t>
  </si>
  <si>
    <t>HEADQUARTERS FACILITIES</t>
  </si>
  <si>
    <t>NEW OR ADDITIONAL FACILITIES:</t>
  </si>
  <si>
    <t>Insert total estimated cost.  Complete and attach an original and one copy of RUS Form 740g for</t>
  </si>
  <si>
    <t>each project.  (See instructions on reverse of RUS form 740g.)</t>
  </si>
  <si>
    <t>Use this line to show the estimated cost of headquarters facilities not included above.</t>
  </si>
  <si>
    <t>TOTAL HEADQUARTERS FACILITIES:  Enter the total of items 4.a. and 4.b. above.</t>
  </si>
  <si>
    <t>5.</t>
  </si>
  <si>
    <t>ACQUISITIONS:</t>
  </si>
  <si>
    <t>Insert the number of consumers, miles or line to be acquired, and the total cost of the proposed</t>
  </si>
  <si>
    <t>acquisition.  On a separate sheet, itemize: (1) the approximate purchase price of the acquisition;</t>
  </si>
  <si>
    <t>(Give breakdown and apportioned purchase price of distribution, transmission and/or generating</t>
  </si>
  <si>
    <t>plant facilities.) (2) a description and estimated costs of rehabilitation and integration;</t>
  </si>
  <si>
    <t>(3) Engineering fees.</t>
  </si>
  <si>
    <t>Use this line to show the kinds and estimated cost of facilities to be acquired not included</t>
  </si>
  <si>
    <t>above.</t>
  </si>
  <si>
    <t>TOTAL ACQUISITIONS:  Enter the total of items 5.a. and 5.b. above.</t>
  </si>
  <si>
    <t>6.</t>
  </si>
  <si>
    <t>ALL OTHER:</t>
  </si>
  <si>
    <t>a. - e.</t>
  </si>
  <si>
    <t>These lines are to be used for costs not listed above, such as legal fees, general plant equip-</t>
  </si>
  <si>
    <t>ment, etc.  (Funds for general plant equipment generally will only be approved in initial loans.)</t>
  </si>
  <si>
    <t>All requests for funds under this budget purpose should be accompanied by a breakdown and</t>
  </si>
  <si>
    <t>justification for the requested funds.</t>
  </si>
  <si>
    <t>TOTAL ALL OTHER:  Enter the sum of items 6.a. through 6.d. above.</t>
  </si>
  <si>
    <t>SECTION B.  SUMMARY OF AMOUNTS AND SOURCES OF FINANCING</t>
  </si>
  <si>
    <t>Note: Items 1 and 3 below may require adjustment before entering in final form (see "ADJUSTMENT" below).</t>
  </si>
  <si>
    <t xml:space="preserve">  All other items may be entered in final form.</t>
  </si>
  <si>
    <t>GRAND TOTAL - ALL COSTS:</t>
  </si>
  <si>
    <t>Insert the total of Budget Purposes 1 through 6 above.</t>
  </si>
  <si>
    <t>FUNDS AND MATERIALS AVAILABLE FOR FACILITIES:</t>
  </si>
  <si>
    <t>LOAN FUNDS:</t>
  </si>
  <si>
    <t>Insert the total amount of funds available from prior loans, as of the "Cut-Off" date, which are</t>
  </si>
  <si>
    <t>not required for original loan purposes.  Attach RUS Form 602 and an explanation if necessary.</t>
  </si>
  <si>
    <t>MATERIALS AND SPECIAL EQUIPMENT:</t>
  </si>
  <si>
    <t>Insert the dollar value of materials and special equipment on hand which will be used for the</t>
  </si>
  <si>
    <t>proposed construction.  Attach information identifying, by budget purpose, the kinds of materials</t>
  </si>
  <si>
    <t>or special equipment being applied to this loan and their dollar value.  Do not include materials</t>
  </si>
  <si>
    <t>and special equipment needed for normal operation of the system.</t>
  </si>
  <si>
    <t>GENERAL FUNDS:</t>
  </si>
  <si>
    <t>Insert the total amount of general funds available for construction of the facilities listed</t>
  </si>
  <si>
    <t>(i.e., general funds now available plus general funds to become available during the loan period.)</t>
  </si>
  <si>
    <t>For existing general funds, attach a statement indicating the need for any adjusted general funds</t>
  </si>
  <si>
    <t>construction (attach RUS Form 740a).</t>
  </si>
  <si>
    <t>TOTAL AVAILABLE FUNDS FOR FACILITIES:</t>
  </si>
  <si>
    <t>Insert the total of Items 2.a., b. and c. of this section and enter as Item 2.d.</t>
  </si>
  <si>
    <t>NEW FINANCING REQUESTED FOR FACILITIES:</t>
  </si>
  <si>
    <t>Subtract Item 2.d. from Item 1 and enter as Item 3.</t>
  </si>
  <si>
    <t>RUS LOAN REQUESTED FOR FACILITIES:</t>
  </si>
  <si>
    <t>Insert the percentage of plant financing to be obtained from RUS (see 7 CFR 1710.110).  Multiply</t>
  </si>
  <si>
    <t xml:space="preserve">Item 3 by the decimal equivalent of this percentage; round to the nearest thousand and enter as </t>
  </si>
  <si>
    <t>Item 4.</t>
  </si>
  <si>
    <t>TOTAL SUPPLEMENTAL LOAN REQUESTED:</t>
  </si>
  <si>
    <t>Insert the percentage of plant financing to be obtained from a supplemental lender and the lender's</t>
  </si>
  <si>
    <t>corporate name.  Multiply Item 3 by the decimal equivalent of this percentage and round to the</t>
  </si>
  <si>
    <t>nearest thousand.</t>
  </si>
  <si>
    <t>Note:</t>
  </si>
  <si>
    <t>Where CFC is the supplemental lender, the result of the above calculation should be divided</t>
  </si>
  <si>
    <t>by 0.95 before rounding to the nearest thousand.</t>
  </si>
  <si>
    <t>CAPITAL TERM CERTIFICATE PURCHASES (CFC LOANS ONLY):</t>
  </si>
  <si>
    <t>Multiply Item 5 by 0.05 and enter as Item 6.  For loans made by supplemental lenders other than CFC,</t>
  </si>
  <si>
    <t>enter zero.</t>
  </si>
  <si>
    <t>7.</t>
  </si>
  <si>
    <t>SUPPLEMENTAL LOAN REQUESTED FOR FACILITIES:</t>
  </si>
  <si>
    <t>Subtract Item 6 from Item 5 and enter as Item 7.</t>
  </si>
  <si>
    <t>ADJUSTMENT:</t>
  </si>
  <si>
    <t xml:space="preserve"> After the above calculations have been completed, adjust Item 3 such that it equals Item 4</t>
  </si>
  <si>
    <t xml:space="preserve"> plus Item 7.  Next adjust Item 1 and a cost estimate in Section A such that Item 2 plus</t>
  </si>
  <si>
    <t xml:space="preserve"> Item 3 equals Item 1.</t>
  </si>
  <si>
    <t>SECTION C.  CERTIFICATION</t>
  </si>
  <si>
    <t>Manager and board president must sign and date form (original and one copy).  Insert borrower's corporate</t>
  </si>
  <si>
    <t>name.</t>
  </si>
  <si>
    <t xml:space="preserve">According to the Paperwork Reduction Act of 1995, an agency may not conduct or sponsor, and a person is not required to respond to a collection of information unless it displays a </t>
  </si>
  <si>
    <t>valid OMB control number.  The valid OMB control number for this information collection is 0572-0032.  The time required to complete this information collection is estimated to average</t>
  </si>
  <si>
    <t>collection of information.</t>
  </si>
  <si>
    <t xml:space="preserve">10 hours per response, including the time for reviewing instrcutions, searching existing data sources, gathering and maintaining the data needed, and completing and reviewing the </t>
  </si>
  <si>
    <t>See tabs "Pg1 Instr" through "Pg4 Instr"</t>
  </si>
  <si>
    <t>Total Miles . . . . . . . . . . . . . . . . . . . . . .</t>
  </si>
  <si>
    <t>Less Contributions . . . . . . . . . . . . . . . .  .  .  .  . . . . . . . .</t>
  </si>
  <si>
    <t>Subtotal (New Line - code 100). . . . . . . . . . . . . . . . . . . . . . . . . . . . . . . . . . . . . . . . . . .</t>
  </si>
  <si>
    <r>
      <t xml:space="preserve">Subtotal   from  page 1A  . . . . . . . .  . . . . . . . . . . . . . . </t>
    </r>
    <r>
      <rPr>
        <sz val="9"/>
        <rFont val="Tms Rmn"/>
        <family val="0"/>
      </rPr>
      <t>Miles . . . .</t>
    </r>
    <r>
      <rPr>
        <i/>
        <sz val="9"/>
        <rFont val="Tms Rmn"/>
        <family val="0"/>
      </rPr>
      <t xml:space="preserve">  . . . . . . . . . . . . . . .</t>
    </r>
  </si>
  <si>
    <r>
      <t xml:space="preserve">Subtotal  (Includes subtotals from pages 1A). . . .  .   .  </t>
    </r>
    <r>
      <rPr>
        <sz val="9"/>
        <rFont val="Tms Rmn"/>
        <family val="0"/>
      </rPr>
      <t>Miles . . . .</t>
    </r>
    <r>
      <rPr>
        <i/>
        <sz val="9"/>
        <rFont val="Tms Rmn"/>
        <family val="0"/>
      </rPr>
      <t xml:space="preserve">  . . . . . . . . . . . . . </t>
    </r>
  </si>
  <si>
    <r>
      <t xml:space="preserve">Subtotal  from page 1A . . . . . . . . . . . . . . . .  . . . . . . . . . </t>
    </r>
    <r>
      <rPr>
        <sz val="9"/>
        <rFont val="Tms Rmn"/>
        <family val="0"/>
      </rPr>
      <t xml:space="preserve">Miles . . . . . . . . . .  . . . . . . . . </t>
    </r>
  </si>
  <si>
    <r>
      <t xml:space="preserve">Subtotal . (Includes subtotals from pages 1A)  . . . .  .  </t>
    </r>
    <r>
      <rPr>
        <sz val="9"/>
        <rFont val="Tms Rmn"/>
        <family val="0"/>
      </rPr>
      <t>Miles . . . . . . . . . . . . . . . . . .</t>
    </r>
  </si>
  <si>
    <t xml:space="preserve">Subtotal . . . . . . . . . . . . . . . . . . . . . . . . . . . . . . . . . . . . . . . . . . . . . . . . . . . . . . . . . . . . . . . . </t>
  </si>
  <si>
    <t>Attachment to 740c</t>
  </si>
  <si>
    <t>Borrower and Loan Designation</t>
  </si>
  <si>
    <t>STATEMENT</t>
  </si>
  <si>
    <t xml:space="preserve">Statement certifying that at least 90% of the Loan funds are for facilities with a useful life of </t>
  </si>
  <si>
    <t>33 years or longer as required by 7 CFR 1710.115.</t>
  </si>
  <si>
    <t>To facilitate the determination of the final maturity for this RUS Loan,</t>
  </si>
  <si>
    <t>does hereby certify that:</t>
  </si>
  <si>
    <t xml:space="preserve">At least 90% of the Loan funds requested as part of this loan application </t>
  </si>
  <si>
    <t xml:space="preserve">and included on the RUS Form 740c (Cost Estimates and Loan Budget  </t>
  </si>
  <si>
    <t>for Electric Borrowers) are for facilities with an anticipated useful life</t>
  </si>
  <si>
    <t xml:space="preserve"> of 33 years or longer.</t>
  </si>
  <si>
    <t>Less than 90% of the  Loan funds requested as part of this loan application</t>
  </si>
  <si>
    <t xml:space="preserve">for Electric Borrowers) are for facilities with an anticipated useful life of 33 </t>
  </si>
  <si>
    <t xml:space="preserve">years or longer.  A schedule has been attached to this statement listing the  </t>
  </si>
  <si>
    <t xml:space="preserve">facilities with an anticipated useful life of less than 33 years, the anticipated </t>
  </si>
  <si>
    <t>useful life of those facilities and the associated cost estimates (see attached).</t>
  </si>
  <si>
    <t>Date</t>
  </si>
  <si>
    <t>Title:</t>
  </si>
  <si>
    <t>RUS   Form 740c</t>
  </si>
  <si>
    <t>RUS  Form 740c</t>
  </si>
  <si>
    <t>(Rev. 10-01, V2, 2/5/04)</t>
  </si>
  <si>
    <t>X</t>
  </si>
  <si>
    <t>David Lewis</t>
  </si>
  <si>
    <t>(SEE RUS Bulletin 20-14)*</t>
  </si>
  <si>
    <t xml:space="preserve">       and in accordance with 7 CFR 1710.401(a)(3)</t>
  </si>
  <si>
    <t>in excess of RUS guidelines  which will not be used for the proposed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</si>
</sst>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0E+00_)"/>
    <numFmt numFmtId="168" formatCode="#,##0.0_);\(#,##0.0\)"/>
    <numFmt numFmtId="169" formatCode="0_);\(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Helv"/>
      <family val="0"/>
    </font>
    <font>
      <i/>
      <sz val="6"/>
      <name val="Helv"/>
      <family val="0"/>
    </font>
    <font>
      <i/>
      <sz val="7"/>
      <name val="Tms Rmn"/>
      <family val="0"/>
    </font>
    <font>
      <i/>
      <sz val="10"/>
      <name val="Courier"/>
      <family val="0"/>
    </font>
    <font>
      <i/>
      <sz val="9"/>
      <name val="Tms Rmn"/>
      <family val="0"/>
    </font>
    <font>
      <i/>
      <sz val="8"/>
      <name val="Helv"/>
      <family val="0"/>
    </font>
    <font>
      <b/>
      <i/>
      <sz val="9"/>
      <name val="Tms Rmn"/>
      <family val="0"/>
    </font>
    <font>
      <sz val="7"/>
      <name val="Tms Rmn"/>
      <family val="0"/>
    </font>
    <font>
      <sz val="9"/>
      <name val="Tms Rmn"/>
      <family val="0"/>
    </font>
    <font>
      <sz val="10"/>
      <name val="Tms Rmn"/>
      <family val="0"/>
    </font>
    <font>
      <sz val="10"/>
      <name val="Helv"/>
      <family val="0"/>
    </font>
    <font>
      <i/>
      <sz val="10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i/>
      <sz val="10"/>
      <name val="Courier"/>
      <family val="0"/>
    </font>
    <font>
      <b/>
      <sz val="10"/>
      <name val="Courier"/>
      <family val="0"/>
    </font>
    <font>
      <b/>
      <sz val="10"/>
      <name val="Helv"/>
      <family val="0"/>
    </font>
    <font>
      <u val="single"/>
      <sz val="9"/>
      <name val="Tms Rmn"/>
      <family val="0"/>
    </font>
    <font>
      <i/>
      <u val="single"/>
      <sz val="10"/>
      <name val="Courier"/>
      <family val="0"/>
    </font>
    <font>
      <b/>
      <sz val="7"/>
      <name val="Tms Rmn"/>
      <family val="0"/>
    </font>
    <font>
      <b/>
      <sz val="9"/>
      <name val="Tms Rmn"/>
      <family val="0"/>
    </font>
    <font>
      <i/>
      <sz val="10"/>
      <name val="Tms Rmn"/>
      <family val="0"/>
    </font>
    <font>
      <b/>
      <u val="single"/>
      <sz val="9"/>
      <name val="Tms Rmn"/>
      <family val="0"/>
    </font>
    <font>
      <u val="double"/>
      <sz val="9"/>
      <name val="Tms Rmn"/>
      <family val="0"/>
    </font>
    <font>
      <b/>
      <i/>
      <sz val="10"/>
      <name val="Tms Rmn"/>
      <family val="0"/>
    </font>
    <font>
      <sz val="8"/>
      <name val="Tms Rmn"/>
      <family val="0"/>
    </font>
    <font>
      <i/>
      <sz val="8"/>
      <name val="Tms Rmn"/>
      <family val="0"/>
    </font>
    <font>
      <sz val="7"/>
      <name val="Helv"/>
      <family val="0"/>
    </font>
    <font>
      <b/>
      <sz val="6"/>
      <name val="Tms Rmn"/>
      <family val="0"/>
    </font>
    <font>
      <i/>
      <sz val="6"/>
      <name val="Tms Rmn"/>
      <family val="0"/>
    </font>
    <font>
      <i/>
      <sz val="9"/>
      <name val="Courier"/>
      <family val="0"/>
    </font>
    <font>
      <sz val="9"/>
      <name val="Courier"/>
      <family val="0"/>
    </font>
    <font>
      <sz val="9"/>
      <name val="Times New Roman"/>
      <family val="1"/>
    </font>
    <font>
      <sz val="8"/>
      <name val="Arial Narrow"/>
      <family val="2"/>
    </font>
    <font>
      <b/>
      <sz val="12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8"/>
      </right>
      <top style="thick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0" fillId="0" borderId="4" xfId="0" applyBorder="1" applyAlignment="1">
      <alignment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1" xfId="0" applyFont="1" applyBorder="1" applyAlignment="1">
      <alignment/>
    </xf>
    <xf numFmtId="0" fontId="10" fillId="0" borderId="5" xfId="0" applyFont="1" applyBorder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0" fillId="0" borderId="6" xfId="0" applyBorder="1" applyAlignment="1">
      <alignment/>
    </xf>
    <xf numFmtId="0" fontId="12" fillId="0" borderId="0" xfId="0" applyFont="1" applyAlignment="1">
      <alignment/>
    </xf>
    <xf numFmtId="0" fontId="8" fillId="0" borderId="3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" xfId="0" applyFont="1" applyBorder="1" applyAlignment="1">
      <alignment horizontal="left"/>
    </xf>
    <xf numFmtId="0" fontId="15" fillId="0" borderId="0" xfId="0" applyFont="1" applyAlignment="1">
      <alignment/>
    </xf>
    <xf numFmtId="0" fontId="11" fillId="0" borderId="7" xfId="0" applyFont="1" applyBorder="1" applyAlignment="1">
      <alignment horizontal="left"/>
    </xf>
    <xf numFmtId="0" fontId="16" fillId="0" borderId="1" xfId="0" applyFont="1" applyBorder="1" applyAlignment="1">
      <alignment/>
    </xf>
    <xf numFmtId="0" fontId="16" fillId="0" borderId="5" xfId="0" applyFont="1" applyBorder="1" applyAlignment="1">
      <alignment/>
    </xf>
    <xf numFmtId="0" fontId="11" fillId="0" borderId="6" xfId="0" applyFont="1" applyBorder="1" applyAlignment="1">
      <alignment horizontal="left"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7" fillId="0" borderId="9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3" xfId="0" applyFont="1" applyBorder="1" applyAlignment="1">
      <alignment/>
    </xf>
    <xf numFmtId="0" fontId="17" fillId="0" borderId="4" xfId="0" applyFont="1" applyBorder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8" fillId="0" borderId="3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/>
    </xf>
    <xf numFmtId="0" fontId="12" fillId="0" borderId="2" xfId="0" applyFont="1" applyBorder="1" applyAlignment="1">
      <alignment horizontal="left"/>
    </xf>
    <xf numFmtId="0" fontId="16" fillId="0" borderId="2" xfId="0" applyFont="1" applyBorder="1" applyAlignment="1">
      <alignment horizontal="centerContinuous"/>
    </xf>
    <xf numFmtId="0" fontId="16" fillId="0" borderId="8" xfId="0" applyFont="1" applyBorder="1" applyAlignment="1">
      <alignment horizontal="centerContinuous"/>
    </xf>
    <xf numFmtId="0" fontId="12" fillId="0" borderId="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6" fillId="0" borderId="7" xfId="0" applyFont="1" applyBorder="1" applyAlignment="1">
      <alignment horizontal="centerContinuous"/>
    </xf>
    <xf numFmtId="0" fontId="16" fillId="0" borderId="5" xfId="0" applyFont="1" applyBorder="1" applyAlignment="1">
      <alignment horizontal="centerContinuous"/>
    </xf>
    <xf numFmtId="0" fontId="16" fillId="0" borderId="1" xfId="0" applyFont="1" applyBorder="1" applyAlignment="1">
      <alignment horizontal="centerContinuous"/>
    </xf>
    <xf numFmtId="0" fontId="12" fillId="0" borderId="4" xfId="0" applyFont="1" applyBorder="1" applyAlignment="1">
      <alignment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12" fillId="0" borderId="4" xfId="0" applyFont="1" applyBorder="1" applyAlignment="1">
      <alignment horizontal="center"/>
    </xf>
    <xf numFmtId="165" fontId="12" fillId="0" borderId="1" xfId="0" applyNumberFormat="1" applyFont="1" applyBorder="1" applyAlignment="1" applyProtection="1">
      <alignment/>
      <protection/>
    </xf>
    <xf numFmtId="166" fontId="12" fillId="0" borderId="1" xfId="0" applyNumberFormat="1" applyFont="1" applyBorder="1" applyAlignment="1" applyProtection="1">
      <alignment/>
      <protection/>
    </xf>
    <xf numFmtId="5" fontId="4" fillId="0" borderId="7" xfId="0" applyNumberFormat="1" applyFont="1" applyBorder="1" applyAlignment="1" applyProtection="1">
      <alignment horizontal="left"/>
      <protection/>
    </xf>
    <xf numFmtId="5" fontId="12" fillId="0" borderId="5" xfId="0" applyNumberFormat="1" applyFont="1" applyBorder="1" applyAlignment="1" applyProtection="1">
      <alignment/>
      <protection/>
    </xf>
    <xf numFmtId="5" fontId="12" fillId="0" borderId="7" xfId="0" applyNumberFormat="1" applyFont="1" applyBorder="1" applyAlignment="1" applyProtection="1">
      <alignment horizontal="left"/>
      <protection/>
    </xf>
    <xf numFmtId="37" fontId="4" fillId="0" borderId="7" xfId="0" applyNumberFormat="1" applyFont="1" applyBorder="1" applyAlignment="1" applyProtection="1">
      <alignment horizontal="left"/>
      <protection/>
    </xf>
    <xf numFmtId="0" fontId="12" fillId="0" borderId="7" xfId="0" applyFont="1" applyBorder="1" applyAlignment="1">
      <alignment horizontal="left"/>
    </xf>
    <xf numFmtId="37" fontId="4" fillId="0" borderId="4" xfId="0" applyNumberFormat="1" applyFont="1" applyBorder="1" applyAlignment="1" applyProtection="1">
      <alignment/>
      <protection/>
    </xf>
    <xf numFmtId="37" fontId="12" fillId="0" borderId="7" xfId="0" applyNumberFormat="1" applyFont="1" applyBorder="1" applyAlignment="1" applyProtection="1">
      <alignment horizontal="left"/>
      <protection/>
    </xf>
    <xf numFmtId="0" fontId="8" fillId="0" borderId="0" xfId="0" applyFont="1" applyAlignment="1">
      <alignment horizontal="left"/>
    </xf>
    <xf numFmtId="5" fontId="14" fillId="0" borderId="7" xfId="0" applyNumberFormat="1" applyFont="1" applyBorder="1" applyAlignment="1" applyProtection="1">
      <alignment horizontal="left"/>
      <protection/>
    </xf>
    <xf numFmtId="0" fontId="14" fillId="0" borderId="7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37" fontId="12" fillId="0" borderId="5" xfId="0" applyNumberFormat="1" applyFont="1" applyBorder="1" applyAlignment="1" applyProtection="1">
      <alignment/>
      <protection/>
    </xf>
    <xf numFmtId="0" fontId="12" fillId="0" borderId="1" xfId="0" applyFont="1" applyBorder="1" applyAlignment="1">
      <alignment horizontal="left"/>
    </xf>
    <xf numFmtId="37" fontId="12" fillId="0" borderId="3" xfId="0" applyNumberFormat="1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5" fontId="12" fillId="0" borderId="4" xfId="0" applyNumberFormat="1" applyFont="1" applyBorder="1" applyAlignment="1" applyProtection="1">
      <alignment horizontal="left"/>
      <protection/>
    </xf>
    <xf numFmtId="0" fontId="12" fillId="0" borderId="7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5" fontId="15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left"/>
      <protection/>
    </xf>
    <xf numFmtId="0" fontId="16" fillId="0" borderId="10" xfId="0" applyFont="1" applyBorder="1" applyAlignment="1">
      <alignment/>
    </xf>
    <xf numFmtId="0" fontId="16" fillId="0" borderId="9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8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23" fillId="0" borderId="0" xfId="0" applyFont="1" applyAlignment="1">
      <alignment horizontal="centerContinuous"/>
    </xf>
    <xf numFmtId="0" fontId="8" fillId="0" borderId="7" xfId="0" applyFont="1" applyBorder="1" applyAlignment="1">
      <alignment/>
    </xf>
    <xf numFmtId="0" fontId="23" fillId="0" borderId="5" xfId="0" applyFont="1" applyBorder="1" applyAlignment="1">
      <alignment horizontal="centerContinuous"/>
    </xf>
    <xf numFmtId="0" fontId="0" fillId="0" borderId="5" xfId="0" applyBorder="1" applyAlignment="1">
      <alignment/>
    </xf>
    <xf numFmtId="37" fontId="12" fillId="0" borderId="0" xfId="0" applyNumberFormat="1" applyFont="1" applyAlignment="1" applyProtection="1">
      <alignment horizontal="left"/>
      <protection/>
    </xf>
    <xf numFmtId="0" fontId="12" fillId="0" borderId="1" xfId="0" applyFont="1" applyBorder="1" applyAlignment="1">
      <alignment horizontal="center"/>
    </xf>
    <xf numFmtId="37" fontId="12" fillId="0" borderId="3" xfId="0" applyNumberFormat="1" applyFont="1" applyBorder="1" applyAlignment="1" applyProtection="1">
      <alignment/>
      <protection/>
    </xf>
    <xf numFmtId="5" fontId="12" fillId="0" borderId="3" xfId="0" applyNumberFormat="1" applyFont="1" applyBorder="1" applyAlignment="1" applyProtection="1">
      <alignment/>
      <protection/>
    </xf>
    <xf numFmtId="5" fontId="12" fillId="0" borderId="0" xfId="0" applyNumberFormat="1" applyFont="1" applyAlignment="1" applyProtection="1">
      <alignment horizontal="left"/>
      <protection/>
    </xf>
    <xf numFmtId="0" fontId="0" fillId="0" borderId="7" xfId="0" applyBorder="1" applyAlignment="1">
      <alignment/>
    </xf>
    <xf numFmtId="0" fontId="24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9" xfId="0" applyFont="1" applyBorder="1" applyAlignment="1">
      <alignment/>
    </xf>
    <xf numFmtId="0" fontId="16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4" xfId="0" applyFont="1" applyBorder="1" applyAlignment="1">
      <alignment/>
    </xf>
    <xf numFmtId="0" fontId="6" fillId="0" borderId="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3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4" xfId="0" applyFont="1" applyBorder="1" applyAlignment="1">
      <alignment horizontal="centerContinuous"/>
    </xf>
    <xf numFmtId="0" fontId="23" fillId="0" borderId="3" xfId="0" applyFont="1" applyBorder="1" applyAlignment="1">
      <alignment horizontal="centerContinuous"/>
    </xf>
    <xf numFmtId="0" fontId="23" fillId="0" borderId="7" xfId="0" applyFont="1" applyBorder="1" applyAlignment="1">
      <alignment/>
    </xf>
    <xf numFmtId="0" fontId="23" fillId="0" borderId="1" xfId="0" applyFont="1" applyBorder="1" applyAlignment="1">
      <alignment horizontal="centerContinuous"/>
    </xf>
    <xf numFmtId="0" fontId="23" fillId="0" borderId="5" xfId="0" applyFont="1" applyBorder="1" applyAlignment="1">
      <alignment/>
    </xf>
    <xf numFmtId="37" fontId="8" fillId="0" borderId="3" xfId="0" applyNumberFormat="1" applyFont="1" applyBorder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5" fontId="12" fillId="0" borderId="1" xfId="0" applyNumberFormat="1" applyFont="1" applyBorder="1" applyAlignment="1" applyProtection="1">
      <alignment/>
      <protection/>
    </xf>
    <xf numFmtId="37" fontId="12" fillId="0" borderId="1" xfId="0" applyNumberFormat="1" applyFont="1" applyBorder="1" applyAlignment="1" applyProtection="1">
      <alignment/>
      <protection/>
    </xf>
    <xf numFmtId="37" fontId="12" fillId="0" borderId="7" xfId="0" applyNumberFormat="1" applyFont="1" applyBorder="1" applyAlignment="1" applyProtection="1">
      <alignment/>
      <protection/>
    </xf>
    <xf numFmtId="0" fontId="24" fillId="0" borderId="0" xfId="0" applyFont="1" applyAlignment="1">
      <alignment/>
    </xf>
    <xf numFmtId="0" fontId="25" fillId="0" borderId="7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5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8" xfId="0" applyFont="1" applyBorder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6" fillId="0" borderId="0" xfId="0" applyFont="1" applyAlignment="1">
      <alignment/>
    </xf>
    <xf numFmtId="37" fontId="26" fillId="0" borderId="0" xfId="0" applyNumberFormat="1" applyFont="1" applyAlignment="1" applyProtection="1">
      <alignment horizontal="centerContinuous"/>
      <protection/>
    </xf>
    <xf numFmtId="5" fontId="12" fillId="0" borderId="1" xfId="0" applyNumberFormat="1" applyFont="1" applyBorder="1" applyAlignment="1" applyProtection="1">
      <alignment horizontal="left"/>
      <protection/>
    </xf>
    <xf numFmtId="0" fontId="12" fillId="0" borderId="13" xfId="0" applyFont="1" applyBorder="1" applyAlignment="1">
      <alignment horizontal="left"/>
    </xf>
    <xf numFmtId="5" fontId="12" fillId="0" borderId="14" xfId="0" applyNumberFormat="1" applyFont="1" applyBorder="1" applyAlignment="1" applyProtection="1">
      <alignment/>
      <protection/>
    </xf>
    <xf numFmtId="5" fontId="12" fillId="0" borderId="15" xfId="0" applyNumberFormat="1" applyFont="1" applyBorder="1" applyAlignment="1" applyProtection="1">
      <alignment horizontal="left"/>
      <protection/>
    </xf>
    <xf numFmtId="168" fontId="12" fillId="0" borderId="0" xfId="0" applyNumberFormat="1" applyFont="1" applyAlignment="1" applyProtection="1">
      <alignment/>
      <protection/>
    </xf>
    <xf numFmtId="37" fontId="12" fillId="0" borderId="4" xfId="0" applyNumberFormat="1" applyFont="1" applyBorder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0" fontId="7" fillId="0" borderId="7" xfId="0" applyFont="1" applyBorder="1" applyAlignment="1">
      <alignment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0" fillId="0" borderId="12" xfId="0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3" xfId="0" applyFont="1" applyBorder="1" applyAlignment="1">
      <alignment/>
    </xf>
    <xf numFmtId="0" fontId="11" fillId="0" borderId="4" xfId="0" applyFont="1" applyBorder="1" applyAlignment="1">
      <alignment horizontal="centerContinuous"/>
    </xf>
    <xf numFmtId="0" fontId="11" fillId="0" borderId="3" xfId="0" applyFont="1" applyBorder="1" applyAlignment="1">
      <alignment horizontal="centerContinuous"/>
    </xf>
    <xf numFmtId="0" fontId="15" fillId="0" borderId="1" xfId="0" applyFont="1" applyBorder="1" applyAlignment="1">
      <alignment/>
    </xf>
    <xf numFmtId="0" fontId="11" fillId="0" borderId="7" xfId="0" applyFont="1" applyBorder="1" applyAlignment="1">
      <alignment horizontal="centerContinuous"/>
    </xf>
    <xf numFmtId="0" fontId="11" fillId="0" borderId="5" xfId="0" applyFont="1" applyBorder="1" applyAlignment="1">
      <alignment horizontal="centerContinuous"/>
    </xf>
    <xf numFmtId="0" fontId="11" fillId="0" borderId="1" xfId="0" applyFont="1" applyBorder="1" applyAlignment="1">
      <alignment/>
    </xf>
    <xf numFmtId="0" fontId="11" fillId="0" borderId="5" xfId="0" applyFont="1" applyBorder="1" applyAlignment="1">
      <alignment/>
    </xf>
    <xf numFmtId="0" fontId="8" fillId="0" borderId="6" xfId="0" applyFont="1" applyBorder="1" applyAlignment="1">
      <alignment/>
    </xf>
    <xf numFmtId="37" fontId="8" fillId="0" borderId="6" xfId="0" applyNumberFormat="1" applyFont="1" applyBorder="1" applyAlignment="1" applyProtection="1">
      <alignment/>
      <protection/>
    </xf>
    <xf numFmtId="0" fontId="8" fillId="0" borderId="8" xfId="0" applyFont="1" applyBorder="1" applyAlignment="1">
      <alignment/>
    </xf>
    <xf numFmtId="37" fontId="8" fillId="0" borderId="0" xfId="0" applyNumberFormat="1" applyFont="1" applyAlignment="1" applyProtection="1">
      <alignment horizontal="centerContinuous"/>
      <protection/>
    </xf>
    <xf numFmtId="0" fontId="8" fillId="0" borderId="3" xfId="0" applyFont="1" applyBorder="1" applyAlignment="1">
      <alignment horizontal="centerContinuous"/>
    </xf>
    <xf numFmtId="0" fontId="12" fillId="0" borderId="0" xfId="0" applyFont="1" applyAlignment="1">
      <alignment horizontal="right"/>
    </xf>
    <xf numFmtId="5" fontId="12" fillId="0" borderId="0" xfId="0" applyNumberFormat="1" applyFont="1" applyAlignment="1" applyProtection="1">
      <alignment/>
      <protection/>
    </xf>
    <xf numFmtId="5" fontId="8" fillId="0" borderId="3" xfId="0" applyNumberFormat="1" applyFont="1" applyBorder="1" applyAlignment="1" applyProtection="1">
      <alignment/>
      <protection/>
    </xf>
    <xf numFmtId="5" fontId="8" fillId="0" borderId="0" xfId="0" applyNumberFormat="1" applyFont="1" applyAlignment="1" applyProtection="1">
      <alignment/>
      <protection/>
    </xf>
    <xf numFmtId="0" fontId="11" fillId="0" borderId="1" xfId="0" applyFont="1" applyBorder="1" applyAlignment="1">
      <alignment horizontal="left"/>
    </xf>
    <xf numFmtId="37" fontId="8" fillId="0" borderId="0" xfId="0" applyNumberFormat="1" applyFont="1" applyAlignment="1" applyProtection="1">
      <alignment/>
      <protection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37" fontId="25" fillId="0" borderId="0" xfId="0" applyNumberFormat="1" applyFont="1" applyAlignment="1" applyProtection="1">
      <alignment/>
      <protection/>
    </xf>
    <xf numFmtId="0" fontId="25" fillId="0" borderId="3" xfId="0" applyFont="1" applyBorder="1" applyAlignment="1">
      <alignment/>
    </xf>
    <xf numFmtId="37" fontId="13" fillId="0" borderId="0" xfId="0" applyNumberFormat="1" applyFont="1" applyAlignment="1" applyProtection="1">
      <alignment/>
      <protection/>
    </xf>
    <xf numFmtId="0" fontId="13" fillId="0" borderId="3" xfId="0" applyFont="1" applyBorder="1" applyAlignment="1">
      <alignment/>
    </xf>
    <xf numFmtId="168" fontId="25" fillId="0" borderId="0" xfId="0" applyNumberFormat="1" applyFont="1" applyAlignment="1" applyProtection="1">
      <alignment/>
      <protection/>
    </xf>
    <xf numFmtId="0" fontId="25" fillId="0" borderId="1" xfId="0" applyFont="1" applyBorder="1" applyAlignment="1">
      <alignment/>
    </xf>
    <xf numFmtId="37" fontId="25" fillId="0" borderId="1" xfId="0" applyNumberFormat="1" applyFont="1" applyBorder="1" applyAlignment="1" applyProtection="1">
      <alignment/>
      <protection/>
    </xf>
    <xf numFmtId="0" fontId="25" fillId="0" borderId="0" xfId="0" applyFont="1" applyAlignment="1">
      <alignment horizontal="centerContinuous"/>
    </xf>
    <xf numFmtId="37" fontId="25" fillId="0" borderId="0" xfId="0" applyNumberFormat="1" applyFont="1" applyAlignment="1" applyProtection="1">
      <alignment horizontal="centerContinuous"/>
      <protection/>
    </xf>
    <xf numFmtId="168" fontId="25" fillId="0" borderId="0" xfId="0" applyNumberFormat="1" applyFont="1" applyAlignment="1" applyProtection="1">
      <alignment horizontal="centerContinuous"/>
      <protection/>
    </xf>
    <xf numFmtId="0" fontId="13" fillId="0" borderId="1" xfId="0" applyFont="1" applyBorder="1" applyAlignment="1">
      <alignment horizontal="centerContinuous"/>
    </xf>
    <xf numFmtId="0" fontId="28" fillId="0" borderId="0" xfId="0" applyFont="1" applyAlignment="1">
      <alignment horizontal="centerContinuous"/>
    </xf>
    <xf numFmtId="5" fontId="2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Continuous"/>
    </xf>
    <xf numFmtId="0" fontId="23" fillId="0" borderId="5" xfId="0" applyFont="1" applyBorder="1" applyAlignment="1">
      <alignment/>
    </xf>
    <xf numFmtId="0" fontId="23" fillId="0" borderId="0" xfId="0" applyFont="1" applyAlignment="1">
      <alignment/>
    </xf>
    <xf numFmtId="0" fontId="0" fillId="0" borderId="3" xfId="0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16" fillId="0" borderId="2" xfId="0" applyFont="1" applyBorder="1" applyAlignment="1">
      <alignment/>
    </xf>
    <xf numFmtId="0" fontId="16" fillId="0" borderId="8" xfId="0" applyFont="1" applyBorder="1" applyAlignment="1">
      <alignment/>
    </xf>
    <xf numFmtId="0" fontId="29" fillId="0" borderId="0" xfId="0" applyFont="1" applyAlignment="1">
      <alignment horizontal="left"/>
    </xf>
    <xf numFmtId="0" fontId="31" fillId="0" borderId="9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11" fillId="0" borderId="9" xfId="0" applyFont="1" applyBorder="1" applyAlignment="1">
      <alignment/>
    </xf>
    <xf numFmtId="166" fontId="12" fillId="0" borderId="20" xfId="0" applyNumberFormat="1" applyFont="1" applyBorder="1" applyAlignment="1">
      <alignment/>
    </xf>
    <xf numFmtId="0" fontId="23" fillId="0" borderId="21" xfId="0" applyFont="1" applyBorder="1" applyAlignment="1">
      <alignment horizontal="centerContinuous"/>
    </xf>
    <xf numFmtId="0" fontId="32" fillId="0" borderId="7" xfId="0" applyFont="1" applyBorder="1" applyAlignment="1">
      <alignment horizontal="centerContinuous"/>
    </xf>
    <xf numFmtId="0" fontId="32" fillId="0" borderId="7" xfId="0" applyFon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12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24" fillId="0" borderId="21" xfId="0" applyFont="1" applyBorder="1" applyAlignment="1">
      <alignment horizontal="centerContinuous"/>
    </xf>
    <xf numFmtId="0" fontId="7" fillId="0" borderId="21" xfId="0" applyFont="1" applyBorder="1" applyAlignment="1">
      <alignment horizontal="left"/>
    </xf>
    <xf numFmtId="5" fontId="24" fillId="0" borderId="3" xfId="0" applyNumberFormat="1" applyFont="1" applyBorder="1" applyAlignment="1" applyProtection="1">
      <alignment/>
      <protection/>
    </xf>
    <xf numFmtId="5" fontId="12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0" xfId="0" applyFont="1" applyBorder="1" applyAlignment="1">
      <alignment horizontal="left"/>
    </xf>
    <xf numFmtId="1" fontId="12" fillId="0" borderId="7" xfId="0" applyNumberFormat="1" applyFont="1" applyBorder="1" applyAlignment="1" applyProtection="1">
      <alignment horizontal="left"/>
      <protection/>
    </xf>
    <xf numFmtId="37" fontId="12" fillId="0" borderId="5" xfId="0" applyNumberFormat="1" applyFont="1" applyBorder="1" applyAlignment="1">
      <alignment/>
    </xf>
    <xf numFmtId="37" fontId="12" fillId="0" borderId="3" xfId="0" applyNumberFormat="1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3" xfId="0" applyFont="1" applyBorder="1" applyAlignment="1">
      <alignment horizontal="right"/>
    </xf>
    <xf numFmtId="165" fontId="8" fillId="0" borderId="0" xfId="0" applyNumberFormat="1" applyFont="1" applyAlignment="1" applyProtection="1">
      <alignment horizontal="center"/>
      <protection/>
    </xf>
    <xf numFmtId="2" fontId="12" fillId="0" borderId="1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4" fontId="13" fillId="0" borderId="1" xfId="0" applyNumberFormat="1" applyFont="1" applyBorder="1" applyAlignment="1">
      <alignment horizontal="centerContinuous"/>
    </xf>
    <xf numFmtId="0" fontId="12" fillId="0" borderId="21" xfId="0" applyFont="1" applyBorder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49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37" fontId="12" fillId="0" borderId="25" xfId="0" applyNumberFormat="1" applyFont="1" applyBorder="1" applyAlignment="1" applyProtection="1">
      <alignment horizontal="left"/>
      <protection/>
    </xf>
    <xf numFmtId="37" fontId="12" fillId="0" borderId="26" xfId="0" applyNumberFormat="1" applyFont="1" applyBorder="1" applyAlignment="1" applyProtection="1">
      <alignment/>
      <protection/>
    </xf>
    <xf numFmtId="166" fontId="12" fillId="0" borderId="20" xfId="0" applyNumberFormat="1" applyFont="1" applyBorder="1" applyAlignment="1" applyProtection="1">
      <alignment/>
      <protection/>
    </xf>
    <xf numFmtId="166" fontId="12" fillId="0" borderId="0" xfId="0" applyNumberFormat="1" applyFont="1" applyBorder="1" applyAlignment="1">
      <alignment/>
    </xf>
    <xf numFmtId="37" fontId="12" fillId="0" borderId="25" xfId="0" applyNumberFormat="1" applyFont="1" applyBorder="1" applyAlignment="1" applyProtection="1">
      <alignment/>
      <protection/>
    </xf>
    <xf numFmtId="5" fontId="12" fillId="0" borderId="26" xfId="0" applyNumberFormat="1" applyFont="1" applyBorder="1" applyAlignment="1" applyProtection="1">
      <alignment/>
      <protection/>
    </xf>
    <xf numFmtId="5" fontId="14" fillId="0" borderId="4" xfId="0" applyNumberFormat="1" applyFont="1" applyBorder="1" applyAlignment="1" applyProtection="1">
      <alignment horizontal="left"/>
      <protection/>
    </xf>
    <xf numFmtId="5" fontId="12" fillId="0" borderId="0" xfId="0" applyNumberFormat="1" applyFont="1" applyBorder="1" applyAlignment="1" applyProtection="1">
      <alignment/>
      <protection/>
    </xf>
    <xf numFmtId="0" fontId="14" fillId="0" borderId="4" xfId="0" applyFont="1" applyBorder="1" applyAlignment="1">
      <alignment/>
    </xf>
    <xf numFmtId="5" fontId="12" fillId="0" borderId="27" xfId="0" applyNumberFormat="1" applyFont="1" applyBorder="1" applyAlignment="1" applyProtection="1">
      <alignment horizontal="left"/>
      <protection/>
    </xf>
    <xf numFmtId="5" fontId="12" fillId="0" borderId="28" xfId="0" applyNumberFormat="1" applyFont="1" applyBorder="1" applyAlignment="1" applyProtection="1">
      <alignment/>
      <protection/>
    </xf>
    <xf numFmtId="5" fontId="12" fillId="0" borderId="13" xfId="0" applyNumberFormat="1" applyFont="1" applyBorder="1" applyAlignment="1" applyProtection="1">
      <alignment horizontal="left"/>
      <protection/>
    </xf>
    <xf numFmtId="37" fontId="12" fillId="0" borderId="4" xfId="0" applyNumberFormat="1" applyFont="1" applyBorder="1" applyAlignment="1" applyProtection="1">
      <alignment horizontal="left"/>
      <protection/>
    </xf>
    <xf numFmtId="5" fontId="12" fillId="0" borderId="15" xfId="0" applyNumberFormat="1" applyFont="1" applyBorder="1" applyAlignment="1" applyProtection="1">
      <alignment/>
      <protection/>
    </xf>
    <xf numFmtId="0" fontId="12" fillId="0" borderId="13" xfId="0" applyFont="1" applyBorder="1" applyAlignment="1">
      <alignment/>
    </xf>
    <xf numFmtId="0" fontId="12" fillId="0" borderId="29" xfId="0" applyFont="1" applyBorder="1" applyAlignment="1">
      <alignment horizontal="left"/>
    </xf>
    <xf numFmtId="5" fontId="24" fillId="0" borderId="30" xfId="0" applyNumberFormat="1" applyFont="1" applyBorder="1" applyAlignment="1" applyProtection="1">
      <alignment/>
      <protection/>
    </xf>
    <xf numFmtId="0" fontId="12" fillId="0" borderId="15" xfId="0" applyFont="1" applyBorder="1" applyAlignment="1">
      <alignment horizontal="left"/>
    </xf>
    <xf numFmtId="5" fontId="12" fillId="0" borderId="31" xfId="0" applyNumberFormat="1" applyFont="1" applyBorder="1" applyAlignment="1" applyProtection="1">
      <alignment horizontal="left"/>
      <protection/>
    </xf>
    <xf numFmtId="37" fontId="12" fillId="0" borderId="29" xfId="0" applyNumberFormat="1" applyFont="1" applyBorder="1" applyAlignment="1" applyProtection="1">
      <alignment horizontal="left"/>
      <protection/>
    </xf>
    <xf numFmtId="0" fontId="7" fillId="0" borderId="22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/>
    </xf>
    <xf numFmtId="0" fontId="12" fillId="0" borderId="33" xfId="0" applyFont="1" applyBorder="1" applyAlignment="1">
      <alignment horizontal="left"/>
    </xf>
    <xf numFmtId="37" fontId="8" fillId="0" borderId="33" xfId="0" applyNumberFormat="1" applyFont="1" applyBorder="1" applyAlignment="1" applyProtection="1">
      <alignment/>
      <protection/>
    </xf>
    <xf numFmtId="0" fontId="8" fillId="0" borderId="35" xfId="0" applyFont="1" applyBorder="1" applyAlignment="1">
      <alignment/>
    </xf>
    <xf numFmtId="0" fontId="12" fillId="0" borderId="22" xfId="0" applyFont="1" applyBorder="1" applyAlignment="1">
      <alignment/>
    </xf>
    <xf numFmtId="0" fontId="24" fillId="0" borderId="36" xfId="0" applyFont="1" applyBorder="1" applyAlignment="1">
      <alignment horizontal="centerContinuous"/>
    </xf>
    <xf numFmtId="0" fontId="8" fillId="0" borderId="37" xfId="0" applyFont="1" applyBorder="1" applyAlignment="1">
      <alignment horizontal="centerContinuous"/>
    </xf>
    <xf numFmtId="0" fontId="12" fillId="0" borderId="37" xfId="0" applyFont="1" applyBorder="1" applyAlignment="1">
      <alignment horizontal="centerContinuous"/>
    </xf>
    <xf numFmtId="37" fontId="8" fillId="0" borderId="37" xfId="0" applyNumberFormat="1" applyFont="1" applyBorder="1" applyAlignment="1" applyProtection="1">
      <alignment horizontal="centerContinuous"/>
      <protection/>
    </xf>
    <xf numFmtId="0" fontId="8" fillId="0" borderId="38" xfId="0" applyFont="1" applyBorder="1" applyAlignment="1">
      <alignment horizontal="centerContinuous"/>
    </xf>
    <xf numFmtId="0" fontId="0" fillId="0" borderId="0" xfId="0" applyAlignment="1" applyProtection="1">
      <alignment horizontal="centerContinuous"/>
      <protection locked="0"/>
    </xf>
    <xf numFmtId="0" fontId="12" fillId="0" borderId="4" xfId="0" applyFont="1" applyBorder="1" applyAlignment="1" applyProtection="1">
      <alignment horizontal="right"/>
      <protection locked="0"/>
    </xf>
    <xf numFmtId="165" fontId="12" fillId="0" borderId="1" xfId="0" applyNumberFormat="1" applyFont="1" applyBorder="1" applyAlignment="1" applyProtection="1">
      <alignment/>
      <protection locked="0"/>
    </xf>
    <xf numFmtId="166" fontId="12" fillId="0" borderId="1" xfId="0" applyNumberFormat="1" applyFont="1" applyBorder="1" applyAlignment="1" applyProtection="1">
      <alignment/>
      <protection locked="0"/>
    </xf>
    <xf numFmtId="5" fontId="12" fillId="0" borderId="5" xfId="0" applyNumberFormat="1" applyFont="1" applyBorder="1" applyAlignment="1" applyProtection="1">
      <alignment/>
      <protection locked="0"/>
    </xf>
    <xf numFmtId="37" fontId="12" fillId="0" borderId="5" xfId="0" applyNumberFormat="1" applyFont="1" applyBorder="1" applyAlignment="1" applyProtection="1">
      <alignment/>
      <protection locked="0"/>
    </xf>
    <xf numFmtId="0" fontId="12" fillId="0" borderId="4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34" fillId="0" borderId="1" xfId="0" applyFont="1" applyBorder="1" applyAlignment="1" applyProtection="1">
      <alignment/>
      <protection locked="0"/>
    </xf>
    <xf numFmtId="167" fontId="12" fillId="0" borderId="1" xfId="0" applyNumberFormat="1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0" fontId="31" fillId="0" borderId="9" xfId="0" applyFont="1" applyBorder="1" applyAlignment="1" applyProtection="1">
      <alignment horizontal="left"/>
      <protection/>
    </xf>
    <xf numFmtId="5" fontId="12" fillId="0" borderId="1" xfId="0" applyNumberFormat="1" applyFont="1" applyBorder="1" applyAlignment="1" applyProtection="1">
      <alignment/>
      <protection locked="0"/>
    </xf>
    <xf numFmtId="37" fontId="12" fillId="0" borderId="1" xfId="0" applyNumberFormat="1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 horizontal="centerContinuous"/>
      <protection locked="0"/>
    </xf>
    <xf numFmtId="166" fontId="12" fillId="0" borderId="1" xfId="0" applyNumberFormat="1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 horizontal="centerContinuous"/>
      <protection locked="0"/>
    </xf>
    <xf numFmtId="0" fontId="12" fillId="0" borderId="1" xfId="0" applyFont="1" applyBorder="1" applyAlignment="1" applyProtection="1">
      <alignment horizontal="fill"/>
      <protection locked="0"/>
    </xf>
    <xf numFmtId="9" fontId="21" fillId="0" borderId="0" xfId="0" applyNumberFormat="1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4" fontId="13" fillId="0" borderId="1" xfId="0" applyNumberFormat="1" applyFont="1" applyBorder="1" applyAlignment="1" applyProtection="1">
      <alignment horizontal="centerContinuous"/>
      <protection locked="0"/>
    </xf>
    <xf numFmtId="0" fontId="13" fillId="0" borderId="1" xfId="0" applyFont="1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/>
      <protection locked="0"/>
    </xf>
    <xf numFmtId="0" fontId="3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/>
      <protection locked="0"/>
    </xf>
    <xf numFmtId="37" fontId="12" fillId="0" borderId="0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39" fontId="12" fillId="0" borderId="0" xfId="0" applyNumberFormat="1" applyFont="1" applyBorder="1" applyAlignment="1" applyProtection="1">
      <alignment/>
      <protection locked="0"/>
    </xf>
    <xf numFmtId="165" fontId="12" fillId="0" borderId="1" xfId="0" applyNumberFormat="1" applyFont="1" applyBorder="1" applyAlignment="1" applyProtection="1">
      <alignment horizontal="centerContinuous"/>
      <protection locked="0"/>
    </xf>
    <xf numFmtId="0" fontId="0" fillId="0" borderId="20" xfId="0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6" fillId="0" borderId="0" xfId="0" applyFont="1" applyAlignment="1" quotePrefix="1">
      <alignment horizontal="left"/>
    </xf>
    <xf numFmtId="5" fontId="29" fillId="0" borderId="20" xfId="0" applyNumberFormat="1" applyFont="1" applyBorder="1" applyAlignment="1" applyProtection="1">
      <alignment horizontal="centerContinuous"/>
      <protection locked="0"/>
    </xf>
    <xf numFmtId="0" fontId="12" fillId="0" borderId="0" xfId="0" applyFont="1" applyAlignment="1" quotePrefix="1">
      <alignment horizontal="left"/>
    </xf>
    <xf numFmtId="5" fontId="12" fillId="0" borderId="1" xfId="0" applyNumberFormat="1" applyFont="1" applyBorder="1" applyAlignment="1" applyProtection="1">
      <alignment horizontal="centerContinuous"/>
      <protection locked="0"/>
    </xf>
    <xf numFmtId="37" fontId="12" fillId="0" borderId="1" xfId="0" applyNumberFormat="1" applyFont="1" applyBorder="1" applyAlignment="1" applyProtection="1">
      <alignment horizontal="centerContinuous"/>
      <protection/>
    </xf>
    <xf numFmtId="0" fontId="29" fillId="0" borderId="20" xfId="0" applyFont="1" applyBorder="1" applyAlignment="1">
      <alignment horizontal="centerContinuous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Continuous"/>
    </xf>
    <xf numFmtId="49" fontId="12" fillId="0" borderId="1" xfId="0" applyNumberFormat="1" applyFont="1" applyBorder="1" applyAlignment="1" applyProtection="1">
      <alignment horizontal="left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49" fontId="12" fillId="0" borderId="1" xfId="0" applyNumberFormat="1" applyFont="1" applyBorder="1" applyAlignment="1" applyProtection="1">
      <alignment/>
      <protection locked="0"/>
    </xf>
    <xf numFmtId="49" fontId="7" fillId="0" borderId="1" xfId="0" applyNumberFormat="1" applyFont="1" applyBorder="1" applyAlignment="1" applyProtection="1">
      <alignment/>
      <protection locked="0"/>
    </xf>
    <xf numFmtId="4" fontId="12" fillId="0" borderId="7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167" fontId="12" fillId="0" borderId="0" xfId="0" applyNumberFormat="1" applyFont="1" applyBorder="1" applyAlignment="1" applyProtection="1">
      <alignment horizontal="left"/>
      <protection locked="0"/>
    </xf>
    <xf numFmtId="0" fontId="36" fillId="0" borderId="1" xfId="0" applyFont="1" applyBorder="1" applyAlignment="1">
      <alignment/>
    </xf>
    <xf numFmtId="0" fontId="12" fillId="0" borderId="1" xfId="0" applyNumberFormat="1" applyFont="1" applyBorder="1" applyAlignment="1" applyProtection="1">
      <alignment/>
      <protection locked="0"/>
    </xf>
    <xf numFmtId="169" fontId="12" fillId="0" borderId="7" xfId="0" applyNumberFormat="1" applyFont="1" applyBorder="1" applyAlignment="1">
      <alignment/>
    </xf>
    <xf numFmtId="169" fontId="12" fillId="0" borderId="1" xfId="0" applyNumberFormat="1" applyFont="1" applyBorder="1" applyAlignment="1">
      <alignment/>
    </xf>
    <xf numFmtId="169" fontId="12" fillId="0" borderId="5" xfId="0" applyNumberFormat="1" applyFont="1" applyBorder="1" applyAlignment="1">
      <alignment/>
    </xf>
    <xf numFmtId="49" fontId="7" fillId="0" borderId="0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49" fontId="12" fillId="0" borderId="0" xfId="0" applyNumberFormat="1" applyFont="1" applyBorder="1" applyAlignment="1" applyProtection="1">
      <alignment/>
      <protection locked="0"/>
    </xf>
    <xf numFmtId="37" fontId="12" fillId="0" borderId="3" xfId="0" applyNumberFormat="1" applyFont="1" applyBorder="1" applyAlignment="1" applyProtection="1">
      <alignment/>
      <protection locked="0"/>
    </xf>
    <xf numFmtId="0" fontId="36" fillId="0" borderId="1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 applyProtection="1">
      <alignment horizontal="left"/>
      <protection/>
    </xf>
    <xf numFmtId="2" fontId="12" fillId="0" borderId="1" xfId="0" applyNumberFormat="1" applyFont="1" applyBorder="1" applyAlignment="1" applyProtection="1">
      <alignment horizontal="center"/>
      <protection locked="0"/>
    </xf>
    <xf numFmtId="2" fontId="12" fillId="0" borderId="24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2" fontId="12" fillId="0" borderId="24" xfId="0" applyNumberFormat="1" applyFon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37" fillId="0" borderId="0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centerContinuous"/>
    </xf>
    <xf numFmtId="0" fontId="1" fillId="0" borderId="39" xfId="0" applyFon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Continuous"/>
      <protection locked="0"/>
    </xf>
    <xf numFmtId="0" fontId="0" fillId="0" borderId="20" xfId="0" applyBorder="1" applyAlignment="1">
      <alignment horizontal="centerContinuous"/>
    </xf>
    <xf numFmtId="0" fontId="0" fillId="0" borderId="0" xfId="0" applyAlignment="1">
      <alignment horizontal="center"/>
    </xf>
    <xf numFmtId="49" fontId="0" fillId="0" borderId="0" xfId="0" applyNumberForma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1" fillId="0" borderId="20" xfId="0" applyFont="1" applyBorder="1" applyAlignment="1" applyProtection="1">
      <alignment horizontal="centerContinuous"/>
      <protection/>
    </xf>
    <xf numFmtId="0" fontId="1" fillId="0" borderId="20" xfId="0" applyFont="1" applyBorder="1" applyAlignment="1" applyProtection="1">
      <alignment/>
      <protection/>
    </xf>
    <xf numFmtId="0" fontId="39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17" fontId="14" fillId="0" borderId="7" xfId="0" applyNumberFormat="1" applyFont="1" applyBorder="1" applyAlignment="1" applyProtection="1">
      <alignment horizontal="center"/>
      <protection locked="0"/>
    </xf>
    <xf numFmtId="17" fontId="14" fillId="0" borderId="1" xfId="0" applyNumberFormat="1" applyFont="1" applyBorder="1" applyAlignment="1" applyProtection="1">
      <alignment horizontal="center"/>
      <protection locked="0"/>
    </xf>
    <xf numFmtId="17" fontId="14" fillId="0" borderId="5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7</xdr:row>
      <xdr:rowOff>28575</xdr:rowOff>
    </xdr:to>
    <xdr:sp>
      <xdr:nvSpPr>
        <xdr:cNvPr id="1" name="Line 1"/>
        <xdr:cNvSpPr>
          <a:spLocks/>
        </xdr:cNvSpPr>
      </xdr:nvSpPr>
      <xdr:spPr>
        <a:xfrm>
          <a:off x="3876675" y="1009650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771525</xdr:colOff>
      <xdr:row>15</xdr:row>
      <xdr:rowOff>9525</xdr:rowOff>
    </xdr:from>
    <xdr:to>
      <xdr:col>13</xdr:col>
      <xdr:colOff>114300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>
          <a:off x="5724525" y="247650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showGridLines="0" tabSelected="1" workbookViewId="0" topLeftCell="A9">
      <selection activeCell="I10" sqref="I10:N10"/>
    </sheetView>
  </sheetViews>
  <sheetFormatPr defaultColWidth="9.140625" defaultRowHeight="12.75"/>
  <cols>
    <col min="1" max="1" width="5.7109375" style="0" customWidth="1"/>
    <col min="2" max="4" width="4.7109375" style="0" customWidth="1"/>
    <col min="6" max="6" width="2.7109375" style="0" customWidth="1"/>
    <col min="7" max="7" width="17.7109375" style="0" customWidth="1"/>
    <col min="8" max="8" width="8.7109375" style="0" customWidth="1"/>
    <col min="9" max="9" width="10.7109375" style="0" customWidth="1"/>
    <col min="10" max="11" width="2.7109375" style="0" customWidth="1"/>
    <col min="12" max="12" width="12.7109375" style="0" customWidth="1"/>
    <col min="13" max="13" width="2.7109375" style="0" customWidth="1"/>
    <col min="14" max="14" width="10.7109375" style="0" customWidth="1"/>
  </cols>
  <sheetData>
    <row r="1" ht="13.5">
      <c r="A1" s="352" t="s">
        <v>388</v>
      </c>
    </row>
    <row r="2" ht="13.5">
      <c r="A2" s="352" t="s">
        <v>389</v>
      </c>
    </row>
    <row r="3" ht="13.5">
      <c r="A3" s="352" t="s">
        <v>391</v>
      </c>
    </row>
    <row r="4" spans="1:13" ht="13.5">
      <c r="A4" s="352" t="s">
        <v>390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4" ht="12.75">
      <c r="B5" s="2" t="s">
        <v>0</v>
      </c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</row>
    <row r="6" spans="1:14" ht="12.75">
      <c r="A6" s="5"/>
      <c r="B6" s="6"/>
      <c r="C6" s="6"/>
      <c r="D6" s="6"/>
      <c r="E6" s="6"/>
      <c r="F6" s="6"/>
      <c r="G6" s="6"/>
      <c r="H6" s="7"/>
      <c r="I6" s="8"/>
      <c r="J6" s="9" t="s">
        <v>1</v>
      </c>
      <c r="K6" s="10"/>
      <c r="L6" s="10"/>
      <c r="M6" s="10"/>
      <c r="N6" s="11"/>
    </row>
    <row r="7" spans="1:14" ht="12.75">
      <c r="A7" s="12"/>
      <c r="B7" s="13" t="s">
        <v>2</v>
      </c>
      <c r="C7" s="14"/>
      <c r="D7" s="15"/>
      <c r="E7" s="15"/>
      <c r="F7" s="14"/>
      <c r="G7" s="14"/>
      <c r="H7" s="183"/>
      <c r="I7" s="17"/>
      <c r="J7" s="9" t="s">
        <v>3</v>
      </c>
      <c r="K7" s="10"/>
      <c r="L7" s="10"/>
      <c r="M7" s="10"/>
      <c r="N7" s="11"/>
    </row>
    <row r="8" spans="1:14" ht="12.75">
      <c r="A8" s="12"/>
      <c r="B8" s="6"/>
      <c r="C8" s="6"/>
      <c r="D8" s="6"/>
      <c r="E8" s="6"/>
      <c r="F8" s="6"/>
      <c r="G8" s="6"/>
      <c r="H8" s="7"/>
      <c r="I8" s="18"/>
      <c r="K8" s="18"/>
      <c r="L8" s="18"/>
      <c r="M8" s="18"/>
      <c r="N8" s="19"/>
    </row>
    <row r="9" spans="1:14" ht="12.75">
      <c r="A9" s="12"/>
      <c r="B9" s="20" t="s">
        <v>4</v>
      </c>
      <c r="C9" s="15"/>
      <c r="D9" s="21"/>
      <c r="E9" s="21"/>
      <c r="F9" s="21"/>
      <c r="G9" s="21"/>
      <c r="H9" s="16"/>
      <c r="I9" s="22" t="s">
        <v>5</v>
      </c>
      <c r="J9" s="23"/>
      <c r="K9" s="24"/>
      <c r="L9" s="24"/>
      <c r="M9" s="24"/>
      <c r="N9" s="25"/>
    </row>
    <row r="10" spans="1:14" ht="12.75">
      <c r="A10" s="12"/>
      <c r="B10" s="8"/>
      <c r="C10" s="26"/>
      <c r="D10" s="26"/>
      <c r="E10" s="26"/>
      <c r="F10" s="26"/>
      <c r="G10" s="26"/>
      <c r="H10" s="7"/>
      <c r="I10" s="370"/>
      <c r="J10" s="371"/>
      <c r="K10" s="371"/>
      <c r="L10" s="371"/>
      <c r="M10" s="371"/>
      <c r="N10" s="372"/>
    </row>
    <row r="11" spans="1:14" ht="12.75">
      <c r="A11" s="12"/>
      <c r="B11" s="20" t="s">
        <v>6</v>
      </c>
      <c r="C11" s="15"/>
      <c r="D11" s="21"/>
      <c r="E11" s="21"/>
      <c r="F11" s="21"/>
      <c r="G11" s="21"/>
      <c r="H11" s="16"/>
      <c r="I11" s="27"/>
      <c r="J11" s="28"/>
      <c r="K11" s="29"/>
      <c r="L11" s="6"/>
      <c r="M11" s="6"/>
      <c r="N11" s="7"/>
    </row>
    <row r="12" spans="1:14" ht="12.75">
      <c r="A12" s="30" t="s">
        <v>7</v>
      </c>
      <c r="B12" s="1"/>
      <c r="C12" s="31"/>
      <c r="D12" s="31"/>
      <c r="E12" s="31"/>
      <c r="F12" s="31"/>
      <c r="G12" s="31"/>
      <c r="H12" s="32"/>
      <c r="I12" s="33" t="s">
        <v>8</v>
      </c>
      <c r="K12" s="34"/>
      <c r="L12" s="34"/>
      <c r="M12" s="34"/>
      <c r="N12" s="35"/>
    </row>
    <row r="13" spans="1:14" ht="12.75">
      <c r="A13" s="36" t="s">
        <v>9</v>
      </c>
      <c r="B13" s="37"/>
      <c r="C13" s="203"/>
      <c r="D13" s="219" t="s">
        <v>392</v>
      </c>
      <c r="E13" s="38"/>
      <c r="F13" s="38"/>
      <c r="G13" s="38"/>
      <c r="H13" s="39"/>
      <c r="I13" s="367"/>
      <c r="J13" s="368"/>
      <c r="K13" s="368"/>
      <c r="L13" s="368"/>
      <c r="M13" s="368"/>
      <c r="N13" s="369"/>
    </row>
    <row r="14" spans="1:14" ht="12.75">
      <c r="A14" s="12"/>
      <c r="B14" s="6"/>
      <c r="C14" s="6"/>
      <c r="D14" s="6"/>
      <c r="E14" s="6"/>
      <c r="F14" s="6"/>
      <c r="G14" s="6"/>
      <c r="H14" s="7"/>
      <c r="I14" s="6"/>
      <c r="K14" s="24"/>
      <c r="L14" s="24"/>
      <c r="M14" s="24"/>
      <c r="N14" s="41"/>
    </row>
    <row r="15" spans="1:14" ht="12.75">
      <c r="A15" s="42" t="s">
        <v>10</v>
      </c>
      <c r="B15" s="43"/>
      <c r="C15" s="44"/>
      <c r="D15" s="43"/>
      <c r="E15" s="43"/>
      <c r="F15" s="43"/>
      <c r="G15" s="43"/>
      <c r="H15" s="45"/>
      <c r="J15" s="222" t="s">
        <v>11</v>
      </c>
      <c r="K15" s="43"/>
      <c r="L15" s="223"/>
      <c r="M15" s="366"/>
      <c r="N15" s="224" t="s">
        <v>12</v>
      </c>
    </row>
    <row r="16" spans="1:14" ht="12.75">
      <c r="A16" s="12"/>
      <c r="B16" s="46"/>
      <c r="C16" s="46"/>
      <c r="D16" s="46"/>
      <c r="E16" s="46"/>
      <c r="F16" s="46"/>
      <c r="G16" s="46"/>
      <c r="H16" s="47"/>
      <c r="I16" s="46"/>
      <c r="J16" s="46"/>
      <c r="K16" s="37"/>
      <c r="L16" s="37"/>
      <c r="M16" s="37"/>
      <c r="N16" s="40"/>
    </row>
    <row r="17" spans="1:14" ht="12.75">
      <c r="A17" s="48" t="s">
        <v>13</v>
      </c>
      <c r="B17" s="6"/>
      <c r="C17" s="6"/>
      <c r="D17" s="6"/>
      <c r="E17" s="6"/>
      <c r="F17" s="6"/>
      <c r="G17" s="6"/>
      <c r="H17" s="6"/>
      <c r="I17" s="6"/>
      <c r="J17" s="6"/>
      <c r="K17" s="191" t="s">
        <v>14</v>
      </c>
      <c r="L17" s="192"/>
      <c r="M17" s="49"/>
      <c r="N17" s="50"/>
    </row>
    <row r="18" spans="1:14" ht="12.75">
      <c r="A18" s="51" t="s">
        <v>15</v>
      </c>
      <c r="C18" s="24"/>
      <c r="D18" s="52"/>
      <c r="E18" s="24"/>
      <c r="F18" s="24"/>
      <c r="G18" s="24"/>
      <c r="H18" s="24"/>
      <c r="I18" s="6"/>
      <c r="J18" s="6"/>
      <c r="K18" s="53" t="s">
        <v>16</v>
      </c>
      <c r="L18" s="54"/>
      <c r="M18" s="55" t="s">
        <v>17</v>
      </c>
      <c r="N18" s="54"/>
    </row>
    <row r="19" spans="1:14" ht="12.75">
      <c r="A19" s="59">
        <v>100</v>
      </c>
      <c r="B19" s="52" t="s">
        <v>18</v>
      </c>
      <c r="C19" s="24"/>
      <c r="D19" s="24"/>
      <c r="E19" s="24"/>
      <c r="F19" s="24"/>
      <c r="G19" s="24"/>
      <c r="H19" s="24"/>
      <c r="I19" s="6"/>
      <c r="J19" s="6"/>
      <c r="K19" s="56"/>
      <c r="L19" s="41"/>
      <c r="M19" s="56"/>
      <c r="N19" s="41"/>
    </row>
    <row r="20" spans="1:14" ht="12.75">
      <c r="A20" s="56"/>
      <c r="B20" s="57" t="s">
        <v>19</v>
      </c>
      <c r="C20" s="58"/>
      <c r="D20" s="24"/>
      <c r="E20" s="57" t="s">
        <v>20</v>
      </c>
      <c r="F20" s="6"/>
      <c r="G20" s="24"/>
      <c r="H20" s="6"/>
      <c r="I20" s="57" t="s">
        <v>21</v>
      </c>
      <c r="J20" s="6"/>
      <c r="K20" s="56"/>
      <c r="L20" s="41"/>
      <c r="M20" s="56"/>
      <c r="N20" s="41"/>
    </row>
    <row r="21" spans="1:14" ht="12.75">
      <c r="A21" s="273">
        <v>101</v>
      </c>
      <c r="B21" s="52" t="s">
        <v>22</v>
      </c>
      <c r="C21" s="24"/>
      <c r="D21" s="24"/>
      <c r="E21" s="274">
        <v>0</v>
      </c>
      <c r="F21" s="58"/>
      <c r="G21" s="24"/>
      <c r="H21" s="6"/>
      <c r="I21" s="275">
        <v>0</v>
      </c>
      <c r="J21" s="6"/>
      <c r="K21" s="62" t="s">
        <v>13</v>
      </c>
      <c r="L21" s="276">
        <v>0</v>
      </c>
      <c r="M21" s="64" t="s">
        <v>13</v>
      </c>
      <c r="N21" s="63"/>
    </row>
    <row r="22" spans="1:14" ht="12.75">
      <c r="A22" s="273">
        <v>102</v>
      </c>
      <c r="B22" s="52" t="s">
        <v>23</v>
      </c>
      <c r="C22" s="24"/>
      <c r="D22" s="24"/>
      <c r="E22" s="274">
        <v>0</v>
      </c>
      <c r="F22" s="24"/>
      <c r="G22" s="24"/>
      <c r="H22" s="6"/>
      <c r="I22" s="275">
        <v>0</v>
      </c>
      <c r="J22" s="6"/>
      <c r="K22" s="65" t="s">
        <v>13</v>
      </c>
      <c r="L22" s="277">
        <v>0</v>
      </c>
      <c r="M22" s="66" t="s">
        <v>13</v>
      </c>
      <c r="N22" s="217"/>
    </row>
    <row r="23" spans="1:14" ht="12.75">
      <c r="A23" s="12"/>
      <c r="B23" s="52" t="s">
        <v>24</v>
      </c>
      <c r="C23" s="24"/>
      <c r="D23" s="24"/>
      <c r="E23" s="60">
        <f>SUM(E21:E22)</f>
        <v>0</v>
      </c>
      <c r="F23" s="6"/>
      <c r="G23" s="52" t="s">
        <v>393</v>
      </c>
      <c r="H23" s="6"/>
      <c r="I23" s="61">
        <f>I21+I22</f>
        <v>0</v>
      </c>
      <c r="J23" s="6"/>
      <c r="K23" s="67"/>
      <c r="L23" s="218" t="s">
        <v>13</v>
      </c>
      <c r="M23" s="51" t="s">
        <v>13</v>
      </c>
      <c r="N23" s="218"/>
    </row>
    <row r="24" spans="1:14" ht="12.75">
      <c r="A24" s="12"/>
      <c r="G24" s="52" t="s">
        <v>394</v>
      </c>
      <c r="H24" s="8"/>
      <c r="I24" s="211"/>
      <c r="J24" s="8"/>
      <c r="K24" s="65" t="s">
        <v>13</v>
      </c>
      <c r="L24" s="277">
        <v>0</v>
      </c>
      <c r="M24" s="68" t="s">
        <v>13</v>
      </c>
      <c r="N24" s="217"/>
    </row>
    <row r="25" spans="1:14" ht="12.75">
      <c r="A25" s="56"/>
      <c r="D25" s="69" t="s">
        <v>395</v>
      </c>
      <c r="E25" s="6"/>
      <c r="F25" s="6"/>
      <c r="G25" s="6"/>
      <c r="H25" s="6"/>
      <c r="I25" s="6"/>
      <c r="J25" s="6"/>
      <c r="K25" s="70" t="s">
        <v>13</v>
      </c>
      <c r="L25" s="63">
        <f>SUM(L21:L22)-L24</f>
        <v>0</v>
      </c>
      <c r="M25" s="71"/>
      <c r="N25" s="63"/>
    </row>
    <row r="26" spans="1:14" ht="12.75">
      <c r="A26" s="56"/>
      <c r="D26" s="69"/>
      <c r="E26" s="6"/>
      <c r="F26" s="6"/>
      <c r="G26" s="6"/>
      <c r="H26" s="6"/>
      <c r="I26" s="6"/>
      <c r="J26" s="6"/>
      <c r="K26" s="241"/>
      <c r="L26" s="242"/>
      <c r="M26" s="243"/>
      <c r="N26" s="100"/>
    </row>
    <row r="27" spans="1:14" ht="12.75">
      <c r="A27" s="56"/>
      <c r="B27" s="24"/>
      <c r="C27" s="24"/>
      <c r="D27" s="24"/>
      <c r="E27" s="24"/>
      <c r="F27" s="24"/>
      <c r="G27" s="24"/>
      <c r="H27" s="8"/>
      <c r="I27" s="24"/>
      <c r="J27" s="24"/>
      <c r="K27" s="56"/>
      <c r="L27" s="24"/>
      <c r="M27" s="56"/>
      <c r="N27" s="41"/>
    </row>
    <row r="28" spans="1:14" ht="12.75">
      <c r="A28" s="59" t="s">
        <v>25</v>
      </c>
      <c r="B28" s="52" t="s">
        <v>26</v>
      </c>
      <c r="C28" s="24"/>
      <c r="D28" s="52"/>
      <c r="E28" s="24"/>
      <c r="F28" s="24"/>
      <c r="G28" s="24"/>
      <c r="H28" s="6"/>
      <c r="I28" s="24"/>
      <c r="J28" s="6"/>
      <c r="K28" s="73"/>
      <c r="L28" s="41"/>
      <c r="M28" s="56"/>
      <c r="N28" s="41"/>
    </row>
    <row r="29" spans="1:14" ht="12.75">
      <c r="A29" s="56"/>
      <c r="B29" s="24"/>
      <c r="C29" s="24"/>
      <c r="D29" s="74" t="s">
        <v>27</v>
      </c>
      <c r="E29" s="24"/>
      <c r="F29" s="24"/>
      <c r="G29" s="24"/>
      <c r="H29" s="6"/>
      <c r="I29" s="57" t="s">
        <v>21</v>
      </c>
      <c r="J29" s="6"/>
      <c r="K29" s="56"/>
      <c r="L29" s="41"/>
      <c r="M29" s="56"/>
      <c r="N29" s="41"/>
    </row>
    <row r="30" spans="1:14" ht="12.75">
      <c r="A30" s="278">
        <v>201</v>
      </c>
      <c r="B30" s="280"/>
      <c r="C30" s="280"/>
      <c r="D30" s="280"/>
      <c r="E30" s="280"/>
      <c r="F30" s="280"/>
      <c r="G30" s="280"/>
      <c r="H30" s="24"/>
      <c r="I30" s="275">
        <v>0</v>
      </c>
      <c r="J30" s="75"/>
      <c r="K30" s="64" t="s">
        <v>13</v>
      </c>
      <c r="L30" s="276">
        <v>0</v>
      </c>
      <c r="M30" s="64" t="s">
        <v>13</v>
      </c>
      <c r="N30" s="63"/>
    </row>
    <row r="31" spans="1:14" ht="12.75">
      <c r="A31" s="278">
        <v>202</v>
      </c>
      <c r="B31" s="280"/>
      <c r="C31" s="280"/>
      <c r="D31" s="280"/>
      <c r="E31" s="280"/>
      <c r="F31" s="280"/>
      <c r="G31" s="280"/>
      <c r="H31" s="24"/>
      <c r="I31" s="275">
        <v>0</v>
      </c>
      <c r="J31" s="6"/>
      <c r="K31" s="68" t="s">
        <v>13</v>
      </c>
      <c r="L31" s="277">
        <v>0</v>
      </c>
      <c r="M31" s="68" t="s">
        <v>13</v>
      </c>
      <c r="N31" s="76"/>
    </row>
    <row r="32" spans="1:14" ht="12.75">
      <c r="A32" s="278">
        <v>203</v>
      </c>
      <c r="B32" s="280"/>
      <c r="C32" s="281"/>
      <c r="D32" s="280"/>
      <c r="E32" s="280"/>
      <c r="F32" s="280"/>
      <c r="G32" s="280"/>
      <c r="H32" s="24"/>
      <c r="I32" s="275">
        <v>0</v>
      </c>
      <c r="J32" s="6"/>
      <c r="K32" s="68" t="s">
        <v>13</v>
      </c>
      <c r="L32" s="277">
        <v>0</v>
      </c>
      <c r="M32" s="68" t="s">
        <v>13</v>
      </c>
      <c r="N32" s="76"/>
    </row>
    <row r="33" spans="1:14" ht="12.75">
      <c r="A33" s="278">
        <v>204</v>
      </c>
      <c r="B33" s="280"/>
      <c r="C33" s="281"/>
      <c r="D33" s="280"/>
      <c r="E33" s="280"/>
      <c r="F33" s="280"/>
      <c r="G33" s="280"/>
      <c r="H33" s="24"/>
      <c r="I33" s="275">
        <v>0</v>
      </c>
      <c r="J33" s="6"/>
      <c r="K33" s="68" t="s">
        <v>13</v>
      </c>
      <c r="L33" s="277">
        <v>0</v>
      </c>
      <c r="M33" s="68" t="s">
        <v>13</v>
      </c>
      <c r="N33" s="76"/>
    </row>
    <row r="34" spans="1:14" ht="12.75">
      <c r="A34" s="278">
        <v>205</v>
      </c>
      <c r="B34" s="280"/>
      <c r="C34" s="280"/>
      <c r="D34" s="280"/>
      <c r="E34" s="280"/>
      <c r="F34" s="280"/>
      <c r="G34" s="280"/>
      <c r="H34" s="24"/>
      <c r="I34" s="275">
        <v>0</v>
      </c>
      <c r="J34" s="6"/>
      <c r="K34" s="68" t="s">
        <v>13</v>
      </c>
      <c r="L34" s="277">
        <v>0</v>
      </c>
      <c r="M34" s="68" t="s">
        <v>13</v>
      </c>
      <c r="N34" s="76"/>
    </row>
    <row r="35" spans="1:14" ht="12.75">
      <c r="A35" s="278">
        <v>206</v>
      </c>
      <c r="B35" s="280"/>
      <c r="C35" s="281"/>
      <c r="D35" s="280"/>
      <c r="E35" s="280"/>
      <c r="F35" s="280"/>
      <c r="G35" s="280"/>
      <c r="H35" s="24"/>
      <c r="I35" s="275">
        <v>0</v>
      </c>
      <c r="J35" s="6"/>
      <c r="K35" s="68" t="s">
        <v>13</v>
      </c>
      <c r="L35" s="277">
        <v>0</v>
      </c>
      <c r="M35" s="68" t="s">
        <v>13</v>
      </c>
      <c r="N35" s="76"/>
    </row>
    <row r="36" spans="1:14" ht="12.75">
      <c r="A36" s="56"/>
      <c r="B36" s="69" t="s">
        <v>396</v>
      </c>
      <c r="C36" s="6"/>
      <c r="D36" s="6"/>
      <c r="E36" s="6"/>
      <c r="F36" s="6"/>
      <c r="G36" s="52"/>
      <c r="H36" s="6"/>
      <c r="I36" s="237">
        <f>'Sheet 1A'!I19</f>
        <v>0</v>
      </c>
      <c r="J36" s="24"/>
      <c r="K36" s="68"/>
      <c r="L36" s="76">
        <f>'Sheet 1A'!L20</f>
        <v>0</v>
      </c>
      <c r="M36" s="68"/>
      <c r="N36" s="76"/>
    </row>
    <row r="37" spans="1:14" ht="13.5" thickBot="1">
      <c r="A37" s="56"/>
      <c r="B37" s="69" t="s">
        <v>397</v>
      </c>
      <c r="C37" s="6"/>
      <c r="E37" s="6"/>
      <c r="F37" s="6"/>
      <c r="G37" s="6"/>
      <c r="H37" s="6"/>
      <c r="I37" s="197">
        <f>SUM(I30:I35)+I36</f>
        <v>0</v>
      </c>
      <c r="J37" s="24"/>
      <c r="K37" s="246" t="s">
        <v>13</v>
      </c>
      <c r="L37" s="136">
        <f>SUM(L30:L35)+L36</f>
        <v>0</v>
      </c>
      <c r="M37" s="246" t="s">
        <v>13</v>
      </c>
      <c r="N37" s="136"/>
    </row>
    <row r="38" spans="1:14" ht="12.75">
      <c r="A38" s="56"/>
      <c r="B38" s="6"/>
      <c r="C38" s="6"/>
      <c r="D38" s="6"/>
      <c r="E38" s="6"/>
      <c r="F38" s="6"/>
      <c r="G38" s="6"/>
      <c r="H38" s="6"/>
      <c r="I38" s="24"/>
      <c r="J38" s="24"/>
      <c r="K38" s="56"/>
      <c r="L38" s="41"/>
      <c r="M38" s="56"/>
      <c r="N38" s="41"/>
    </row>
    <row r="39" spans="1:14" ht="12.75">
      <c r="A39" s="59" t="s">
        <v>28</v>
      </c>
      <c r="B39" s="52" t="s">
        <v>29</v>
      </c>
      <c r="C39" s="24"/>
      <c r="D39" s="24"/>
      <c r="E39" s="24"/>
      <c r="F39" s="52" t="s">
        <v>13</v>
      </c>
      <c r="G39" s="24"/>
      <c r="H39" s="24"/>
      <c r="I39" s="24"/>
      <c r="J39" s="24"/>
      <c r="K39" s="56"/>
      <c r="L39" s="41"/>
      <c r="M39" s="56"/>
      <c r="N39" s="41"/>
    </row>
    <row r="40" spans="1:14" ht="12.75">
      <c r="A40" s="56"/>
      <c r="B40" s="24"/>
      <c r="C40" s="24"/>
      <c r="D40" s="74" t="s">
        <v>27</v>
      </c>
      <c r="E40" s="24"/>
      <c r="F40" s="24"/>
      <c r="G40" s="24"/>
      <c r="H40" s="24"/>
      <c r="I40" s="57" t="s">
        <v>21</v>
      </c>
      <c r="J40" s="24"/>
      <c r="K40" s="56"/>
      <c r="L40" s="41"/>
      <c r="M40" s="56"/>
      <c r="N40" s="41"/>
    </row>
    <row r="41" spans="1:14" ht="12.75">
      <c r="A41" s="278">
        <v>301</v>
      </c>
      <c r="B41" s="280"/>
      <c r="C41" s="282"/>
      <c r="D41" s="282"/>
      <c r="E41" s="282"/>
      <c r="F41" s="282"/>
      <c r="G41" s="282"/>
      <c r="H41" s="6"/>
      <c r="I41" s="275">
        <v>0</v>
      </c>
      <c r="J41" s="24"/>
      <c r="K41" s="64" t="s">
        <v>13</v>
      </c>
      <c r="L41" s="276">
        <v>0</v>
      </c>
      <c r="M41" s="64" t="s">
        <v>13</v>
      </c>
      <c r="N41" s="63"/>
    </row>
    <row r="42" spans="1:14" ht="12.75">
      <c r="A42" s="278">
        <v>302</v>
      </c>
      <c r="B42" s="280"/>
      <c r="C42" s="281"/>
      <c r="D42" s="280"/>
      <c r="E42" s="281"/>
      <c r="F42" s="280"/>
      <c r="G42" s="280"/>
      <c r="H42" s="24"/>
      <c r="I42" s="275">
        <v>0</v>
      </c>
      <c r="J42" s="24"/>
      <c r="K42" s="68" t="s">
        <v>13</v>
      </c>
      <c r="L42" s="277">
        <v>0</v>
      </c>
      <c r="M42" s="68" t="s">
        <v>13</v>
      </c>
      <c r="N42" s="76"/>
    </row>
    <row r="43" spans="1:14" ht="12.75">
      <c r="A43" s="278">
        <v>303</v>
      </c>
      <c r="B43" s="280"/>
      <c r="C43" s="281"/>
      <c r="D43" s="280"/>
      <c r="E43" s="281"/>
      <c r="F43" s="280"/>
      <c r="G43" s="280"/>
      <c r="H43" s="24"/>
      <c r="I43" s="275">
        <v>0</v>
      </c>
      <c r="J43" s="24"/>
      <c r="K43" s="68" t="s">
        <v>13</v>
      </c>
      <c r="L43" s="277">
        <v>0</v>
      </c>
      <c r="M43" s="68" t="s">
        <v>13</v>
      </c>
      <c r="N43" s="76"/>
    </row>
    <row r="44" spans="1:14" ht="12.75">
      <c r="A44" s="278">
        <v>304</v>
      </c>
      <c r="B44" s="280"/>
      <c r="C44" s="281"/>
      <c r="D44" s="280"/>
      <c r="E44" s="281"/>
      <c r="F44" s="280"/>
      <c r="G44" s="280"/>
      <c r="H44" s="24"/>
      <c r="I44" s="275">
        <v>0</v>
      </c>
      <c r="J44" s="24"/>
      <c r="K44" s="68" t="s">
        <v>13</v>
      </c>
      <c r="L44" s="277">
        <v>0</v>
      </c>
      <c r="M44" s="68" t="s">
        <v>13</v>
      </c>
      <c r="N44" s="76"/>
    </row>
    <row r="45" spans="1:14" ht="12.75">
      <c r="A45" s="278">
        <v>305</v>
      </c>
      <c r="B45" s="280"/>
      <c r="C45" s="281"/>
      <c r="D45" s="280"/>
      <c r="E45" s="281"/>
      <c r="F45" s="280"/>
      <c r="G45" s="280"/>
      <c r="H45" s="24"/>
      <c r="I45" s="275">
        <v>0</v>
      </c>
      <c r="J45" s="24"/>
      <c r="K45" s="68" t="s">
        <v>13</v>
      </c>
      <c r="L45" s="277">
        <v>0</v>
      </c>
      <c r="M45" s="68" t="s">
        <v>13</v>
      </c>
      <c r="N45" s="76"/>
    </row>
    <row r="46" spans="1:14" ht="12.75">
      <c r="A46" s="278">
        <v>306</v>
      </c>
      <c r="B46" s="280"/>
      <c r="C46" s="281"/>
      <c r="D46" s="280"/>
      <c r="E46" s="281"/>
      <c r="F46" s="280"/>
      <c r="G46" s="280"/>
      <c r="H46" s="24"/>
      <c r="I46" s="275">
        <v>0</v>
      </c>
      <c r="J46" s="24"/>
      <c r="K46" s="68" t="s">
        <v>13</v>
      </c>
      <c r="L46" s="277">
        <v>0</v>
      </c>
      <c r="M46" s="68" t="s">
        <v>13</v>
      </c>
      <c r="N46" s="76"/>
    </row>
    <row r="47" spans="1:14" ht="12.75">
      <c r="A47" s="278">
        <v>307</v>
      </c>
      <c r="B47" s="280"/>
      <c r="C47" s="283"/>
      <c r="D47" s="280"/>
      <c r="E47" s="281"/>
      <c r="F47" s="280"/>
      <c r="G47" s="280"/>
      <c r="H47" s="24"/>
      <c r="I47" s="275">
        <v>0</v>
      </c>
      <c r="J47" s="24"/>
      <c r="K47" s="68" t="s">
        <v>13</v>
      </c>
      <c r="L47" s="277">
        <v>0</v>
      </c>
      <c r="M47" s="68" t="s">
        <v>13</v>
      </c>
      <c r="N47" s="76"/>
    </row>
    <row r="48" spans="1:14" ht="12.75">
      <c r="A48" s="278">
        <v>308</v>
      </c>
      <c r="B48" s="280"/>
      <c r="C48" s="280"/>
      <c r="D48" s="280"/>
      <c r="E48" s="280"/>
      <c r="F48" s="280"/>
      <c r="G48" s="280"/>
      <c r="H48" s="24"/>
      <c r="I48" s="275">
        <v>0</v>
      </c>
      <c r="J48" s="24"/>
      <c r="K48" s="68" t="s">
        <v>13</v>
      </c>
      <c r="L48" s="277">
        <v>0</v>
      </c>
      <c r="M48" s="68" t="s">
        <v>13</v>
      </c>
      <c r="N48" s="76"/>
    </row>
    <row r="49" spans="1:14" ht="12.75">
      <c r="A49" s="278">
        <v>309</v>
      </c>
      <c r="B49" s="280"/>
      <c r="C49" s="280"/>
      <c r="D49" s="280"/>
      <c r="E49" s="280"/>
      <c r="F49" s="280"/>
      <c r="G49" s="280"/>
      <c r="H49" s="24"/>
      <c r="I49" s="275">
        <v>0</v>
      </c>
      <c r="J49" s="24"/>
      <c r="K49" s="68" t="s">
        <v>13</v>
      </c>
      <c r="L49" s="277">
        <v>0</v>
      </c>
      <c r="M49" s="68" t="s">
        <v>13</v>
      </c>
      <c r="N49" s="76"/>
    </row>
    <row r="50" spans="1:14" ht="12.75">
      <c r="A50" s="278">
        <v>310</v>
      </c>
      <c r="B50" s="280"/>
      <c r="C50" s="280"/>
      <c r="D50" s="280"/>
      <c r="E50" s="280"/>
      <c r="F50" s="280"/>
      <c r="G50" s="280"/>
      <c r="H50" s="24"/>
      <c r="I50" s="275">
        <v>0</v>
      </c>
      <c r="J50" s="24"/>
      <c r="K50" s="68" t="s">
        <v>13</v>
      </c>
      <c r="L50" s="277">
        <v>0</v>
      </c>
      <c r="M50" s="68" t="s">
        <v>13</v>
      </c>
      <c r="N50" s="76"/>
    </row>
    <row r="51" spans="1:14" ht="12.75">
      <c r="A51" s="56"/>
      <c r="B51" s="69" t="s">
        <v>398</v>
      </c>
      <c r="C51" s="220"/>
      <c r="D51" s="220"/>
      <c r="E51" s="220"/>
      <c r="F51" s="220"/>
      <c r="G51" s="220"/>
      <c r="H51" s="24"/>
      <c r="I51" s="237">
        <f>'Sheet 1A'!I69</f>
        <v>0</v>
      </c>
      <c r="J51" s="24"/>
      <c r="K51" s="68"/>
      <c r="L51" s="76">
        <f>'Sheet 1A'!L69</f>
        <v>0</v>
      </c>
      <c r="M51" s="68"/>
      <c r="N51" s="76"/>
    </row>
    <row r="52" spans="1:14" ht="13.5" thickBot="1">
      <c r="A52" s="56"/>
      <c r="B52" s="69" t="s">
        <v>399</v>
      </c>
      <c r="C52" s="6"/>
      <c r="E52" s="6"/>
      <c r="F52" s="6"/>
      <c r="G52" s="6"/>
      <c r="H52" s="6"/>
      <c r="I52" s="197">
        <f>SUM(I41:I50)+I51</f>
        <v>0</v>
      </c>
      <c r="J52" s="24"/>
      <c r="K52" s="246" t="s">
        <v>13</v>
      </c>
      <c r="L52" s="136">
        <f>SUM(L41:L50)+L51</f>
        <v>0</v>
      </c>
      <c r="M52" s="246" t="s">
        <v>13</v>
      </c>
      <c r="N52" s="136"/>
    </row>
    <row r="53" spans="1:14" ht="12.75">
      <c r="A53" s="56"/>
      <c r="B53" s="69"/>
      <c r="C53" s="6"/>
      <c r="E53" s="6"/>
      <c r="F53" s="6"/>
      <c r="G53" s="6"/>
      <c r="H53" s="6"/>
      <c r="I53" s="238"/>
      <c r="J53" s="24"/>
      <c r="K53" s="80"/>
      <c r="L53" s="100"/>
      <c r="M53" s="80"/>
      <c r="N53" s="100"/>
    </row>
    <row r="54" spans="1:14" ht="12.75">
      <c r="A54" s="59" t="s">
        <v>30</v>
      </c>
      <c r="B54" s="52" t="s">
        <v>31</v>
      </c>
      <c r="C54" s="24"/>
      <c r="D54" s="24"/>
      <c r="E54" s="24"/>
      <c r="F54" s="24"/>
      <c r="G54" s="24"/>
      <c r="H54" s="24"/>
      <c r="I54" s="24"/>
      <c r="J54" s="24"/>
      <c r="K54" s="56"/>
      <c r="L54" s="78" t="s">
        <v>13</v>
      </c>
      <c r="M54" s="56"/>
      <c r="N54" s="41"/>
    </row>
    <row r="55" spans="1:14" ht="12.75">
      <c r="A55" s="56"/>
      <c r="B55" s="24"/>
      <c r="C55" s="24"/>
      <c r="D55" s="74" t="s">
        <v>32</v>
      </c>
      <c r="E55" s="24"/>
      <c r="F55" s="24"/>
      <c r="G55" s="79" t="s">
        <v>33</v>
      </c>
      <c r="H55" s="24"/>
      <c r="I55" s="57" t="s">
        <v>34</v>
      </c>
      <c r="J55" s="24"/>
      <c r="K55" s="56"/>
      <c r="L55" s="78" t="s">
        <v>13</v>
      </c>
      <c r="M55" s="56"/>
      <c r="N55" s="41"/>
    </row>
    <row r="56" spans="1:14" ht="12.75">
      <c r="A56" s="278">
        <v>401</v>
      </c>
      <c r="B56" s="281" t="s">
        <v>13</v>
      </c>
      <c r="C56" s="280"/>
      <c r="D56" s="280"/>
      <c r="E56" s="280"/>
      <c r="F56" s="24"/>
      <c r="G56" s="284"/>
      <c r="H56" s="6"/>
      <c r="I56" s="284"/>
      <c r="J56" s="24"/>
      <c r="K56" s="64" t="s">
        <v>13</v>
      </c>
      <c r="L56" s="276">
        <v>0</v>
      </c>
      <c r="M56" s="64" t="s">
        <v>13</v>
      </c>
      <c r="N56" s="63"/>
    </row>
    <row r="57" spans="1:14" ht="12.75">
      <c r="A57" s="278">
        <v>402</v>
      </c>
      <c r="B57" s="280"/>
      <c r="C57" s="281"/>
      <c r="D57" s="280"/>
      <c r="E57" s="280"/>
      <c r="F57" s="24"/>
      <c r="G57" s="284" t="s">
        <v>13</v>
      </c>
      <c r="H57" s="6"/>
      <c r="I57" s="284" t="s">
        <v>13</v>
      </c>
      <c r="J57" s="24"/>
      <c r="K57" s="68" t="s">
        <v>13</v>
      </c>
      <c r="L57" s="277">
        <v>0</v>
      </c>
      <c r="M57" s="68" t="s">
        <v>13</v>
      </c>
      <c r="N57" s="76"/>
    </row>
    <row r="58" spans="1:14" ht="12.75">
      <c r="A58" s="278">
        <v>403</v>
      </c>
      <c r="B58" s="280"/>
      <c r="C58" s="280"/>
      <c r="D58" s="280"/>
      <c r="E58" s="280"/>
      <c r="F58" s="24"/>
      <c r="G58" s="284"/>
      <c r="H58" s="6"/>
      <c r="I58" s="284"/>
      <c r="J58" s="24"/>
      <c r="K58" s="68" t="s">
        <v>13</v>
      </c>
      <c r="L58" s="277">
        <v>0</v>
      </c>
      <c r="M58" s="68" t="s">
        <v>13</v>
      </c>
      <c r="N58" s="76"/>
    </row>
    <row r="59" spans="1:14" ht="12.75">
      <c r="A59" s="278">
        <v>404</v>
      </c>
      <c r="B59" s="280"/>
      <c r="C59" s="280"/>
      <c r="D59" s="280"/>
      <c r="E59" s="280"/>
      <c r="F59" s="24"/>
      <c r="G59" s="284"/>
      <c r="H59" s="6"/>
      <c r="I59" s="284"/>
      <c r="J59" s="24"/>
      <c r="K59" s="68" t="s">
        <v>13</v>
      </c>
      <c r="L59" s="277">
        <v>0</v>
      </c>
      <c r="M59" s="68" t="s">
        <v>13</v>
      </c>
      <c r="N59" s="76"/>
    </row>
    <row r="60" spans="1:14" ht="12.75">
      <c r="A60" s="278">
        <v>405</v>
      </c>
      <c r="B60" s="280"/>
      <c r="C60" s="280"/>
      <c r="D60" s="280"/>
      <c r="E60" s="280"/>
      <c r="F60" s="24"/>
      <c r="G60" s="284"/>
      <c r="H60" s="6"/>
      <c r="I60" s="284"/>
      <c r="J60" s="24"/>
      <c r="K60" s="68" t="s">
        <v>13</v>
      </c>
      <c r="L60" s="277">
        <v>0</v>
      </c>
      <c r="M60" s="68" t="s">
        <v>13</v>
      </c>
      <c r="N60" s="76"/>
    </row>
    <row r="61" spans="1:14" ht="12.75">
      <c r="A61" s="278">
        <v>406</v>
      </c>
      <c r="B61" s="280"/>
      <c r="C61" s="280"/>
      <c r="D61" s="280"/>
      <c r="E61" s="280"/>
      <c r="F61" s="24"/>
      <c r="G61" s="284"/>
      <c r="H61" s="6"/>
      <c r="I61" s="284"/>
      <c r="J61" s="24"/>
      <c r="K61" s="68" t="s">
        <v>13</v>
      </c>
      <c r="L61" s="277">
        <v>0</v>
      </c>
      <c r="M61" s="68" t="s">
        <v>13</v>
      </c>
      <c r="N61" s="76"/>
    </row>
    <row r="62" spans="1:14" ht="12.75">
      <c r="A62" s="56"/>
      <c r="B62" s="24"/>
      <c r="C62" s="24"/>
      <c r="D62" s="24"/>
      <c r="E62" s="24"/>
      <c r="F62" s="24"/>
      <c r="G62" s="24"/>
      <c r="H62" s="6"/>
      <c r="I62" s="24"/>
      <c r="J62" s="24"/>
      <c r="K62" s="80" t="s">
        <v>13</v>
      </c>
      <c r="L62" s="41"/>
      <c r="M62" s="51" t="s">
        <v>13</v>
      </c>
      <c r="N62" s="41"/>
    </row>
    <row r="63" spans="1:14" ht="12.75">
      <c r="A63" s="81"/>
      <c r="B63" s="46"/>
      <c r="C63" s="46"/>
      <c r="D63" s="82" t="s">
        <v>400</v>
      </c>
      <c r="E63" s="37"/>
      <c r="F63" s="37"/>
      <c r="G63" s="37"/>
      <c r="H63" s="46"/>
      <c r="I63" s="37"/>
      <c r="J63" s="37"/>
      <c r="K63" s="64" t="s">
        <v>13</v>
      </c>
      <c r="L63" s="63">
        <f>SUM(L56:L61)</f>
        <v>0</v>
      </c>
      <c r="M63" s="64" t="s">
        <v>13</v>
      </c>
      <c r="N63" s="63"/>
    </row>
    <row r="64" spans="2:14" ht="12.75">
      <c r="B64" s="22" t="s">
        <v>35</v>
      </c>
      <c r="C64" s="27"/>
      <c r="E64" s="364" t="s">
        <v>421</v>
      </c>
      <c r="F64" s="314"/>
      <c r="G64" s="29"/>
      <c r="H64" s="29"/>
      <c r="I64" s="29"/>
      <c r="J64" s="29"/>
      <c r="K64" s="84"/>
      <c r="M64" s="85" t="s">
        <v>36</v>
      </c>
      <c r="N64" s="29"/>
    </row>
  </sheetData>
  <sheetProtection sheet="1" objects="1" scenarios="1"/>
  <mergeCells count="2">
    <mergeCell ref="I13:N13"/>
    <mergeCell ref="I10:N10"/>
  </mergeCells>
  <printOptions horizontalCentered="1" verticalCentered="1"/>
  <pageMargins left="0.5" right="0.5" top="0.5" bottom="0.5" header="0.5" footer="0.5"/>
  <pageSetup fitToHeight="1" fitToWidth="1" horizontalDpi="300" verticalDpi="300" orientation="portrait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7"/>
  <sheetViews>
    <sheetView showGridLines="0" workbookViewId="0" topLeftCell="A16">
      <selection activeCell="B35" sqref="B35:D35"/>
    </sheetView>
  </sheetViews>
  <sheetFormatPr defaultColWidth="9.140625" defaultRowHeight="12.75"/>
  <cols>
    <col min="2" max="2" width="6.7109375" style="0" customWidth="1"/>
    <col min="3" max="3" width="4.140625" style="0" customWidth="1"/>
    <col min="4" max="4" width="3.28125" style="0" customWidth="1"/>
  </cols>
  <sheetData>
    <row r="3" ht="12.75">
      <c r="H3" t="s">
        <v>401</v>
      </c>
    </row>
    <row r="4" spans="8:11" ht="12.75">
      <c r="H4" s="363">
        <f>Sheet1!I10</f>
        <v>0</v>
      </c>
      <c r="I4" s="312"/>
      <c r="J4" s="312"/>
      <c r="K4" s="312"/>
    </row>
    <row r="5" ht="12.75">
      <c r="H5" t="s">
        <v>402</v>
      </c>
    </row>
    <row r="8" spans="2:12" ht="15.75">
      <c r="B8" s="353"/>
      <c r="C8" s="353"/>
      <c r="D8" s="353"/>
      <c r="E8" s="353"/>
      <c r="F8" s="353"/>
      <c r="G8" s="353" t="s">
        <v>403</v>
      </c>
      <c r="H8" s="353"/>
      <c r="I8" s="353"/>
      <c r="J8" s="353"/>
      <c r="K8" s="353"/>
      <c r="L8" s="353"/>
    </row>
    <row r="11" ht="12.75">
      <c r="B11" t="s">
        <v>404</v>
      </c>
    </row>
    <row r="12" ht="12.75">
      <c r="B12" t="s">
        <v>405</v>
      </c>
    </row>
    <row r="15" spans="5:12" ht="12.75">
      <c r="E15" t="s">
        <v>406</v>
      </c>
      <c r="J15" s="354"/>
      <c r="K15" s="354"/>
      <c r="L15" s="354"/>
    </row>
    <row r="16" spans="5:10" ht="12.75">
      <c r="E16" s="362">
        <f>'Sheet 4'!C63</f>
        <v>0</v>
      </c>
      <c r="F16" s="355"/>
      <c r="G16" s="355"/>
      <c r="H16" s="355"/>
      <c r="I16" s="355"/>
      <c r="J16" s="355"/>
    </row>
    <row r="17" ht="12.75">
      <c r="E17" t="s">
        <v>407</v>
      </c>
    </row>
    <row r="18" ht="13.5" thickBot="1"/>
    <row r="19" spans="3:5" ht="13.5" thickBot="1">
      <c r="C19" s="356" t="s">
        <v>422</v>
      </c>
      <c r="E19" t="s">
        <v>408</v>
      </c>
    </row>
    <row r="20" ht="12.75">
      <c r="E20" t="s">
        <v>409</v>
      </c>
    </row>
    <row r="21" ht="12.75">
      <c r="E21" t="s">
        <v>410</v>
      </c>
    </row>
    <row r="22" ht="12.75">
      <c r="E22" t="s">
        <v>411</v>
      </c>
    </row>
    <row r="23" ht="13.5" thickBot="1"/>
    <row r="24" spans="3:5" ht="13.5" thickBot="1">
      <c r="C24" s="356"/>
      <c r="E24" t="s">
        <v>412</v>
      </c>
    </row>
    <row r="25" ht="12.75">
      <c r="E25" t="s">
        <v>409</v>
      </c>
    </row>
    <row r="26" ht="12.75">
      <c r="E26" t="s">
        <v>413</v>
      </c>
    </row>
    <row r="27" ht="12.75">
      <c r="E27" t="s">
        <v>414</v>
      </c>
    </row>
    <row r="28" ht="12.75">
      <c r="E28" t="s">
        <v>415</v>
      </c>
    </row>
    <row r="29" ht="12.75">
      <c r="E29" t="s">
        <v>416</v>
      </c>
    </row>
    <row r="35" spans="2:11" ht="12.75">
      <c r="B35" s="374"/>
      <c r="C35" s="374"/>
      <c r="D35" s="374"/>
      <c r="H35" s="357"/>
      <c r="I35" s="358"/>
      <c r="J35" s="358"/>
      <c r="K35" s="358"/>
    </row>
    <row r="36" spans="2:11" ht="12.75">
      <c r="B36" s="15" t="s">
        <v>417</v>
      </c>
      <c r="C36" s="15"/>
      <c r="D36" s="15"/>
      <c r="G36" s="359" t="s">
        <v>418</v>
      </c>
      <c r="H36" s="360"/>
      <c r="I36" s="272"/>
      <c r="J36" s="272"/>
      <c r="K36" s="272"/>
    </row>
    <row r="37" spans="8:11" ht="12.75">
      <c r="H37" s="361"/>
      <c r="I37" s="361"/>
      <c r="J37" s="361"/>
      <c r="K37" s="361"/>
    </row>
  </sheetData>
  <sheetProtection sheet="1" objects="1" scenarios="1"/>
  <mergeCells count="1">
    <mergeCell ref="B35:D35"/>
  </mergeCells>
  <printOptions/>
  <pageMargins left="0.75" right="0.75" top="1.5" bottom="1" header="0.5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5.00390625" style="0" customWidth="1"/>
  </cols>
  <sheetData>
    <row r="1" spans="1:6" ht="12.75">
      <c r="A1" s="231"/>
      <c r="C1" s="232" t="s">
        <v>205</v>
      </c>
      <c r="E1" s="231"/>
      <c r="F1" s="232"/>
    </row>
    <row r="2" spans="1:5" ht="12.75">
      <c r="A2" s="231"/>
      <c r="B2" s="231"/>
      <c r="D2" s="232" t="s">
        <v>206</v>
      </c>
      <c r="E2" s="231"/>
    </row>
    <row r="3" spans="1:6" ht="12.75">
      <c r="A3" s="231"/>
      <c r="B3" s="231"/>
      <c r="C3" s="231"/>
      <c r="D3" s="231"/>
      <c r="E3" s="231"/>
      <c r="F3" s="231"/>
    </row>
    <row r="4" spans="1:6" ht="12.75">
      <c r="A4" s="232" t="s">
        <v>207</v>
      </c>
      <c r="B4" s="231"/>
      <c r="C4" s="231"/>
      <c r="D4" s="231"/>
      <c r="E4" s="231"/>
      <c r="F4" s="231"/>
    </row>
    <row r="5" spans="1:6" ht="12.75">
      <c r="A5" s="231"/>
      <c r="B5" s="231"/>
      <c r="C5" s="231"/>
      <c r="D5" s="231"/>
      <c r="E5" s="231"/>
      <c r="F5" s="231"/>
    </row>
    <row r="6" spans="1:6" ht="12.75">
      <c r="A6" s="232" t="s">
        <v>208</v>
      </c>
      <c r="B6" s="231"/>
      <c r="C6" s="231"/>
      <c r="D6" s="231"/>
      <c r="E6" s="231"/>
      <c r="F6" s="231"/>
    </row>
    <row r="7" spans="1:6" ht="12.75">
      <c r="A7" s="231"/>
      <c r="B7" s="231"/>
      <c r="C7" s="231"/>
      <c r="D7" s="231"/>
      <c r="E7" s="231"/>
      <c r="F7" s="231"/>
    </row>
    <row r="8" spans="1:6" ht="12.75">
      <c r="A8" s="232" t="s">
        <v>209</v>
      </c>
      <c r="B8" s="231"/>
      <c r="C8" s="231"/>
      <c r="D8" s="231"/>
      <c r="E8" s="231"/>
      <c r="F8" s="231"/>
    </row>
    <row r="9" spans="1:6" ht="12.75">
      <c r="A9" s="232" t="s">
        <v>210</v>
      </c>
      <c r="B9" s="231"/>
      <c r="C9" s="231"/>
      <c r="D9" s="231"/>
      <c r="E9" s="231"/>
      <c r="F9" s="231"/>
    </row>
    <row r="10" spans="1:6" ht="12.75">
      <c r="A10" s="231"/>
      <c r="B10" s="231"/>
      <c r="C10" s="231"/>
      <c r="D10" s="231"/>
      <c r="E10" s="231"/>
      <c r="F10" s="231"/>
    </row>
    <row r="11" spans="1:6" ht="12.75">
      <c r="A11" s="232" t="s">
        <v>211</v>
      </c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2" t="s">
        <v>212</v>
      </c>
      <c r="B13" s="231"/>
      <c r="C13" s="231"/>
      <c r="D13" s="231"/>
      <c r="E13" s="231"/>
      <c r="F13" s="231"/>
    </row>
    <row r="14" spans="1:6" ht="12.75">
      <c r="A14" s="232" t="s">
        <v>213</v>
      </c>
      <c r="B14" s="231"/>
      <c r="C14" s="231"/>
      <c r="D14" s="231"/>
      <c r="E14" s="231"/>
      <c r="F14" s="231"/>
    </row>
    <row r="15" spans="1:6" ht="12.75">
      <c r="A15" s="231"/>
      <c r="B15" s="231"/>
      <c r="C15" s="231"/>
      <c r="D15" s="231"/>
      <c r="E15" s="231"/>
      <c r="F15" s="231"/>
    </row>
    <row r="16" spans="1:6" ht="12.75">
      <c r="A16" s="232" t="s">
        <v>214</v>
      </c>
      <c r="B16" s="231"/>
      <c r="C16" s="231"/>
      <c r="D16" s="231"/>
      <c r="E16" s="231"/>
      <c r="F16" s="231"/>
    </row>
    <row r="17" spans="1:6" ht="12.75">
      <c r="A17" s="232" t="s">
        <v>215</v>
      </c>
      <c r="B17" s="231"/>
      <c r="C17" s="231"/>
      <c r="D17" s="231"/>
      <c r="E17" s="231"/>
      <c r="F17" s="231"/>
    </row>
    <row r="18" spans="1:6" ht="12.75">
      <c r="A18" s="231"/>
      <c r="B18" s="231"/>
      <c r="C18" s="231"/>
      <c r="D18" s="231"/>
      <c r="E18" s="231"/>
      <c r="F18" s="231"/>
    </row>
    <row r="19" spans="1:6" ht="12.75">
      <c r="A19" s="232" t="s">
        <v>216</v>
      </c>
      <c r="B19" s="231"/>
      <c r="C19" s="231"/>
      <c r="D19" s="231"/>
      <c r="E19" s="231"/>
      <c r="F19" s="231"/>
    </row>
    <row r="20" spans="1:6" ht="12.75">
      <c r="A20" s="232" t="s">
        <v>217</v>
      </c>
      <c r="B20" s="231"/>
      <c r="C20" s="231"/>
      <c r="D20" s="231"/>
      <c r="E20" s="231"/>
      <c r="F20" s="231"/>
    </row>
    <row r="21" spans="1:6" ht="12.75">
      <c r="A21" s="231"/>
      <c r="B21" s="231"/>
      <c r="C21" s="231"/>
      <c r="D21" s="231"/>
      <c r="E21" s="231"/>
      <c r="F21" s="231"/>
    </row>
    <row r="22" spans="1:6" ht="12.75">
      <c r="A22" s="232" t="s">
        <v>218</v>
      </c>
      <c r="B22" s="231"/>
      <c r="C22" s="231"/>
      <c r="D22" s="231"/>
      <c r="E22" s="231"/>
      <c r="F22" s="231"/>
    </row>
    <row r="23" spans="1:6" ht="12.75">
      <c r="A23" s="232" t="s">
        <v>219</v>
      </c>
      <c r="B23" s="231"/>
      <c r="C23" s="231"/>
      <c r="D23" s="231"/>
      <c r="E23" s="231"/>
      <c r="F23" s="231"/>
    </row>
    <row r="24" spans="1:6" ht="12.75">
      <c r="A24" s="232" t="s">
        <v>220</v>
      </c>
      <c r="B24" s="231"/>
      <c r="C24" s="231"/>
      <c r="D24" s="231"/>
      <c r="E24" s="231"/>
      <c r="F24" s="231"/>
    </row>
    <row r="25" spans="1:6" ht="12.75">
      <c r="A25" s="231"/>
      <c r="B25" s="231"/>
      <c r="C25" s="231"/>
      <c r="D25" s="231"/>
      <c r="E25" s="231"/>
      <c r="F25" s="231"/>
    </row>
    <row r="26" spans="1:6" ht="12.75">
      <c r="A26" s="233" t="s">
        <v>221</v>
      </c>
      <c r="B26" s="232" t="s">
        <v>222</v>
      </c>
      <c r="C26" s="231"/>
      <c r="D26" s="231"/>
      <c r="E26" s="231"/>
      <c r="F26" s="231"/>
    </row>
    <row r="27" spans="1:6" ht="12.75">
      <c r="A27" s="231"/>
      <c r="B27" s="231"/>
      <c r="C27" s="231"/>
      <c r="D27" s="231"/>
      <c r="E27" s="231"/>
      <c r="F27" s="231"/>
    </row>
    <row r="28" spans="1:6" ht="12.75">
      <c r="A28" s="231"/>
      <c r="B28" s="232" t="s">
        <v>223</v>
      </c>
      <c r="C28" s="232" t="s">
        <v>224</v>
      </c>
      <c r="D28" s="231"/>
      <c r="E28" s="231"/>
      <c r="F28" s="231"/>
    </row>
    <row r="29" spans="1:6" ht="12.75">
      <c r="A29" s="231"/>
      <c r="B29" s="231"/>
      <c r="C29" s="232" t="s">
        <v>225</v>
      </c>
      <c r="D29" s="231"/>
      <c r="E29" s="231"/>
      <c r="F29" s="231"/>
    </row>
    <row r="30" spans="1:6" ht="12.75">
      <c r="A30" s="231"/>
      <c r="B30" s="231"/>
      <c r="C30" s="232" t="s">
        <v>226</v>
      </c>
      <c r="D30" s="231"/>
      <c r="E30" s="231"/>
      <c r="F30" s="231"/>
    </row>
    <row r="31" spans="1:6" ht="12.75">
      <c r="A31" s="231"/>
      <c r="B31" s="231"/>
      <c r="C31" s="232" t="s">
        <v>227</v>
      </c>
      <c r="D31" s="231"/>
      <c r="E31" s="231"/>
      <c r="F31" s="231"/>
    </row>
    <row r="32" spans="1:6" ht="12.75">
      <c r="A32" s="231"/>
      <c r="B32" s="231"/>
      <c r="C32" s="232" t="s">
        <v>228</v>
      </c>
      <c r="D32" s="231"/>
      <c r="E32" s="231"/>
      <c r="F32" s="231"/>
    </row>
    <row r="33" spans="1:6" ht="12.75">
      <c r="A33" s="231"/>
      <c r="B33" s="231"/>
      <c r="C33" s="232" t="s">
        <v>229</v>
      </c>
      <c r="D33" s="231"/>
      <c r="E33" s="231"/>
      <c r="F33" s="231"/>
    </row>
    <row r="34" spans="1:6" ht="12.75">
      <c r="A34" s="231"/>
      <c r="B34" s="231"/>
      <c r="C34" s="231"/>
      <c r="D34" s="231"/>
      <c r="E34" s="231"/>
      <c r="F34" s="231"/>
    </row>
    <row r="35" spans="1:6" ht="12.75">
      <c r="A35" s="231"/>
      <c r="B35" s="232" t="s">
        <v>230</v>
      </c>
      <c r="C35" s="232" t="s">
        <v>231</v>
      </c>
      <c r="D35" s="231"/>
      <c r="E35" s="231"/>
      <c r="F35" s="231"/>
    </row>
    <row r="36" spans="1:6" ht="12.75">
      <c r="A36" s="231"/>
      <c r="B36" s="231"/>
      <c r="C36" s="231"/>
      <c r="D36" s="231"/>
      <c r="E36" s="231"/>
      <c r="F36" s="231"/>
    </row>
    <row r="37" spans="1:6" ht="12.75">
      <c r="A37" s="231"/>
      <c r="B37" s="231"/>
      <c r="C37" s="232" t="s">
        <v>232</v>
      </c>
      <c r="D37" s="231"/>
      <c r="E37" s="231"/>
      <c r="F37" s="231"/>
    </row>
    <row r="38" spans="1:6" ht="12.75">
      <c r="A38" s="231"/>
      <c r="B38" s="231"/>
      <c r="C38" s="232" t="s">
        <v>233</v>
      </c>
      <c r="D38" s="231"/>
      <c r="E38" s="231"/>
      <c r="F38" s="231"/>
    </row>
    <row r="39" spans="1:6" ht="12.75">
      <c r="A39" s="231"/>
      <c r="B39" s="231"/>
      <c r="C39" s="232" t="s">
        <v>234</v>
      </c>
      <c r="D39" s="231"/>
      <c r="E39" s="231"/>
      <c r="F39" s="231"/>
    </row>
    <row r="40" spans="1:6" ht="12.75">
      <c r="A40" s="231"/>
      <c r="B40" s="231"/>
      <c r="C40" s="232" t="s">
        <v>235</v>
      </c>
      <c r="D40" s="231"/>
      <c r="E40" s="231"/>
      <c r="F40" s="231"/>
    </row>
    <row r="41" spans="1:6" ht="12.75">
      <c r="A41" s="231"/>
      <c r="B41" s="231"/>
      <c r="C41" s="231"/>
      <c r="D41" s="231"/>
      <c r="E41" s="231"/>
      <c r="F41" s="231"/>
    </row>
    <row r="42" spans="1:6" ht="12.75">
      <c r="A42" s="231"/>
      <c r="B42" s="232" t="s">
        <v>236</v>
      </c>
      <c r="C42" s="232" t="s">
        <v>237</v>
      </c>
      <c r="D42" s="231"/>
      <c r="E42" s="231"/>
      <c r="F42" s="231"/>
    </row>
    <row r="43" spans="1:6" ht="12.75">
      <c r="A43" s="231"/>
      <c r="B43" s="231"/>
      <c r="C43" s="231"/>
      <c r="D43" s="231"/>
      <c r="E43" s="231"/>
      <c r="F43" s="231"/>
    </row>
    <row r="44" spans="1:6" ht="12.75">
      <c r="A44" s="231"/>
      <c r="B44" s="231"/>
      <c r="C44" s="232" t="s">
        <v>238</v>
      </c>
      <c r="D44" s="231"/>
      <c r="E44" s="231"/>
      <c r="F44" s="231"/>
    </row>
    <row r="45" spans="1:6" ht="12.75">
      <c r="A45" s="231"/>
      <c r="B45" s="231"/>
      <c r="C45" s="232" t="s">
        <v>239</v>
      </c>
      <c r="D45" s="231"/>
      <c r="E45" s="231"/>
      <c r="F45" s="231"/>
    </row>
    <row r="46" spans="1:6" ht="12.75">
      <c r="A46" s="231"/>
      <c r="B46" s="231"/>
      <c r="C46" s="232" t="s">
        <v>240</v>
      </c>
      <c r="D46" s="231"/>
      <c r="E46" s="231"/>
      <c r="F46" s="231"/>
    </row>
    <row r="47" spans="1:6" ht="12.75">
      <c r="A47" s="231"/>
      <c r="B47" s="231"/>
      <c r="C47" s="232" t="s">
        <v>241</v>
      </c>
      <c r="D47" s="231"/>
      <c r="E47" s="231"/>
      <c r="F47" s="231"/>
    </row>
    <row r="48" spans="1:6" ht="12.75">
      <c r="A48" s="231"/>
      <c r="B48" s="231"/>
      <c r="C48" s="232" t="s">
        <v>242</v>
      </c>
      <c r="D48" s="231"/>
      <c r="E48" s="231"/>
      <c r="F48" s="231"/>
    </row>
    <row r="49" spans="1:6" ht="12.75">
      <c r="A49" s="231"/>
      <c r="B49" s="231"/>
      <c r="C49" s="231"/>
      <c r="D49" s="231"/>
      <c r="E49" s="231"/>
      <c r="F49" s="231"/>
    </row>
    <row r="50" spans="1:6" ht="12.75">
      <c r="A50" s="231"/>
      <c r="B50" s="232" t="s">
        <v>243</v>
      </c>
      <c r="C50" s="232" t="s">
        <v>244</v>
      </c>
      <c r="D50" s="231"/>
      <c r="E50" s="231"/>
      <c r="F50" s="231"/>
    </row>
    <row r="51" spans="1:6" ht="12.75">
      <c r="A51" s="231"/>
      <c r="B51" s="231"/>
      <c r="C51" s="231"/>
      <c r="D51" s="231"/>
      <c r="E51" s="231"/>
      <c r="F51" s="231"/>
    </row>
    <row r="52" spans="1:6" ht="12.75">
      <c r="A52" s="231"/>
      <c r="B52" s="231"/>
      <c r="C52" s="232" t="s">
        <v>245</v>
      </c>
      <c r="D52" s="231"/>
      <c r="E52" s="231"/>
      <c r="F52" s="231"/>
    </row>
    <row r="53" spans="1:6" ht="12.75">
      <c r="A53" s="231"/>
      <c r="B53" s="231"/>
      <c r="C53" s="232" t="s">
        <v>246</v>
      </c>
      <c r="D53" s="231"/>
      <c r="E53" s="231"/>
      <c r="F53" s="231"/>
    </row>
    <row r="54" spans="1:6" ht="12.75">
      <c r="A54" s="231"/>
      <c r="B54" s="231"/>
      <c r="C54" s="232" t="s">
        <v>247</v>
      </c>
      <c r="D54" s="231"/>
      <c r="E54" s="231"/>
      <c r="F54" s="231"/>
    </row>
    <row r="55" spans="1:6" ht="12.75">
      <c r="A55" s="231"/>
      <c r="B55" s="231"/>
      <c r="C55" s="232" t="s">
        <v>248</v>
      </c>
      <c r="D55" s="231"/>
      <c r="E55" s="231"/>
      <c r="F55" s="231"/>
    </row>
  </sheetData>
  <sheetProtection sheet="1" objects="1" scenarios="1"/>
  <printOptions/>
  <pageMargins left="1" right="0.75" top="1" bottom="1" header="0.5" footer="0.5"/>
  <pageSetup fitToHeight="1" fitToWidth="1" horizontalDpi="300" verticalDpi="300" orientation="portrait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5.8515625" style="0" customWidth="1"/>
  </cols>
  <sheetData>
    <row r="1" spans="1:2" ht="12.75">
      <c r="A1" s="234" t="s">
        <v>249</v>
      </c>
      <c r="B1" s="232" t="s">
        <v>250</v>
      </c>
    </row>
    <row r="2" spans="1:2" ht="12.75">
      <c r="A2" s="234"/>
      <c r="B2" s="231"/>
    </row>
    <row r="3" spans="1:2" ht="12.75">
      <c r="A3" s="234"/>
      <c r="B3" s="232" t="s">
        <v>251</v>
      </c>
    </row>
    <row r="4" spans="1:2" ht="12.75">
      <c r="A4" s="234"/>
      <c r="B4" s="232" t="s">
        <v>252</v>
      </c>
    </row>
    <row r="5" spans="1:2" ht="12.75">
      <c r="A5" s="234"/>
      <c r="B5" s="231"/>
    </row>
    <row r="6" spans="1:2" ht="12.75">
      <c r="A6" s="234" t="s">
        <v>253</v>
      </c>
      <c r="B6" s="232" t="s">
        <v>254</v>
      </c>
    </row>
    <row r="7" spans="1:2" ht="12.75">
      <c r="A7" s="234"/>
      <c r="B7" s="231"/>
    </row>
    <row r="8" spans="1:3" ht="12.75">
      <c r="A8" s="234"/>
      <c r="B8" s="232" t="s">
        <v>255</v>
      </c>
      <c r="C8" s="232" t="s">
        <v>256</v>
      </c>
    </row>
    <row r="9" spans="1:3" ht="12.75">
      <c r="A9" s="234"/>
      <c r="B9" s="231"/>
      <c r="C9" s="232" t="s">
        <v>257</v>
      </c>
    </row>
    <row r="10" spans="1:3" ht="12.75">
      <c r="A10" s="234"/>
      <c r="B10" s="231"/>
      <c r="C10" s="232" t="s">
        <v>258</v>
      </c>
    </row>
    <row r="11" spans="1:3" ht="12.75">
      <c r="A11" s="234"/>
      <c r="B11" s="231"/>
      <c r="C11" s="231"/>
    </row>
    <row r="12" spans="1:3" ht="12.75">
      <c r="A12" s="234"/>
      <c r="B12" s="232" t="s">
        <v>259</v>
      </c>
      <c r="C12" s="232" t="s">
        <v>260</v>
      </c>
    </row>
    <row r="13" spans="1:3" ht="12.75">
      <c r="A13" s="234"/>
      <c r="B13" s="231"/>
      <c r="C13" s="232" t="s">
        <v>261</v>
      </c>
    </row>
    <row r="14" spans="1:3" ht="12.75">
      <c r="A14" s="234"/>
      <c r="B14" s="231"/>
      <c r="C14" s="231"/>
    </row>
    <row r="15" spans="1:3" ht="12.75">
      <c r="A15" s="234"/>
      <c r="B15" s="232" t="s">
        <v>262</v>
      </c>
      <c r="C15" s="231"/>
    </row>
    <row r="16" spans="1:3" ht="12.75">
      <c r="A16" s="234"/>
      <c r="B16" s="231"/>
      <c r="C16" s="232" t="s">
        <v>263</v>
      </c>
    </row>
    <row r="17" spans="1:3" ht="12.75">
      <c r="A17" s="234"/>
      <c r="B17" s="231"/>
      <c r="C17" s="232" t="s">
        <v>264</v>
      </c>
    </row>
    <row r="18" spans="1:3" ht="12.75">
      <c r="A18" s="234"/>
      <c r="B18" s="231"/>
      <c r="C18" s="231"/>
    </row>
    <row r="19" spans="1:3" ht="12.75">
      <c r="A19" s="234"/>
      <c r="B19" s="232" t="s">
        <v>265</v>
      </c>
      <c r="C19" s="232" t="s">
        <v>266</v>
      </c>
    </row>
    <row r="20" spans="1:3" ht="12.75">
      <c r="A20" s="234"/>
      <c r="B20" s="231"/>
      <c r="C20" s="232" t="s">
        <v>267</v>
      </c>
    </row>
    <row r="21" spans="1:3" ht="12.75">
      <c r="A21" s="234"/>
      <c r="B21" s="231"/>
      <c r="C21" s="231"/>
    </row>
    <row r="22" spans="1:3" ht="12.75">
      <c r="A22" s="234"/>
      <c r="B22" s="232" t="s">
        <v>268</v>
      </c>
      <c r="C22" s="231"/>
    </row>
    <row r="23" spans="1:3" ht="12.75">
      <c r="A23" s="234"/>
      <c r="B23" s="231"/>
      <c r="C23" s="232" t="s">
        <v>269</v>
      </c>
    </row>
    <row r="24" spans="1:2" ht="12.75">
      <c r="A24" s="234"/>
      <c r="B24" s="231"/>
    </row>
    <row r="25" spans="1:2" ht="12.75">
      <c r="A25" s="234" t="s">
        <v>270</v>
      </c>
      <c r="B25" s="232" t="s">
        <v>271</v>
      </c>
    </row>
    <row r="26" spans="1:2" ht="12.75">
      <c r="A26" s="234"/>
      <c r="B26" s="231"/>
    </row>
    <row r="27" spans="1:3" ht="12.75">
      <c r="A27" s="234"/>
      <c r="B27" s="232" t="s">
        <v>255</v>
      </c>
      <c r="C27" s="232" t="s">
        <v>272</v>
      </c>
    </row>
    <row r="28" spans="1:3" ht="12.75">
      <c r="A28" s="234"/>
      <c r="B28" s="231"/>
      <c r="C28" s="232" t="s">
        <v>273</v>
      </c>
    </row>
    <row r="29" spans="1:3" ht="12.75">
      <c r="A29" s="234"/>
      <c r="B29" s="231"/>
      <c r="C29" s="232" t="s">
        <v>274</v>
      </c>
    </row>
    <row r="30" spans="1:3" ht="12.75">
      <c r="A30" s="234"/>
      <c r="B30" s="231"/>
      <c r="C30" s="232" t="s">
        <v>275</v>
      </c>
    </row>
    <row r="31" spans="1:3" ht="12.75">
      <c r="A31" s="234"/>
      <c r="B31" s="231"/>
      <c r="C31" s="231"/>
    </row>
    <row r="32" spans="1:3" ht="12.75">
      <c r="A32" s="234"/>
      <c r="B32" s="232" t="s">
        <v>259</v>
      </c>
      <c r="C32" s="232" t="s">
        <v>276</v>
      </c>
    </row>
    <row r="33" spans="1:3" ht="12.75">
      <c r="A33" s="234"/>
      <c r="B33" s="231"/>
      <c r="C33" s="231"/>
    </row>
    <row r="34" spans="1:3" ht="12.75">
      <c r="A34" s="234"/>
      <c r="B34" s="232" t="s">
        <v>277</v>
      </c>
      <c r="C34" s="231"/>
    </row>
    <row r="35" spans="1:3" ht="12.75">
      <c r="A35" s="234"/>
      <c r="B35" s="231"/>
      <c r="C35" s="232" t="s">
        <v>278</v>
      </c>
    </row>
    <row r="36" spans="1:3" ht="12.75">
      <c r="A36" s="231"/>
      <c r="B36" s="231"/>
      <c r="C36" s="232" t="s">
        <v>279</v>
      </c>
    </row>
    <row r="37" spans="1:2" ht="12.75">
      <c r="A37" s="231"/>
      <c r="B37" s="231"/>
    </row>
    <row r="38" spans="1:2" ht="12.75">
      <c r="A38" s="232" t="s">
        <v>280</v>
      </c>
      <c r="B38" s="231"/>
    </row>
    <row r="39" spans="1:2" ht="12.75">
      <c r="A39" s="231"/>
      <c r="B39" s="231"/>
    </row>
    <row r="40" spans="1:2" ht="12.75">
      <c r="A40" s="234" t="s">
        <v>281</v>
      </c>
      <c r="B40" s="232" t="s">
        <v>282</v>
      </c>
    </row>
    <row r="41" spans="1:2" ht="12.75">
      <c r="A41" s="234"/>
      <c r="B41" s="231"/>
    </row>
    <row r="42" spans="1:3" ht="12.75">
      <c r="A42" s="234"/>
      <c r="B42" s="232" t="s">
        <v>223</v>
      </c>
      <c r="C42" s="232" t="s">
        <v>224</v>
      </c>
    </row>
    <row r="43" spans="1:3" ht="12.75">
      <c r="A43" s="234"/>
      <c r="B43" s="231"/>
      <c r="C43" s="231"/>
    </row>
    <row r="44" spans="1:3" ht="12.75">
      <c r="A44" s="231"/>
      <c r="B44" s="231"/>
      <c r="C44" s="232" t="s">
        <v>283</v>
      </c>
    </row>
    <row r="45" spans="1:3" ht="12.75">
      <c r="A45" s="231"/>
      <c r="B45" s="231"/>
      <c r="C45" s="232" t="s">
        <v>284</v>
      </c>
    </row>
    <row r="46" spans="1:3" ht="12.75">
      <c r="A46" s="231"/>
      <c r="B46" s="231"/>
      <c r="C46" s="232" t="s">
        <v>285</v>
      </c>
    </row>
    <row r="47" spans="1:2" ht="12.75">
      <c r="A47" s="231"/>
      <c r="B47" s="231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portrait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5.7109375" style="0" customWidth="1"/>
    <col min="4" max="4" width="5.8515625" style="0" customWidth="1"/>
  </cols>
  <sheetData>
    <row r="1" spans="1:5" ht="12.75">
      <c r="A1" s="231"/>
      <c r="B1" s="231"/>
      <c r="C1" s="232" t="s">
        <v>230</v>
      </c>
      <c r="D1" s="232" t="s">
        <v>286</v>
      </c>
      <c r="E1" s="231"/>
    </row>
    <row r="2" spans="1:5" ht="12.75">
      <c r="A2" s="231"/>
      <c r="B2" s="231"/>
      <c r="C2" s="231"/>
      <c r="D2" s="231"/>
      <c r="E2" s="231"/>
    </row>
    <row r="3" spans="1:5" ht="12.75">
      <c r="A3" s="231"/>
      <c r="B3" s="231"/>
      <c r="C3" s="231"/>
      <c r="D3" s="232" t="s">
        <v>287</v>
      </c>
      <c r="E3" s="231"/>
    </row>
    <row r="4" spans="1:5" ht="12.75">
      <c r="A4" s="231"/>
      <c r="B4" s="231"/>
      <c r="C4" s="231"/>
      <c r="D4" s="232" t="s">
        <v>288</v>
      </c>
      <c r="E4" s="231"/>
    </row>
    <row r="5" spans="1:5" ht="12.75">
      <c r="A5" s="231"/>
      <c r="B5" s="231"/>
      <c r="C5" s="231"/>
      <c r="D5" s="232" t="s">
        <v>289</v>
      </c>
      <c r="E5" s="231"/>
    </row>
    <row r="6" spans="1:5" ht="12.75">
      <c r="A6" s="231"/>
      <c r="B6" s="231"/>
      <c r="C6" s="231"/>
      <c r="D6" s="232" t="s">
        <v>290</v>
      </c>
      <c r="E6" s="231"/>
    </row>
    <row r="7" spans="1:5" ht="12.75">
      <c r="A7" s="231"/>
      <c r="B7" s="231"/>
      <c r="C7" s="231"/>
      <c r="D7" s="232" t="s">
        <v>291</v>
      </c>
      <c r="E7" s="231"/>
    </row>
    <row r="8" spans="1:5" ht="12.75">
      <c r="A8" s="231"/>
      <c r="B8" s="231"/>
      <c r="C8" s="231"/>
      <c r="D8" s="232" t="s">
        <v>292</v>
      </c>
      <c r="E8" s="231"/>
    </row>
    <row r="9" spans="1:5" ht="12.75">
      <c r="A9" s="231"/>
      <c r="B9" s="231"/>
      <c r="C9" s="231"/>
      <c r="D9" s="231"/>
      <c r="E9" s="231"/>
    </row>
    <row r="10" spans="1:5" ht="12.75">
      <c r="A10" s="231"/>
      <c r="B10" s="231"/>
      <c r="C10" s="232" t="s">
        <v>236</v>
      </c>
      <c r="D10" s="232" t="s">
        <v>293</v>
      </c>
      <c r="E10" s="231"/>
    </row>
    <row r="11" spans="1:5" ht="12.75">
      <c r="A11" s="231"/>
      <c r="B11" s="231"/>
      <c r="C11" s="231"/>
      <c r="D11" s="231"/>
      <c r="E11" s="231"/>
    </row>
    <row r="12" spans="1:5" ht="12.75">
      <c r="A12" s="231"/>
      <c r="B12" s="231"/>
      <c r="C12" s="231"/>
      <c r="D12" s="232" t="s">
        <v>294</v>
      </c>
      <c r="E12" s="231"/>
    </row>
    <row r="13" spans="1:5" ht="12.75">
      <c r="A13" s="231"/>
      <c r="B13" s="231"/>
      <c r="C13" s="231"/>
      <c r="D13" s="232" t="s">
        <v>295</v>
      </c>
      <c r="E13" s="231"/>
    </row>
    <row r="14" spans="1:5" ht="12.75">
      <c r="A14" s="231"/>
      <c r="B14" s="231"/>
      <c r="C14" s="231"/>
      <c r="D14" s="231"/>
      <c r="E14" s="231"/>
    </row>
    <row r="15" spans="1:5" ht="12.75">
      <c r="A15" s="231"/>
      <c r="B15" s="231"/>
      <c r="C15" s="232" t="s">
        <v>243</v>
      </c>
      <c r="D15" s="232" t="s">
        <v>296</v>
      </c>
      <c r="E15" s="231"/>
    </row>
    <row r="16" spans="1:5" ht="12.75">
      <c r="A16" s="231"/>
      <c r="B16" s="231"/>
      <c r="C16" s="231"/>
      <c r="D16" s="231"/>
      <c r="E16" s="231"/>
    </row>
    <row r="17" spans="1:5" ht="12.75">
      <c r="A17" s="231"/>
      <c r="B17" s="231"/>
      <c r="C17" s="231"/>
      <c r="D17" s="232" t="s">
        <v>255</v>
      </c>
      <c r="E17" s="232" t="s">
        <v>297</v>
      </c>
    </row>
    <row r="18" spans="1:5" ht="12.75">
      <c r="A18" s="231"/>
      <c r="B18" s="231"/>
      <c r="C18" s="231"/>
      <c r="D18" s="231"/>
      <c r="E18" s="232" t="s">
        <v>298</v>
      </c>
    </row>
    <row r="19" spans="1:5" ht="12.75">
      <c r="A19" s="231"/>
      <c r="B19" s="231"/>
      <c r="C19" s="231"/>
      <c r="D19" s="231"/>
      <c r="E19" s="232" t="s">
        <v>299</v>
      </c>
    </row>
    <row r="20" spans="1:5" ht="12.75">
      <c r="A20" s="231"/>
      <c r="B20" s="231"/>
      <c r="C20" s="231"/>
      <c r="D20" s="231"/>
      <c r="E20" s="231"/>
    </row>
    <row r="21" spans="1:5" ht="12.75">
      <c r="A21" s="231"/>
      <c r="B21" s="231"/>
      <c r="C21" s="231"/>
      <c r="D21" s="232" t="s">
        <v>259</v>
      </c>
      <c r="E21" s="232" t="s">
        <v>300</v>
      </c>
    </row>
    <row r="22" spans="1:5" ht="12.75">
      <c r="A22" s="231"/>
      <c r="B22" s="231"/>
      <c r="C22" s="231"/>
      <c r="D22" s="231"/>
      <c r="E22" s="232" t="s">
        <v>301</v>
      </c>
    </row>
    <row r="23" spans="1:5" ht="12.75">
      <c r="A23" s="231"/>
      <c r="B23" s="231"/>
      <c r="C23" s="231"/>
      <c r="D23" s="231"/>
      <c r="E23" s="232" t="s">
        <v>302</v>
      </c>
    </row>
    <row r="24" spans="1:5" ht="12.75">
      <c r="A24" s="231"/>
      <c r="B24" s="231"/>
      <c r="C24" s="231"/>
      <c r="D24" s="231"/>
      <c r="E24" s="232" t="s">
        <v>303</v>
      </c>
    </row>
    <row r="25" spans="1:5" ht="12.75">
      <c r="A25" s="231"/>
      <c r="B25" s="231"/>
      <c r="C25" s="231"/>
      <c r="D25" s="231"/>
      <c r="E25" s="231"/>
    </row>
    <row r="26" spans="1:5" ht="12.75">
      <c r="A26" s="231"/>
      <c r="B26" s="231"/>
      <c r="C26" s="231"/>
      <c r="D26" s="232" t="s">
        <v>304</v>
      </c>
      <c r="E26" s="231"/>
    </row>
    <row r="27" spans="1:5" ht="12.75">
      <c r="A27" s="231"/>
      <c r="B27" s="231"/>
      <c r="C27" s="231"/>
      <c r="D27" s="231"/>
      <c r="E27" s="232" t="s">
        <v>305</v>
      </c>
    </row>
    <row r="28" spans="1:5" ht="12.75">
      <c r="A28" s="231"/>
      <c r="B28" s="231"/>
      <c r="C28" s="231"/>
      <c r="D28" s="231"/>
      <c r="E28" s="232" t="s">
        <v>306</v>
      </c>
    </row>
    <row r="29" spans="1:5" ht="12.75">
      <c r="A29" s="231"/>
      <c r="B29" s="231"/>
      <c r="C29" s="231"/>
      <c r="D29" s="231"/>
      <c r="E29" s="231"/>
    </row>
    <row r="30" spans="1:5" ht="12.75">
      <c r="A30" s="232" t="s">
        <v>307</v>
      </c>
      <c r="B30" s="231"/>
      <c r="C30" s="231"/>
      <c r="D30" s="231"/>
      <c r="E30" s="231"/>
    </row>
    <row r="31" spans="1:5" ht="12.75">
      <c r="A31" s="231"/>
      <c r="B31" s="231"/>
      <c r="C31" s="231"/>
      <c r="D31" s="231"/>
      <c r="E31" s="231"/>
    </row>
    <row r="32" spans="1:5" ht="12.75">
      <c r="A32" s="232" t="s">
        <v>308</v>
      </c>
      <c r="B32" s="232" t="s">
        <v>309</v>
      </c>
      <c r="C32" s="231"/>
      <c r="D32" s="231"/>
      <c r="E32" s="231"/>
    </row>
    <row r="33" spans="1:5" ht="12.75">
      <c r="A33" s="231"/>
      <c r="B33" s="231"/>
      <c r="C33" s="231"/>
      <c r="D33" s="231"/>
      <c r="E33" s="231"/>
    </row>
    <row r="34" spans="1:5" ht="12.75">
      <c r="A34" s="231"/>
      <c r="B34" s="232" t="s">
        <v>223</v>
      </c>
      <c r="C34" s="232" t="s">
        <v>310</v>
      </c>
      <c r="D34" s="231"/>
      <c r="E34" s="231"/>
    </row>
    <row r="35" spans="1:5" ht="12.75">
      <c r="A35" s="231"/>
      <c r="B35" s="231"/>
      <c r="C35" s="232" t="s">
        <v>311</v>
      </c>
      <c r="D35" s="231"/>
      <c r="E35" s="231"/>
    </row>
    <row r="36" spans="1:5" ht="12.75">
      <c r="A36" s="231"/>
      <c r="B36" s="231"/>
      <c r="C36" s="232" t="s">
        <v>312</v>
      </c>
      <c r="D36" s="231"/>
      <c r="E36" s="231"/>
    </row>
    <row r="37" spans="1:5" ht="12.75">
      <c r="A37" s="231"/>
      <c r="B37" s="231"/>
      <c r="C37" s="232" t="s">
        <v>313</v>
      </c>
      <c r="D37" s="231"/>
      <c r="E37" s="231"/>
    </row>
    <row r="38" spans="1:5" ht="12.75">
      <c r="A38" s="231"/>
      <c r="B38" s="231"/>
      <c r="C38" s="231"/>
      <c r="D38" s="231"/>
      <c r="E38" s="231"/>
    </row>
    <row r="39" spans="1:5" ht="12.75">
      <c r="A39" s="231"/>
      <c r="B39" s="232" t="s">
        <v>230</v>
      </c>
      <c r="C39" s="232" t="s">
        <v>314</v>
      </c>
      <c r="D39" s="231"/>
      <c r="E39" s="231"/>
    </row>
    <row r="40" spans="1:5" ht="12.75">
      <c r="A40" s="231"/>
      <c r="B40" s="231"/>
      <c r="C40" s="231"/>
      <c r="D40" s="231"/>
      <c r="E40" s="231"/>
    </row>
    <row r="41" spans="1:5" ht="12.75">
      <c r="A41" s="232" t="s">
        <v>315</v>
      </c>
      <c r="B41" s="231"/>
      <c r="C41" s="231"/>
      <c r="D41" s="231"/>
      <c r="E41" s="231"/>
    </row>
    <row r="42" spans="1:5" ht="12.75">
      <c r="A42" s="231"/>
      <c r="B42" s="231"/>
      <c r="C42" s="231"/>
      <c r="D42" s="231"/>
      <c r="E42" s="231"/>
    </row>
    <row r="43" spans="1:5" ht="12.75">
      <c r="A43" s="232" t="s">
        <v>316</v>
      </c>
      <c r="B43" s="232" t="s">
        <v>317</v>
      </c>
      <c r="C43" s="231"/>
      <c r="D43" s="231"/>
      <c r="E43" s="231"/>
    </row>
    <row r="44" spans="1:5" ht="12.75">
      <c r="A44" s="231"/>
      <c r="B44" s="231"/>
      <c r="C44" s="231"/>
      <c r="D44" s="231"/>
      <c r="E44" s="231"/>
    </row>
    <row r="45" spans="1:5" ht="12.75">
      <c r="A45" s="231"/>
      <c r="B45" s="232" t="s">
        <v>223</v>
      </c>
      <c r="C45" s="232" t="s">
        <v>318</v>
      </c>
      <c r="D45" s="231"/>
      <c r="E45" s="231"/>
    </row>
    <row r="46" spans="1:5" ht="12.75">
      <c r="A46" s="231"/>
      <c r="B46" s="231"/>
      <c r="C46" s="231"/>
      <c r="D46" s="231"/>
      <c r="E46" s="231"/>
    </row>
    <row r="47" spans="1:5" ht="12.75">
      <c r="A47" s="231"/>
      <c r="B47" s="231"/>
      <c r="C47" s="232" t="s">
        <v>319</v>
      </c>
      <c r="D47" s="231"/>
      <c r="E47" s="231"/>
    </row>
    <row r="48" spans="1:5" ht="12.75">
      <c r="A48" s="231"/>
      <c r="B48" s="231"/>
      <c r="C48" s="232" t="s">
        <v>320</v>
      </c>
      <c r="D48" s="231"/>
      <c r="E48" s="231"/>
    </row>
    <row r="49" spans="1:5" ht="12.75">
      <c r="A49" s="231"/>
      <c r="B49" s="231"/>
      <c r="C49" s="231"/>
      <c r="D49" s="231"/>
      <c r="E49" s="231"/>
    </row>
    <row r="50" spans="1:5" ht="12.75">
      <c r="A50" s="231"/>
      <c r="B50" s="232" t="s">
        <v>230</v>
      </c>
      <c r="C50" s="232" t="s">
        <v>321</v>
      </c>
      <c r="D50" s="231"/>
      <c r="E50" s="231"/>
    </row>
    <row r="51" spans="1:5" ht="12.75">
      <c r="A51" s="231"/>
      <c r="B51" s="231"/>
      <c r="C51" s="231"/>
      <c r="D51" s="231"/>
      <c r="E51" s="231"/>
    </row>
    <row r="52" spans="1:5" ht="12.75">
      <c r="A52" s="232" t="s">
        <v>322</v>
      </c>
      <c r="B52" s="231"/>
      <c r="C52" s="231"/>
      <c r="D52" s="231"/>
      <c r="E52" s="231"/>
    </row>
    <row r="53" spans="1:5" ht="12.75">
      <c r="A53" s="231"/>
      <c r="B53" s="231"/>
      <c r="C53" s="231"/>
      <c r="D53" s="231"/>
      <c r="E53" s="231"/>
    </row>
    <row r="54" spans="1:5" ht="12.75">
      <c r="A54" s="232" t="s">
        <v>323</v>
      </c>
      <c r="B54" s="232" t="s">
        <v>324</v>
      </c>
      <c r="C54" s="231"/>
      <c r="D54" s="231"/>
      <c r="E54" s="231"/>
    </row>
    <row r="55" spans="1:5" ht="12.75">
      <c r="A55" s="231"/>
      <c r="B55" s="231"/>
      <c r="C55" s="231"/>
      <c r="D55" s="231"/>
      <c r="E55" s="231"/>
    </row>
    <row r="56" spans="1:5" ht="12.75">
      <c r="A56" s="231"/>
      <c r="B56" s="232" t="s">
        <v>223</v>
      </c>
      <c r="C56" s="232" t="s">
        <v>325</v>
      </c>
      <c r="D56" s="231"/>
      <c r="E56" s="231"/>
    </row>
    <row r="57" spans="1:5" ht="12.75">
      <c r="A57" s="231"/>
      <c r="B57" s="231"/>
      <c r="C57" s="232" t="s">
        <v>326</v>
      </c>
      <c r="D57" s="231"/>
      <c r="E57" s="231"/>
    </row>
    <row r="58" spans="1:5" ht="12.75">
      <c r="A58" s="231"/>
      <c r="B58" s="231"/>
      <c r="C58" s="232" t="s">
        <v>327</v>
      </c>
      <c r="D58" s="231"/>
      <c r="E58" s="231"/>
    </row>
    <row r="59" spans="1:5" ht="12.75">
      <c r="A59" s="231"/>
      <c r="B59" s="231"/>
      <c r="C59" s="232" t="s">
        <v>328</v>
      </c>
      <c r="D59" s="231"/>
      <c r="E59" s="231"/>
    </row>
    <row r="60" spans="1:5" ht="12.75">
      <c r="A60" s="231"/>
      <c r="B60" s="231"/>
      <c r="C60" s="232" t="s">
        <v>329</v>
      </c>
      <c r="D60" s="231"/>
      <c r="E60" s="231"/>
    </row>
    <row r="61" spans="1:5" ht="12.75">
      <c r="A61" s="231"/>
      <c r="B61" s="231"/>
      <c r="C61" s="231"/>
      <c r="D61" s="231"/>
      <c r="E61" s="231"/>
    </row>
    <row r="62" spans="1:5" ht="12.75">
      <c r="A62" s="231"/>
      <c r="B62" s="232" t="s">
        <v>230</v>
      </c>
      <c r="C62" s="232" t="s">
        <v>330</v>
      </c>
      <c r="D62" s="231"/>
      <c r="E62" s="231"/>
    </row>
    <row r="63" spans="1:5" ht="12.75">
      <c r="A63" s="231"/>
      <c r="B63" s="231"/>
      <c r="C63" s="232" t="s">
        <v>331</v>
      </c>
      <c r="D63" s="231"/>
      <c r="E63" s="231"/>
    </row>
    <row r="64" spans="1:5" ht="12.75">
      <c r="A64" s="231"/>
      <c r="B64" s="231"/>
      <c r="C64" s="231"/>
      <c r="D64" s="231"/>
      <c r="E64" s="231"/>
    </row>
  </sheetData>
  <sheetProtection sheet="1" objects="1" scenarios="1"/>
  <printOptions/>
  <pageMargins left="1" right="0.5" top="0.5" bottom="0.5" header="0.5" footer="0.5"/>
  <pageSetup fitToHeight="1" fitToWidth="1"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6.421875" style="0" customWidth="1"/>
  </cols>
  <sheetData>
    <row r="1" spans="1:5" ht="12.75">
      <c r="A1" s="232" t="s">
        <v>332</v>
      </c>
      <c r="B1" s="231"/>
      <c r="C1" s="231"/>
      <c r="D1" s="231"/>
      <c r="E1" s="231"/>
    </row>
    <row r="2" spans="1:5" ht="4.5" customHeight="1">
      <c r="A2" s="231"/>
      <c r="B2" s="231"/>
      <c r="C2" s="231"/>
      <c r="D2" s="231"/>
      <c r="E2" s="231"/>
    </row>
    <row r="3" spans="1:5" ht="12.75">
      <c r="A3" s="232" t="s">
        <v>333</v>
      </c>
      <c r="B3" s="232" t="s">
        <v>334</v>
      </c>
      <c r="C3" s="231"/>
      <c r="D3" s="231"/>
      <c r="E3" s="231"/>
    </row>
    <row r="4" spans="1:5" ht="9.75" customHeight="1">
      <c r="A4" s="231"/>
      <c r="B4" s="232" t="s">
        <v>335</v>
      </c>
      <c r="C4" s="231"/>
      <c r="D4" s="231"/>
      <c r="E4" s="231"/>
    </row>
    <row r="5" spans="1:5" ht="12.75">
      <c r="A5" s="231"/>
      <c r="B5" s="231"/>
      <c r="C5" s="232" t="s">
        <v>336</v>
      </c>
      <c r="D5" s="231"/>
      <c r="E5" s="231"/>
    </row>
    <row r="6" spans="1:5" ht="12.75">
      <c r="A6" s="231"/>
      <c r="B6" s="231"/>
      <c r="C6" s="232" t="s">
        <v>337</v>
      </c>
      <c r="D6" s="231"/>
      <c r="E6" s="231"/>
    </row>
    <row r="7" spans="1:5" ht="12.75">
      <c r="A7" s="231"/>
      <c r="B7" s="231"/>
      <c r="C7" s="232" t="s">
        <v>338</v>
      </c>
      <c r="D7" s="231"/>
      <c r="E7" s="231"/>
    </row>
    <row r="8" spans="1:5" ht="12.75">
      <c r="A8" s="231"/>
      <c r="B8" s="231"/>
      <c r="C8" s="232" t="s">
        <v>339</v>
      </c>
      <c r="D8" s="231"/>
      <c r="E8" s="231"/>
    </row>
    <row r="9" spans="1:5" ht="3.75" customHeight="1">
      <c r="A9" s="231"/>
      <c r="B9" s="231"/>
      <c r="C9" s="231"/>
      <c r="D9" s="231"/>
      <c r="E9" s="231"/>
    </row>
    <row r="10" spans="1:5" ht="12.75">
      <c r="A10" s="232" t="s">
        <v>340</v>
      </c>
      <c r="B10" s="231"/>
      <c r="C10" s="231"/>
      <c r="D10" s="231"/>
      <c r="E10" s="231"/>
    </row>
    <row r="11" spans="1:5" ht="4.5" customHeight="1">
      <c r="A11" s="231"/>
      <c r="B11" s="231"/>
      <c r="C11" s="231"/>
      <c r="D11" s="231"/>
      <c r="E11" s="231"/>
    </row>
    <row r="12" spans="1:5" ht="12.75">
      <c r="A12" s="232" t="s">
        <v>341</v>
      </c>
      <c r="B12" s="231"/>
      <c r="C12" s="231"/>
      <c r="D12" s="231"/>
      <c r="E12" s="231"/>
    </row>
    <row r="13" spans="1:5" ht="4.5" customHeight="1">
      <c r="A13" s="231"/>
      <c r="B13" s="231"/>
      <c r="C13" s="231"/>
      <c r="D13" s="231"/>
      <c r="E13" s="231"/>
    </row>
    <row r="14" spans="1:5" ht="12.75">
      <c r="A14" s="232" t="s">
        <v>342</v>
      </c>
      <c r="B14" s="231"/>
      <c r="C14" s="231"/>
      <c r="D14" s="231"/>
      <c r="E14" s="231"/>
    </row>
    <row r="15" spans="1:5" ht="12.75">
      <c r="A15" s="231"/>
      <c r="B15" s="232" t="s">
        <v>343</v>
      </c>
      <c r="C15" s="231"/>
      <c r="D15" s="231"/>
      <c r="E15" s="231"/>
    </row>
    <row r="16" spans="1:5" ht="4.5" customHeight="1">
      <c r="A16" s="231"/>
      <c r="B16" s="231"/>
      <c r="C16" s="231"/>
      <c r="D16" s="231"/>
      <c r="E16" s="231"/>
    </row>
    <row r="17" spans="1:5" ht="12.75">
      <c r="A17" s="232" t="s">
        <v>221</v>
      </c>
      <c r="B17" s="232" t="s">
        <v>344</v>
      </c>
      <c r="C17" s="231"/>
      <c r="D17" s="231"/>
      <c r="E17" s="231"/>
    </row>
    <row r="18" spans="1:5" ht="4.5" customHeight="1">
      <c r="A18" s="231"/>
      <c r="B18" s="231"/>
      <c r="C18" s="231"/>
      <c r="D18" s="231"/>
      <c r="E18" s="231"/>
    </row>
    <row r="19" spans="1:5" ht="12.75">
      <c r="A19" s="231"/>
      <c r="B19" s="232" t="s">
        <v>345</v>
      </c>
      <c r="C19" s="231"/>
      <c r="D19" s="231"/>
      <c r="E19" s="231"/>
    </row>
    <row r="20" spans="1:5" ht="3.75" customHeight="1">
      <c r="A20" s="231"/>
      <c r="B20" s="231"/>
      <c r="C20" s="231"/>
      <c r="D20" s="231"/>
      <c r="E20" s="231"/>
    </row>
    <row r="21" spans="1:5" ht="12.75">
      <c r="A21" s="232" t="s">
        <v>281</v>
      </c>
      <c r="B21" s="232" t="s">
        <v>346</v>
      </c>
      <c r="C21" s="231"/>
      <c r="D21" s="231"/>
      <c r="E21" s="231"/>
    </row>
    <row r="22" spans="1:5" ht="4.5" customHeight="1">
      <c r="A22" s="231"/>
      <c r="B22" s="231"/>
      <c r="C22" s="231"/>
      <c r="D22" s="231"/>
      <c r="E22" s="231"/>
    </row>
    <row r="23" spans="1:5" ht="12.75">
      <c r="A23" s="231"/>
      <c r="B23" s="232" t="s">
        <v>223</v>
      </c>
      <c r="C23" s="232" t="s">
        <v>347</v>
      </c>
      <c r="D23" s="231"/>
      <c r="E23" s="231"/>
    </row>
    <row r="24" spans="1:5" ht="4.5" customHeight="1">
      <c r="A24" s="231"/>
      <c r="B24" s="231"/>
      <c r="C24" s="231"/>
      <c r="D24" s="231"/>
      <c r="E24" s="231"/>
    </row>
    <row r="25" spans="1:5" ht="12.75">
      <c r="A25" s="231"/>
      <c r="B25" s="231"/>
      <c r="C25" s="232" t="s">
        <v>348</v>
      </c>
      <c r="D25" s="231"/>
      <c r="E25" s="231"/>
    </row>
    <row r="26" spans="1:5" ht="12.75">
      <c r="A26" s="231"/>
      <c r="B26" s="231"/>
      <c r="C26" s="232" t="s">
        <v>349</v>
      </c>
      <c r="D26" s="231"/>
      <c r="E26" s="231"/>
    </row>
    <row r="27" spans="1:5" ht="4.5" customHeight="1">
      <c r="A27" s="231"/>
      <c r="B27" s="231"/>
      <c r="C27" s="231"/>
      <c r="D27" s="231"/>
      <c r="E27" s="231"/>
    </row>
    <row r="28" spans="1:5" ht="12.75">
      <c r="A28" s="231"/>
      <c r="B28" s="232" t="s">
        <v>230</v>
      </c>
      <c r="C28" s="232" t="s">
        <v>350</v>
      </c>
      <c r="D28" s="231"/>
      <c r="E28" s="231"/>
    </row>
    <row r="29" spans="1:5" ht="5.25" customHeight="1">
      <c r="A29" s="231"/>
      <c r="B29" s="231"/>
      <c r="C29" s="231"/>
      <c r="D29" s="231"/>
      <c r="E29" s="231"/>
    </row>
    <row r="30" spans="1:5" ht="12.75">
      <c r="A30" s="231"/>
      <c r="B30" s="231"/>
      <c r="C30" s="232" t="s">
        <v>351</v>
      </c>
      <c r="D30" s="231"/>
      <c r="E30" s="231"/>
    </row>
    <row r="31" spans="1:5" ht="12.75">
      <c r="A31" s="231"/>
      <c r="B31" s="231"/>
      <c r="C31" s="232" t="s">
        <v>352</v>
      </c>
      <c r="D31" s="231"/>
      <c r="E31" s="231"/>
    </row>
    <row r="32" spans="1:5" ht="12.75">
      <c r="A32" s="231"/>
      <c r="B32" s="231"/>
      <c r="C32" s="232" t="s">
        <v>353</v>
      </c>
      <c r="D32" s="231"/>
      <c r="E32" s="231"/>
    </row>
    <row r="33" spans="1:5" ht="12.75">
      <c r="A33" s="231"/>
      <c r="B33" s="231"/>
      <c r="C33" s="232" t="s">
        <v>354</v>
      </c>
      <c r="D33" s="231"/>
      <c r="E33" s="231"/>
    </row>
    <row r="34" spans="1:5" ht="4.5" customHeight="1">
      <c r="A34" s="231"/>
      <c r="B34" s="231"/>
      <c r="C34" s="231"/>
      <c r="D34" s="231"/>
      <c r="E34" s="231"/>
    </row>
    <row r="35" spans="1:5" ht="12.75">
      <c r="A35" s="231"/>
      <c r="B35" s="232" t="s">
        <v>236</v>
      </c>
      <c r="C35" s="232" t="s">
        <v>355</v>
      </c>
      <c r="D35" s="231"/>
      <c r="E35" s="231"/>
    </row>
    <row r="36" spans="1:5" ht="4.5" customHeight="1">
      <c r="A36" s="231"/>
      <c r="B36" s="231"/>
      <c r="C36" s="231"/>
      <c r="D36" s="231"/>
      <c r="E36" s="231"/>
    </row>
    <row r="37" spans="1:5" ht="12.75">
      <c r="A37" s="231"/>
      <c r="B37" s="231"/>
      <c r="C37" s="232" t="s">
        <v>356</v>
      </c>
      <c r="D37" s="231"/>
      <c r="E37" s="231"/>
    </row>
    <row r="38" spans="1:5" ht="12.75">
      <c r="A38" s="231"/>
      <c r="B38" s="231"/>
      <c r="C38" s="232" t="s">
        <v>357</v>
      </c>
      <c r="D38" s="231"/>
      <c r="E38" s="231"/>
    </row>
    <row r="39" spans="1:5" ht="12.75">
      <c r="A39" s="231"/>
      <c r="B39" s="231"/>
      <c r="C39" s="232" t="s">
        <v>358</v>
      </c>
      <c r="D39" s="231"/>
      <c r="E39" s="231"/>
    </row>
    <row r="40" spans="1:5" ht="12.75">
      <c r="A40" s="231"/>
      <c r="B40" s="231"/>
      <c r="C40" s="232" t="s">
        <v>426</v>
      </c>
      <c r="D40" s="231"/>
      <c r="E40" s="231"/>
    </row>
    <row r="41" spans="1:5" ht="12.75">
      <c r="A41" s="231"/>
      <c r="B41" s="231"/>
      <c r="C41" s="232" t="s">
        <v>359</v>
      </c>
      <c r="D41" s="231"/>
      <c r="E41" s="231"/>
    </row>
    <row r="42" spans="1:5" ht="4.5" customHeight="1">
      <c r="A42" s="231"/>
      <c r="B42" s="231"/>
      <c r="C42" s="231"/>
      <c r="D42" s="231"/>
      <c r="E42" s="231"/>
    </row>
    <row r="43" spans="1:5" ht="12.75">
      <c r="A43" s="231"/>
      <c r="B43" s="232" t="s">
        <v>243</v>
      </c>
      <c r="C43" s="232" t="s">
        <v>360</v>
      </c>
      <c r="D43" s="231"/>
      <c r="E43" s="231"/>
    </row>
    <row r="44" spans="1:5" ht="4.5" customHeight="1">
      <c r="A44" s="231"/>
      <c r="B44" s="231"/>
      <c r="C44" s="231"/>
      <c r="D44" s="231"/>
      <c r="E44" s="231"/>
    </row>
    <row r="45" spans="1:5" ht="12.75">
      <c r="A45" s="231"/>
      <c r="B45" s="231"/>
      <c r="C45" s="232" t="s">
        <v>361</v>
      </c>
      <c r="D45" s="231"/>
      <c r="E45" s="231"/>
    </row>
    <row r="46" spans="1:5" ht="4.5" customHeight="1">
      <c r="A46" s="231"/>
      <c r="B46" s="231"/>
      <c r="C46" s="231"/>
      <c r="D46" s="231"/>
      <c r="E46" s="231"/>
    </row>
    <row r="47" spans="1:5" ht="12.75">
      <c r="A47" s="232" t="s">
        <v>308</v>
      </c>
      <c r="B47" s="232" t="s">
        <v>362</v>
      </c>
      <c r="C47" s="231"/>
      <c r="D47" s="231"/>
      <c r="E47" s="231"/>
    </row>
    <row r="48" spans="1:5" ht="5.25" customHeight="1">
      <c r="A48" s="231"/>
      <c r="B48" s="231"/>
      <c r="C48" s="231"/>
      <c r="D48" s="231"/>
      <c r="E48" s="231"/>
    </row>
    <row r="49" spans="1:5" ht="12.75">
      <c r="A49" s="231"/>
      <c r="B49" s="232" t="s">
        <v>363</v>
      </c>
      <c r="C49" s="231"/>
      <c r="D49" s="231"/>
      <c r="E49" s="231"/>
    </row>
    <row r="50" spans="1:5" ht="5.25" customHeight="1">
      <c r="A50" s="231"/>
      <c r="B50" s="231"/>
      <c r="C50" s="231"/>
      <c r="D50" s="231"/>
      <c r="E50" s="231"/>
    </row>
    <row r="51" spans="1:5" ht="12.75">
      <c r="A51" s="232" t="s">
        <v>316</v>
      </c>
      <c r="B51" s="232" t="s">
        <v>364</v>
      </c>
      <c r="C51" s="231"/>
      <c r="D51" s="231"/>
      <c r="E51" s="231"/>
    </row>
    <row r="52" spans="1:5" ht="4.5" customHeight="1">
      <c r="A52" s="231"/>
      <c r="B52" s="231"/>
      <c r="C52" s="231"/>
      <c r="D52" s="231"/>
      <c r="E52" s="231"/>
    </row>
    <row r="53" spans="1:5" ht="12.75">
      <c r="A53" s="231"/>
      <c r="B53" s="232" t="s">
        <v>365</v>
      </c>
      <c r="C53" s="231"/>
      <c r="D53" s="231"/>
      <c r="E53" s="231"/>
    </row>
    <row r="54" spans="1:5" ht="12.75">
      <c r="A54" s="231"/>
      <c r="B54" s="232" t="s">
        <v>366</v>
      </c>
      <c r="C54" s="231"/>
      <c r="D54" s="231"/>
      <c r="E54" s="231"/>
    </row>
    <row r="55" spans="1:5" ht="12.75">
      <c r="A55" s="231"/>
      <c r="B55" s="232" t="s">
        <v>367</v>
      </c>
      <c r="C55" s="231"/>
      <c r="D55" s="231"/>
      <c r="E55" s="231"/>
    </row>
    <row r="56" spans="1:5" ht="5.25" customHeight="1">
      <c r="A56" s="231"/>
      <c r="B56" s="231"/>
      <c r="C56" s="231"/>
      <c r="D56" s="231"/>
      <c r="E56" s="231"/>
    </row>
    <row r="57" spans="1:5" ht="12.75">
      <c r="A57" s="232" t="s">
        <v>323</v>
      </c>
      <c r="B57" s="232" t="s">
        <v>368</v>
      </c>
      <c r="C57" s="231"/>
      <c r="D57" s="231"/>
      <c r="E57" s="231"/>
    </row>
    <row r="58" spans="1:5" ht="5.25" customHeight="1">
      <c r="A58" s="231"/>
      <c r="B58" s="231"/>
      <c r="C58" s="231"/>
      <c r="D58" s="231"/>
      <c r="E58" s="231"/>
    </row>
    <row r="59" spans="1:5" ht="12.75">
      <c r="A59" s="231"/>
      <c r="B59" s="232" t="s">
        <v>369</v>
      </c>
      <c r="C59" s="231"/>
      <c r="D59" s="231"/>
      <c r="E59" s="231"/>
    </row>
    <row r="60" spans="1:5" ht="12.75">
      <c r="A60" s="231"/>
      <c r="B60" s="232" t="s">
        <v>370</v>
      </c>
      <c r="C60" s="231"/>
      <c r="D60" s="231"/>
      <c r="E60" s="231"/>
    </row>
    <row r="61" spans="1:5" ht="12.75">
      <c r="A61" s="231"/>
      <c r="B61" s="232" t="s">
        <v>371</v>
      </c>
      <c r="C61" s="231"/>
      <c r="D61" s="231"/>
      <c r="E61" s="231"/>
    </row>
    <row r="62" spans="1:4" ht="12.75">
      <c r="A62" s="231"/>
      <c r="B62" s="231"/>
      <c r="C62" s="232" t="s">
        <v>372</v>
      </c>
      <c r="D62" s="232" t="s">
        <v>373</v>
      </c>
    </row>
    <row r="63" spans="1:4" ht="12.75">
      <c r="A63" s="231"/>
      <c r="B63" s="231"/>
      <c r="C63" s="231"/>
      <c r="D63" s="232" t="s">
        <v>374</v>
      </c>
    </row>
    <row r="64" spans="1:5" ht="5.25" customHeight="1">
      <c r="A64" s="231"/>
      <c r="B64" s="231"/>
      <c r="C64" s="231"/>
      <c r="D64" s="231"/>
      <c r="E64" s="231"/>
    </row>
    <row r="65" spans="1:5" ht="12.75">
      <c r="A65" s="232" t="s">
        <v>333</v>
      </c>
      <c r="B65" s="232" t="s">
        <v>375</v>
      </c>
      <c r="C65" s="231"/>
      <c r="D65" s="231"/>
      <c r="E65" s="231"/>
    </row>
    <row r="66" spans="1:5" ht="4.5" customHeight="1">
      <c r="A66" s="231"/>
      <c r="B66" s="231"/>
      <c r="C66" s="231"/>
      <c r="D66" s="231"/>
      <c r="E66" s="231"/>
    </row>
    <row r="67" spans="1:5" ht="12.75">
      <c r="A67" s="231"/>
      <c r="B67" s="232" t="s">
        <v>376</v>
      </c>
      <c r="C67" s="231"/>
      <c r="D67" s="231"/>
      <c r="E67" s="231"/>
    </row>
    <row r="68" spans="1:5" ht="12.75">
      <c r="A68" s="231"/>
      <c r="B68" s="232" t="s">
        <v>377</v>
      </c>
      <c r="C68" s="231"/>
      <c r="D68" s="231"/>
      <c r="E68" s="231"/>
    </row>
    <row r="69" spans="1:5" ht="4.5" customHeight="1">
      <c r="A69" s="231"/>
      <c r="B69" s="231"/>
      <c r="C69" s="231"/>
      <c r="D69" s="231"/>
      <c r="E69" s="231"/>
    </row>
    <row r="70" spans="1:5" ht="12.75">
      <c r="A70" s="232" t="s">
        <v>378</v>
      </c>
      <c r="B70" s="232" t="s">
        <v>379</v>
      </c>
      <c r="C70" s="231"/>
      <c r="D70" s="231"/>
      <c r="E70" s="231"/>
    </row>
    <row r="71" spans="1:5" ht="3.75" customHeight="1">
      <c r="A71" s="231"/>
      <c r="B71" s="231"/>
      <c r="C71" s="231"/>
      <c r="D71" s="231"/>
      <c r="E71" s="231"/>
    </row>
    <row r="72" spans="1:5" ht="12.75">
      <c r="A72" s="231"/>
      <c r="B72" s="232" t="s">
        <v>380</v>
      </c>
      <c r="C72" s="231"/>
      <c r="D72" s="231"/>
      <c r="E72" s="231"/>
    </row>
    <row r="73" spans="1:5" ht="3.75" customHeight="1">
      <c r="A73" s="231"/>
      <c r="B73" s="231"/>
      <c r="C73" s="231"/>
      <c r="D73" s="231"/>
      <c r="E73" s="231"/>
    </row>
    <row r="74" spans="1:5" ht="12.75">
      <c r="A74" s="232" t="s">
        <v>381</v>
      </c>
      <c r="B74" s="231"/>
      <c r="C74" s="231"/>
      <c r="D74" s="232" t="s">
        <v>382</v>
      </c>
      <c r="E74" s="231"/>
    </row>
    <row r="75" spans="1:5" ht="12.75">
      <c r="A75" s="231"/>
      <c r="B75" s="231"/>
      <c r="C75" s="231"/>
      <c r="D75" s="232" t="s">
        <v>383</v>
      </c>
      <c r="E75" s="231"/>
    </row>
    <row r="76" spans="1:5" ht="12.75">
      <c r="A76" s="231"/>
      <c r="B76" s="231"/>
      <c r="C76" s="231"/>
      <c r="D76" s="232" t="s">
        <v>384</v>
      </c>
      <c r="E76" s="231"/>
    </row>
    <row r="77" spans="1:5" ht="3.75" customHeight="1">
      <c r="A77" s="231"/>
      <c r="B77" s="231"/>
      <c r="C77" s="231"/>
      <c r="D77" s="231"/>
      <c r="E77" s="231"/>
    </row>
    <row r="78" spans="1:5" ht="12.75">
      <c r="A78" s="232" t="s">
        <v>385</v>
      </c>
      <c r="B78" s="231"/>
      <c r="C78" s="231"/>
      <c r="D78" s="231"/>
      <c r="E78" s="231"/>
    </row>
    <row r="79" spans="1:5" ht="4.5" customHeight="1">
      <c r="A79" s="231"/>
      <c r="B79" s="231"/>
      <c r="C79" s="231"/>
      <c r="D79" s="231"/>
      <c r="E79" s="231"/>
    </row>
    <row r="80" spans="1:5" ht="12.75">
      <c r="A80" s="232" t="s">
        <v>386</v>
      </c>
      <c r="B80" s="231"/>
      <c r="C80" s="231"/>
      <c r="D80" s="231"/>
      <c r="E80" s="231"/>
    </row>
    <row r="81" spans="1:5" ht="12.75">
      <c r="A81" s="232" t="s">
        <v>387</v>
      </c>
      <c r="B81" s="231"/>
      <c r="C81" s="231"/>
      <c r="D81" s="231"/>
      <c r="E81" s="231"/>
    </row>
  </sheetData>
  <sheetProtection sheet="1" objects="1" scenarios="1"/>
  <printOptions/>
  <pageMargins left="0.75" right="0.5" top="0.25" bottom="0.25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4.7109375" style="0" customWidth="1"/>
    <col min="3" max="3" width="2.7109375" style="0" customWidth="1"/>
    <col min="5" max="5" width="2.7109375" style="0" customWidth="1"/>
    <col min="6" max="6" width="11.8515625" style="0" customWidth="1"/>
    <col min="7" max="7" width="11.28125" style="0" customWidth="1"/>
    <col min="8" max="8" width="4.7109375" style="0" customWidth="1"/>
    <col min="9" max="9" width="6.7109375" style="0" customWidth="1"/>
    <col min="10" max="11" width="4.7109375" style="0" customWidth="1"/>
    <col min="12" max="12" width="10.7109375" style="0" customWidth="1"/>
    <col min="13" max="13" width="4.7109375" style="0" customWidth="1"/>
    <col min="14" max="14" width="13.00390625" style="0" customWidth="1"/>
  </cols>
  <sheetData>
    <row r="1" spans="1:14" ht="10.5" customHeight="1">
      <c r="A1" s="286" t="s">
        <v>37</v>
      </c>
      <c r="B1" s="86"/>
      <c r="C1" s="86"/>
      <c r="D1" s="86"/>
      <c r="E1" s="86"/>
      <c r="F1" s="86"/>
      <c r="G1" s="86"/>
      <c r="H1" s="87"/>
      <c r="I1" s="195" t="s">
        <v>38</v>
      </c>
      <c r="J1" s="88"/>
      <c r="K1" s="86"/>
      <c r="L1" s="88"/>
      <c r="M1" s="196">
        <f>Sheet1!I10</f>
        <v>0</v>
      </c>
      <c r="N1" s="90"/>
    </row>
    <row r="2" spans="1:14" ht="10.5" customHeight="1">
      <c r="A2" s="91"/>
      <c r="B2" s="8"/>
      <c r="C2" s="8"/>
      <c r="D2" s="8"/>
      <c r="E2" s="8"/>
      <c r="F2" s="8"/>
      <c r="G2" s="8"/>
      <c r="H2" s="8"/>
      <c r="I2" s="8"/>
      <c r="J2" s="8"/>
      <c r="K2" s="91"/>
      <c r="L2" s="8"/>
      <c r="M2" s="91"/>
      <c r="N2" s="92"/>
    </row>
    <row r="3" spans="1:14" ht="10.5" customHeight="1">
      <c r="A3" s="56"/>
      <c r="B3" s="52" t="s">
        <v>39</v>
      </c>
      <c r="C3" s="24"/>
      <c r="D3" s="24"/>
      <c r="E3" s="52"/>
      <c r="F3" s="8"/>
      <c r="G3" s="24"/>
      <c r="H3" s="8"/>
      <c r="I3" s="8"/>
      <c r="J3" s="8"/>
      <c r="K3" s="187" t="s">
        <v>40</v>
      </c>
      <c r="L3" s="189"/>
      <c r="M3" s="185" t="s">
        <v>41</v>
      </c>
      <c r="N3" s="186"/>
    </row>
    <row r="4" spans="1:14" ht="10.5" customHeight="1">
      <c r="A4" s="94"/>
      <c r="B4" s="38"/>
      <c r="C4" s="38"/>
      <c r="D4" s="38"/>
      <c r="E4" s="38"/>
      <c r="F4" s="38"/>
      <c r="G4" s="38"/>
      <c r="H4" s="38"/>
      <c r="I4" s="38"/>
      <c r="J4" s="38"/>
      <c r="K4" s="188" t="s">
        <v>42</v>
      </c>
      <c r="L4" s="190"/>
      <c r="M4" s="94"/>
      <c r="N4" s="96"/>
    </row>
    <row r="5" spans="1:14" ht="10.5" customHeight="1">
      <c r="A5" s="12"/>
      <c r="K5" s="12"/>
      <c r="L5" s="97" t="s">
        <v>13</v>
      </c>
      <c r="M5" s="12"/>
      <c r="N5" s="72"/>
    </row>
    <row r="6" spans="1:14" ht="10.5" customHeight="1">
      <c r="A6" s="56"/>
      <c r="B6" s="24"/>
      <c r="C6" s="24"/>
      <c r="D6" s="24"/>
      <c r="E6" s="24"/>
      <c r="F6" s="24"/>
      <c r="G6" s="24"/>
      <c r="H6" s="6"/>
      <c r="I6" s="24"/>
      <c r="J6" s="6"/>
      <c r="K6" s="73"/>
      <c r="L6" s="78" t="s">
        <v>13</v>
      </c>
      <c r="M6" s="56"/>
      <c r="N6" s="41"/>
    </row>
    <row r="7" spans="1:14" ht="10.5" customHeight="1">
      <c r="A7" s="59" t="s">
        <v>25</v>
      </c>
      <c r="B7" s="193" t="s">
        <v>43</v>
      </c>
      <c r="C7" s="83"/>
      <c r="D7" s="58"/>
      <c r="E7" s="24"/>
      <c r="F7" s="24"/>
      <c r="G7" s="24"/>
      <c r="H7" s="6"/>
      <c r="I7" s="58"/>
      <c r="J7" s="6"/>
      <c r="K7" s="56"/>
      <c r="L7" s="41"/>
      <c r="M7" s="56"/>
      <c r="N7" s="41"/>
    </row>
    <row r="8" spans="1:14" ht="10.5" customHeight="1">
      <c r="A8" s="56"/>
      <c r="B8" s="37"/>
      <c r="C8" s="37"/>
      <c r="D8" s="77" t="s">
        <v>27</v>
      </c>
      <c r="E8" s="37"/>
      <c r="F8" s="37"/>
      <c r="G8" s="37"/>
      <c r="H8" s="24"/>
      <c r="I8" s="98" t="s">
        <v>21</v>
      </c>
      <c r="J8" s="75"/>
      <c r="K8" s="81"/>
      <c r="L8" s="40"/>
      <c r="M8" s="81"/>
      <c r="N8" s="40"/>
    </row>
    <row r="9" spans="1:14" ht="10.5" customHeight="1">
      <c r="A9" s="278">
        <v>207</v>
      </c>
      <c r="B9" s="280"/>
      <c r="C9" s="280"/>
      <c r="D9" s="280"/>
      <c r="E9" s="280"/>
      <c r="F9" s="280"/>
      <c r="G9" s="280"/>
      <c r="H9" s="24"/>
      <c r="I9" s="275">
        <v>0</v>
      </c>
      <c r="J9" s="6"/>
      <c r="K9" s="64" t="s">
        <v>13</v>
      </c>
      <c r="L9" s="276">
        <v>0</v>
      </c>
      <c r="M9" s="64" t="s">
        <v>13</v>
      </c>
      <c r="N9" s="63"/>
    </row>
    <row r="10" spans="1:14" ht="10.5" customHeight="1">
      <c r="A10" s="278">
        <v>208</v>
      </c>
      <c r="B10" s="280"/>
      <c r="C10" s="280"/>
      <c r="D10" s="280"/>
      <c r="E10" s="280"/>
      <c r="F10" s="280"/>
      <c r="G10" s="280"/>
      <c r="H10" s="24"/>
      <c r="I10" s="275">
        <v>0</v>
      </c>
      <c r="J10" s="6"/>
      <c r="K10" s="68" t="s">
        <v>13</v>
      </c>
      <c r="L10" s="277">
        <v>0</v>
      </c>
      <c r="M10" s="68" t="s">
        <v>13</v>
      </c>
      <c r="N10" s="76"/>
    </row>
    <row r="11" spans="1:14" ht="10.5" customHeight="1">
      <c r="A11" s="278">
        <v>209</v>
      </c>
      <c r="B11" s="280"/>
      <c r="C11" s="281"/>
      <c r="D11" s="280"/>
      <c r="E11" s="280"/>
      <c r="F11" s="280"/>
      <c r="G11" s="280"/>
      <c r="H11" s="24"/>
      <c r="I11" s="275">
        <v>0</v>
      </c>
      <c r="J11" s="6"/>
      <c r="K11" s="68" t="s">
        <v>13</v>
      </c>
      <c r="L11" s="277">
        <v>0</v>
      </c>
      <c r="M11" s="68" t="s">
        <v>13</v>
      </c>
      <c r="N11" s="76"/>
    </row>
    <row r="12" spans="1:14" ht="10.5" customHeight="1">
      <c r="A12" s="278">
        <v>210</v>
      </c>
      <c r="B12" s="280"/>
      <c r="C12" s="281"/>
      <c r="D12" s="280"/>
      <c r="E12" s="280"/>
      <c r="F12" s="280"/>
      <c r="G12" s="280"/>
      <c r="H12" s="24"/>
      <c r="I12" s="275">
        <v>0</v>
      </c>
      <c r="J12" s="6"/>
      <c r="K12" s="68" t="s">
        <v>13</v>
      </c>
      <c r="L12" s="277">
        <v>0</v>
      </c>
      <c r="M12" s="68" t="s">
        <v>13</v>
      </c>
      <c r="N12" s="76"/>
    </row>
    <row r="13" spans="1:14" ht="10.5" customHeight="1">
      <c r="A13" s="278">
        <v>211</v>
      </c>
      <c r="B13" s="280"/>
      <c r="C13" s="280"/>
      <c r="D13" s="280"/>
      <c r="E13" s="280"/>
      <c r="F13" s="280"/>
      <c r="G13" s="280"/>
      <c r="H13" s="24"/>
      <c r="I13" s="275">
        <v>0</v>
      </c>
      <c r="J13" s="6"/>
      <c r="K13" s="68" t="s">
        <v>13</v>
      </c>
      <c r="L13" s="277">
        <v>0</v>
      </c>
      <c r="M13" s="68" t="s">
        <v>13</v>
      </c>
      <c r="N13" s="76"/>
    </row>
    <row r="14" spans="1:14" ht="10.5" customHeight="1">
      <c r="A14" s="278">
        <v>212</v>
      </c>
      <c r="B14" s="280"/>
      <c r="C14" s="281"/>
      <c r="D14" s="280"/>
      <c r="E14" s="280"/>
      <c r="F14" s="280"/>
      <c r="G14" s="280"/>
      <c r="H14" s="24"/>
      <c r="I14" s="275">
        <v>0</v>
      </c>
      <c r="J14" s="6"/>
      <c r="K14" s="68" t="s">
        <v>13</v>
      </c>
      <c r="L14" s="277">
        <v>0</v>
      </c>
      <c r="M14" s="68" t="s">
        <v>13</v>
      </c>
      <c r="N14" s="76"/>
    </row>
    <row r="15" spans="1:14" ht="10.5" customHeight="1">
      <c r="A15" s="278">
        <v>213</v>
      </c>
      <c r="B15" s="280"/>
      <c r="C15" s="280"/>
      <c r="D15" s="280"/>
      <c r="E15" s="280"/>
      <c r="F15" s="280"/>
      <c r="G15" s="280"/>
      <c r="H15" s="24"/>
      <c r="I15" s="275">
        <v>0</v>
      </c>
      <c r="J15" s="6"/>
      <c r="K15" s="68" t="s">
        <v>13</v>
      </c>
      <c r="L15" s="277">
        <v>0</v>
      </c>
      <c r="M15" s="68" t="s">
        <v>13</v>
      </c>
      <c r="N15" s="76"/>
    </row>
    <row r="16" spans="1:14" ht="10.5" customHeight="1">
      <c r="A16" s="278">
        <v>214</v>
      </c>
      <c r="B16" s="280"/>
      <c r="C16" s="280"/>
      <c r="D16" s="280"/>
      <c r="E16" s="280"/>
      <c r="F16" s="280"/>
      <c r="G16" s="280"/>
      <c r="H16" s="24"/>
      <c r="I16" s="275">
        <v>0</v>
      </c>
      <c r="J16" s="6"/>
      <c r="K16" s="68" t="s">
        <v>13</v>
      </c>
      <c r="L16" s="277">
        <v>0</v>
      </c>
      <c r="M16" s="235" t="s">
        <v>13</v>
      </c>
      <c r="N16" s="236"/>
    </row>
    <row r="17" spans="1:14" ht="10.5" customHeight="1">
      <c r="A17" s="278">
        <v>215</v>
      </c>
      <c r="B17" s="280"/>
      <c r="C17" s="280"/>
      <c r="D17" s="280"/>
      <c r="E17" s="280"/>
      <c r="F17" s="280"/>
      <c r="G17" s="280"/>
      <c r="H17" s="24"/>
      <c r="I17" s="275">
        <v>0</v>
      </c>
      <c r="J17" s="6"/>
      <c r="K17" s="68" t="s">
        <v>13</v>
      </c>
      <c r="L17" s="277">
        <v>0</v>
      </c>
      <c r="M17" s="68" t="s">
        <v>13</v>
      </c>
      <c r="N17" s="76"/>
    </row>
    <row r="18" spans="1:14" ht="10.5" customHeight="1">
      <c r="A18" s="278">
        <v>216</v>
      </c>
      <c r="B18" s="285"/>
      <c r="C18" s="285"/>
      <c r="D18" s="285"/>
      <c r="E18" s="285"/>
      <c r="F18" s="285"/>
      <c r="G18" s="280"/>
      <c r="H18" s="6"/>
      <c r="I18" s="275">
        <v>0</v>
      </c>
      <c r="J18" s="24"/>
      <c r="K18" s="68" t="s">
        <v>13</v>
      </c>
      <c r="L18" s="277">
        <v>0</v>
      </c>
      <c r="M18" s="68" t="s">
        <v>13</v>
      </c>
      <c r="N18" s="76"/>
    </row>
    <row r="19" spans="1:14" ht="10.5" customHeight="1">
      <c r="A19" s="56"/>
      <c r="B19" s="6"/>
      <c r="C19" s="6"/>
      <c r="D19" s="8"/>
      <c r="E19" s="6"/>
      <c r="F19" s="69" t="s">
        <v>44</v>
      </c>
      <c r="H19" s="6"/>
      <c r="I19" s="237">
        <f>SUM(I9:I18)</f>
        <v>0</v>
      </c>
      <c r="J19" s="24"/>
      <c r="K19" s="247" t="s">
        <v>13</v>
      </c>
      <c r="L19" s="99"/>
      <c r="M19" s="247" t="s">
        <v>13</v>
      </c>
      <c r="N19" s="99"/>
    </row>
    <row r="20" spans="1:14" ht="10.5" customHeight="1" thickBot="1">
      <c r="A20" s="56"/>
      <c r="B20" s="6"/>
      <c r="C20" s="6"/>
      <c r="D20" s="69" t="s">
        <v>45</v>
      </c>
      <c r="E20" s="6"/>
      <c r="F20" s="6"/>
      <c r="G20" s="6"/>
      <c r="H20" s="6"/>
      <c r="I20" s="24"/>
      <c r="J20" s="24"/>
      <c r="K20" s="244" t="s">
        <v>13</v>
      </c>
      <c r="L20" s="245">
        <f>SUM(L9:L18)</f>
        <v>0</v>
      </c>
      <c r="M20" s="244" t="s">
        <v>13</v>
      </c>
      <c r="N20" s="245"/>
    </row>
    <row r="21" spans="1:14" ht="10.5" customHeight="1">
      <c r="A21" s="56"/>
      <c r="B21" s="24"/>
      <c r="C21" s="24"/>
      <c r="D21" s="24"/>
      <c r="E21" s="24"/>
      <c r="F21" s="24"/>
      <c r="G21" s="24"/>
      <c r="H21" s="24"/>
      <c r="I21" s="24"/>
      <c r="J21" s="24"/>
      <c r="K21" s="56"/>
      <c r="L21" s="41"/>
      <c r="M21" s="56"/>
      <c r="N21" s="41"/>
    </row>
    <row r="22" spans="1:14" ht="10.5" customHeight="1">
      <c r="A22" s="59" t="s">
        <v>28</v>
      </c>
      <c r="B22" s="52" t="s">
        <v>46</v>
      </c>
      <c r="C22" s="24"/>
      <c r="D22" s="58"/>
      <c r="E22" s="69"/>
      <c r="F22" s="52"/>
      <c r="G22" s="24"/>
      <c r="H22" s="24"/>
      <c r="I22" s="58"/>
      <c r="J22" s="24"/>
      <c r="K22" s="56"/>
      <c r="L22" s="41"/>
      <c r="M22" s="56"/>
      <c r="N22" s="41"/>
    </row>
    <row r="23" spans="1:14" ht="10.5" customHeight="1">
      <c r="A23" s="56"/>
      <c r="B23" s="46"/>
      <c r="C23" s="46"/>
      <c r="D23" s="77" t="s">
        <v>27</v>
      </c>
      <c r="E23" s="46"/>
      <c r="F23" s="46"/>
      <c r="G23" s="46"/>
      <c r="H23" s="6"/>
      <c r="I23" s="98" t="s">
        <v>21</v>
      </c>
      <c r="J23" s="24"/>
      <c r="K23" s="81"/>
      <c r="L23" s="40"/>
      <c r="M23" s="81"/>
      <c r="N23" s="40"/>
    </row>
    <row r="24" spans="1:14" ht="10.5" customHeight="1">
      <c r="A24" s="278">
        <v>311</v>
      </c>
      <c r="B24" s="280"/>
      <c r="C24" s="280"/>
      <c r="D24" s="280"/>
      <c r="E24" s="280"/>
      <c r="F24" s="280"/>
      <c r="G24" s="280"/>
      <c r="H24" s="24"/>
      <c r="I24" s="275">
        <v>0</v>
      </c>
      <c r="J24" s="24"/>
      <c r="K24" s="64" t="s">
        <v>13</v>
      </c>
      <c r="L24" s="276">
        <v>0</v>
      </c>
      <c r="M24" s="64" t="s">
        <v>13</v>
      </c>
      <c r="N24" s="63"/>
    </row>
    <row r="25" spans="1:14" ht="10.5" customHeight="1">
      <c r="A25" s="278">
        <v>312</v>
      </c>
      <c r="B25" s="280"/>
      <c r="C25" s="281"/>
      <c r="D25" s="280"/>
      <c r="E25" s="281"/>
      <c r="F25" s="280"/>
      <c r="G25" s="280"/>
      <c r="H25" s="24"/>
      <c r="I25" s="275">
        <v>0</v>
      </c>
      <c r="J25" s="24"/>
      <c r="K25" s="68" t="s">
        <v>13</v>
      </c>
      <c r="L25" s="277">
        <v>0</v>
      </c>
      <c r="M25" s="68" t="s">
        <v>13</v>
      </c>
      <c r="N25" s="76"/>
    </row>
    <row r="26" spans="1:14" ht="10.5" customHeight="1">
      <c r="A26" s="278">
        <v>313</v>
      </c>
      <c r="B26" s="280"/>
      <c r="C26" s="281"/>
      <c r="D26" s="280"/>
      <c r="E26" s="281"/>
      <c r="F26" s="280"/>
      <c r="G26" s="280"/>
      <c r="H26" s="24"/>
      <c r="I26" s="275">
        <v>0</v>
      </c>
      <c r="J26" s="24"/>
      <c r="K26" s="68" t="s">
        <v>13</v>
      </c>
      <c r="L26" s="277">
        <v>0</v>
      </c>
      <c r="M26" s="68" t="s">
        <v>13</v>
      </c>
      <c r="N26" s="76"/>
    </row>
    <row r="27" spans="1:14" ht="10.5" customHeight="1">
      <c r="A27" s="278">
        <v>314</v>
      </c>
      <c r="B27" s="280"/>
      <c r="C27" s="281"/>
      <c r="D27" s="280"/>
      <c r="E27" s="281"/>
      <c r="F27" s="280"/>
      <c r="G27" s="280"/>
      <c r="H27" s="24"/>
      <c r="I27" s="275">
        <v>0</v>
      </c>
      <c r="J27" s="24"/>
      <c r="K27" s="68" t="s">
        <v>13</v>
      </c>
      <c r="L27" s="277">
        <v>0</v>
      </c>
      <c r="M27" s="68" t="s">
        <v>13</v>
      </c>
      <c r="N27" s="76"/>
    </row>
    <row r="28" spans="1:14" ht="10.5" customHeight="1">
      <c r="A28" s="278">
        <v>315</v>
      </c>
      <c r="B28" s="280"/>
      <c r="C28" s="281"/>
      <c r="D28" s="280"/>
      <c r="E28" s="281"/>
      <c r="F28" s="280"/>
      <c r="G28" s="280"/>
      <c r="H28" s="24"/>
      <c r="I28" s="275">
        <v>0</v>
      </c>
      <c r="J28" s="24"/>
      <c r="K28" s="68" t="s">
        <v>13</v>
      </c>
      <c r="L28" s="277">
        <v>0</v>
      </c>
      <c r="M28" s="68" t="s">
        <v>13</v>
      </c>
      <c r="N28" s="76"/>
    </row>
    <row r="29" spans="1:14" ht="10.5" customHeight="1">
      <c r="A29" s="278">
        <v>316</v>
      </c>
      <c r="B29" s="280"/>
      <c r="C29" s="281"/>
      <c r="D29" s="280"/>
      <c r="E29" s="281"/>
      <c r="F29" s="280"/>
      <c r="G29" s="280"/>
      <c r="H29" s="24"/>
      <c r="I29" s="275">
        <v>0</v>
      </c>
      <c r="J29" s="24"/>
      <c r="K29" s="68" t="s">
        <v>13</v>
      </c>
      <c r="L29" s="277">
        <v>0</v>
      </c>
      <c r="M29" s="68" t="s">
        <v>13</v>
      </c>
      <c r="N29" s="76"/>
    </row>
    <row r="30" spans="1:14" ht="10.5" customHeight="1">
      <c r="A30" s="278">
        <v>317</v>
      </c>
      <c r="B30" s="280"/>
      <c r="C30" s="283"/>
      <c r="D30" s="280"/>
      <c r="E30" s="281"/>
      <c r="F30" s="280"/>
      <c r="G30" s="280"/>
      <c r="H30" s="24"/>
      <c r="I30" s="275">
        <v>0</v>
      </c>
      <c r="J30" s="24"/>
      <c r="K30" s="68" t="s">
        <v>13</v>
      </c>
      <c r="L30" s="277">
        <v>0</v>
      </c>
      <c r="M30" s="68" t="s">
        <v>13</v>
      </c>
      <c r="N30" s="76"/>
    </row>
    <row r="31" spans="1:14" ht="10.5" customHeight="1">
      <c r="A31" s="278">
        <v>318</v>
      </c>
      <c r="B31" s="280"/>
      <c r="C31" s="280"/>
      <c r="D31" s="280"/>
      <c r="E31" s="280"/>
      <c r="F31" s="280"/>
      <c r="G31" s="280"/>
      <c r="H31" s="24"/>
      <c r="I31" s="275">
        <v>0</v>
      </c>
      <c r="J31" s="24"/>
      <c r="K31" s="68" t="s">
        <v>13</v>
      </c>
      <c r="L31" s="277">
        <v>0</v>
      </c>
      <c r="M31" s="68" t="s">
        <v>13</v>
      </c>
      <c r="N31" s="76"/>
    </row>
    <row r="32" spans="1:14" ht="10.5" customHeight="1">
      <c r="A32" s="278">
        <v>319</v>
      </c>
      <c r="B32" s="280"/>
      <c r="C32" s="280"/>
      <c r="D32" s="280"/>
      <c r="E32" s="280"/>
      <c r="F32" s="280"/>
      <c r="G32" s="280"/>
      <c r="H32" s="24"/>
      <c r="I32" s="275">
        <v>0</v>
      </c>
      <c r="J32" s="24"/>
      <c r="K32" s="68" t="s">
        <v>13</v>
      </c>
      <c r="L32" s="277">
        <v>0</v>
      </c>
      <c r="M32" s="68" t="s">
        <v>13</v>
      </c>
      <c r="N32" s="76"/>
    </row>
    <row r="33" spans="1:14" ht="10.5" customHeight="1">
      <c r="A33" s="278">
        <v>320</v>
      </c>
      <c r="B33" s="280"/>
      <c r="C33" s="280"/>
      <c r="D33" s="280"/>
      <c r="E33" s="280"/>
      <c r="F33" s="280"/>
      <c r="G33" s="280"/>
      <c r="H33" s="24"/>
      <c r="I33" s="275">
        <v>0</v>
      </c>
      <c r="J33" s="24"/>
      <c r="K33" s="68" t="s">
        <v>13</v>
      </c>
      <c r="L33" s="277">
        <v>0</v>
      </c>
      <c r="M33" s="68" t="s">
        <v>13</v>
      </c>
      <c r="N33" s="76"/>
    </row>
    <row r="34" spans="1:14" ht="10.5" customHeight="1">
      <c r="A34" s="278">
        <v>321</v>
      </c>
      <c r="B34" s="280"/>
      <c r="C34" s="280"/>
      <c r="D34" s="280"/>
      <c r="E34" s="280"/>
      <c r="F34" s="280"/>
      <c r="G34" s="280"/>
      <c r="H34" s="24"/>
      <c r="I34" s="275">
        <v>0</v>
      </c>
      <c r="J34" s="24"/>
      <c r="K34" s="64" t="s">
        <v>13</v>
      </c>
      <c r="L34" s="277">
        <v>0</v>
      </c>
      <c r="M34" s="216" t="s">
        <v>13</v>
      </c>
      <c r="N34" s="76"/>
    </row>
    <row r="35" spans="1:14" ht="10.5" customHeight="1">
      <c r="A35" s="278">
        <v>322</v>
      </c>
      <c r="B35" s="280"/>
      <c r="C35" s="281"/>
      <c r="D35" s="280"/>
      <c r="E35" s="281"/>
      <c r="F35" s="280"/>
      <c r="G35" s="280"/>
      <c r="H35" s="24"/>
      <c r="I35" s="275">
        <v>0</v>
      </c>
      <c r="J35" s="24"/>
      <c r="K35" s="68" t="s">
        <v>13</v>
      </c>
      <c r="L35" s="277">
        <v>0</v>
      </c>
      <c r="M35" s="68" t="s">
        <v>13</v>
      </c>
      <c r="N35" s="76"/>
    </row>
    <row r="36" spans="1:14" ht="10.5" customHeight="1">
      <c r="A36" s="278">
        <v>323</v>
      </c>
      <c r="B36" s="280"/>
      <c r="C36" s="281"/>
      <c r="D36" s="280"/>
      <c r="E36" s="281"/>
      <c r="F36" s="280"/>
      <c r="G36" s="280"/>
      <c r="H36" s="24"/>
      <c r="I36" s="275">
        <v>0</v>
      </c>
      <c r="J36" s="24"/>
      <c r="K36" s="68" t="s">
        <v>13</v>
      </c>
      <c r="L36" s="277">
        <v>0</v>
      </c>
      <c r="M36" s="68" t="s">
        <v>13</v>
      </c>
      <c r="N36" s="76"/>
    </row>
    <row r="37" spans="1:14" ht="10.5" customHeight="1">
      <c r="A37" s="278">
        <v>324</v>
      </c>
      <c r="B37" s="280"/>
      <c r="C37" s="281"/>
      <c r="D37" s="280"/>
      <c r="E37" s="281"/>
      <c r="F37" s="280"/>
      <c r="G37" s="280"/>
      <c r="H37" s="24"/>
      <c r="I37" s="275">
        <v>0</v>
      </c>
      <c r="J37" s="24"/>
      <c r="K37" s="68" t="s">
        <v>13</v>
      </c>
      <c r="L37" s="277">
        <v>0</v>
      </c>
      <c r="M37" s="68" t="s">
        <v>13</v>
      </c>
      <c r="N37" s="76"/>
    </row>
    <row r="38" spans="1:14" ht="10.5" customHeight="1">
      <c r="A38" s="278">
        <v>325</v>
      </c>
      <c r="B38" s="280"/>
      <c r="C38" s="281"/>
      <c r="D38" s="280"/>
      <c r="E38" s="281"/>
      <c r="F38" s="280"/>
      <c r="G38" s="280"/>
      <c r="H38" s="24"/>
      <c r="I38" s="275">
        <v>0</v>
      </c>
      <c r="J38" s="24"/>
      <c r="K38" s="68" t="s">
        <v>13</v>
      </c>
      <c r="L38" s="277">
        <v>0</v>
      </c>
      <c r="M38" s="68" t="s">
        <v>13</v>
      </c>
      <c r="N38" s="76"/>
    </row>
    <row r="39" spans="1:14" ht="10.5" customHeight="1">
      <c r="A39" s="278">
        <v>326</v>
      </c>
      <c r="B39" s="280"/>
      <c r="C39" s="281"/>
      <c r="D39" s="280"/>
      <c r="E39" s="281"/>
      <c r="F39" s="280"/>
      <c r="G39" s="280"/>
      <c r="H39" s="24"/>
      <c r="I39" s="275">
        <v>0</v>
      </c>
      <c r="J39" s="24"/>
      <c r="K39" s="68" t="s">
        <v>13</v>
      </c>
      <c r="L39" s="277">
        <v>0</v>
      </c>
      <c r="M39" s="68" t="s">
        <v>13</v>
      </c>
      <c r="N39" s="76"/>
    </row>
    <row r="40" spans="1:14" ht="10.5" customHeight="1">
      <c r="A40" s="278">
        <v>327</v>
      </c>
      <c r="B40" s="280"/>
      <c r="C40" s="283"/>
      <c r="D40" s="280"/>
      <c r="E40" s="281"/>
      <c r="F40" s="280"/>
      <c r="G40" s="280"/>
      <c r="H40" s="24"/>
      <c r="I40" s="275">
        <v>0</v>
      </c>
      <c r="J40" s="24"/>
      <c r="K40" s="68" t="s">
        <v>13</v>
      </c>
      <c r="L40" s="277">
        <v>0</v>
      </c>
      <c r="M40" s="68" t="s">
        <v>13</v>
      </c>
      <c r="N40" s="76"/>
    </row>
    <row r="41" spans="1:14" ht="10.5" customHeight="1">
      <c r="A41" s="278">
        <v>328</v>
      </c>
      <c r="B41" s="280"/>
      <c r="C41" s="280"/>
      <c r="D41" s="280"/>
      <c r="E41" s="280"/>
      <c r="F41" s="280"/>
      <c r="G41" s="280"/>
      <c r="H41" s="24"/>
      <c r="I41" s="275">
        <v>0</v>
      </c>
      <c r="J41" s="24"/>
      <c r="K41" s="68" t="s">
        <v>13</v>
      </c>
      <c r="L41" s="277">
        <v>0</v>
      </c>
      <c r="M41" s="68" t="s">
        <v>13</v>
      </c>
      <c r="N41" s="76"/>
    </row>
    <row r="42" spans="1:14" ht="10.5" customHeight="1">
      <c r="A42" s="278">
        <v>329</v>
      </c>
      <c r="B42" s="280"/>
      <c r="C42" s="280"/>
      <c r="D42" s="280"/>
      <c r="E42" s="280"/>
      <c r="F42" s="280"/>
      <c r="G42" s="280"/>
      <c r="H42" s="24"/>
      <c r="I42" s="275">
        <v>0</v>
      </c>
      <c r="J42" s="24"/>
      <c r="K42" s="68" t="s">
        <v>13</v>
      </c>
      <c r="L42" s="277">
        <v>0</v>
      </c>
      <c r="M42" s="68" t="s">
        <v>13</v>
      </c>
      <c r="N42" s="76"/>
    </row>
    <row r="43" spans="1:14" ht="10.5" customHeight="1">
      <c r="A43" s="278">
        <v>330</v>
      </c>
      <c r="B43" s="280"/>
      <c r="C43" s="280"/>
      <c r="D43" s="280"/>
      <c r="E43" s="280"/>
      <c r="F43" s="280"/>
      <c r="G43" s="280"/>
      <c r="H43" s="24"/>
      <c r="I43" s="275">
        <v>0</v>
      </c>
      <c r="J43" s="24"/>
      <c r="K43" s="68" t="s">
        <v>13</v>
      </c>
      <c r="L43" s="277">
        <v>0</v>
      </c>
      <c r="M43" s="68" t="s">
        <v>13</v>
      </c>
      <c r="N43" s="76"/>
    </row>
    <row r="44" spans="1:14" ht="10.5" customHeight="1">
      <c r="A44" s="278">
        <v>331</v>
      </c>
      <c r="B44" s="280"/>
      <c r="C44" s="280"/>
      <c r="D44" s="280"/>
      <c r="E44" s="280"/>
      <c r="F44" s="280"/>
      <c r="G44" s="280"/>
      <c r="H44" s="24"/>
      <c r="I44" s="275">
        <v>0</v>
      </c>
      <c r="J44" s="24"/>
      <c r="K44" s="81"/>
      <c r="L44" s="277">
        <v>0</v>
      </c>
      <c r="M44" s="81"/>
      <c r="N44" s="76"/>
    </row>
    <row r="45" spans="1:14" ht="10.5" customHeight="1">
      <c r="A45" s="278">
        <v>332</v>
      </c>
      <c r="B45" s="280"/>
      <c r="C45" s="280"/>
      <c r="D45" s="280"/>
      <c r="E45" s="280"/>
      <c r="F45" s="280"/>
      <c r="G45" s="280"/>
      <c r="H45" s="24"/>
      <c r="I45" s="275">
        <v>0</v>
      </c>
      <c r="J45" s="24"/>
      <c r="K45" s="81"/>
      <c r="L45" s="277">
        <v>0</v>
      </c>
      <c r="M45" s="81"/>
      <c r="N45" s="76"/>
    </row>
    <row r="46" spans="1:14" ht="10.5" customHeight="1">
      <c r="A46" s="278">
        <v>333</v>
      </c>
      <c r="B46" s="280"/>
      <c r="C46" s="280"/>
      <c r="D46" s="280"/>
      <c r="E46" s="280"/>
      <c r="F46" s="280"/>
      <c r="G46" s="280"/>
      <c r="H46" s="24"/>
      <c r="I46" s="275">
        <v>0</v>
      </c>
      <c r="J46" s="24"/>
      <c r="K46" s="81"/>
      <c r="L46" s="277">
        <v>0</v>
      </c>
      <c r="M46" s="81"/>
      <c r="N46" s="76"/>
    </row>
    <row r="47" spans="1:14" ht="10.5" customHeight="1">
      <c r="A47" s="278">
        <v>334</v>
      </c>
      <c r="B47" s="280"/>
      <c r="C47" s="280"/>
      <c r="D47" s="280"/>
      <c r="E47" s="280"/>
      <c r="F47" s="280"/>
      <c r="G47" s="280"/>
      <c r="H47" s="24"/>
      <c r="I47" s="275">
        <v>0</v>
      </c>
      <c r="J47" s="24"/>
      <c r="K47" s="81"/>
      <c r="L47" s="277">
        <v>0</v>
      </c>
      <c r="M47" s="81"/>
      <c r="N47" s="76"/>
    </row>
    <row r="48" spans="1:14" ht="10.5" customHeight="1">
      <c r="A48" s="278">
        <v>335</v>
      </c>
      <c r="B48" s="280"/>
      <c r="C48" s="280"/>
      <c r="D48" s="280"/>
      <c r="E48" s="280"/>
      <c r="F48" s="280"/>
      <c r="G48" s="280"/>
      <c r="H48" s="24"/>
      <c r="I48" s="275">
        <v>0</v>
      </c>
      <c r="J48" s="24"/>
      <c r="K48" s="81"/>
      <c r="L48" s="277">
        <v>0</v>
      </c>
      <c r="M48" s="81"/>
      <c r="N48" s="76"/>
    </row>
    <row r="49" spans="1:14" ht="10.5" customHeight="1">
      <c r="A49" s="278">
        <v>336</v>
      </c>
      <c r="B49" s="280"/>
      <c r="C49" s="280"/>
      <c r="D49" s="280"/>
      <c r="E49" s="280"/>
      <c r="F49" s="280"/>
      <c r="G49" s="280"/>
      <c r="H49" s="24"/>
      <c r="I49" s="275">
        <v>0</v>
      </c>
      <c r="J49" s="24"/>
      <c r="K49" s="81"/>
      <c r="L49" s="277">
        <v>0</v>
      </c>
      <c r="M49" s="81"/>
      <c r="N49" s="76"/>
    </row>
    <row r="50" spans="1:14" ht="10.5" customHeight="1">
      <c r="A50" s="278">
        <v>337</v>
      </c>
      <c r="B50" s="280"/>
      <c r="C50" s="280"/>
      <c r="D50" s="280"/>
      <c r="E50" s="280"/>
      <c r="F50" s="280"/>
      <c r="G50" s="280"/>
      <c r="H50" s="24"/>
      <c r="I50" s="275">
        <v>0</v>
      </c>
      <c r="J50" s="24"/>
      <c r="K50" s="81"/>
      <c r="L50" s="277">
        <v>0</v>
      </c>
      <c r="M50" s="81"/>
      <c r="N50" s="76"/>
    </row>
    <row r="51" spans="1:14" ht="10.5" customHeight="1">
      <c r="A51" s="278">
        <v>338</v>
      </c>
      <c r="B51" s="280"/>
      <c r="C51" s="280"/>
      <c r="D51" s="280"/>
      <c r="E51" s="280"/>
      <c r="F51" s="280"/>
      <c r="G51" s="280"/>
      <c r="H51" s="24"/>
      <c r="I51" s="275">
        <v>0</v>
      </c>
      <c r="J51" s="24"/>
      <c r="K51" s="81"/>
      <c r="L51" s="277">
        <v>0</v>
      </c>
      <c r="M51" s="81"/>
      <c r="N51" s="76"/>
    </row>
    <row r="52" spans="1:14" ht="10.5" customHeight="1">
      <c r="A52" s="278">
        <v>339</v>
      </c>
      <c r="B52" s="280"/>
      <c r="C52" s="280"/>
      <c r="D52" s="280"/>
      <c r="E52" s="280"/>
      <c r="F52" s="280"/>
      <c r="G52" s="280"/>
      <c r="H52" s="24"/>
      <c r="I52" s="275">
        <v>0</v>
      </c>
      <c r="J52" s="24"/>
      <c r="K52" s="81"/>
      <c r="L52" s="277">
        <v>0</v>
      </c>
      <c r="M52" s="81"/>
      <c r="N52" s="76"/>
    </row>
    <row r="53" spans="1:14" ht="10.5" customHeight="1">
      <c r="A53" s="278">
        <v>340</v>
      </c>
      <c r="B53" s="280"/>
      <c r="C53" s="280"/>
      <c r="D53" s="280"/>
      <c r="E53" s="280"/>
      <c r="F53" s="280"/>
      <c r="G53" s="280"/>
      <c r="H53" s="24"/>
      <c r="I53" s="275">
        <v>0</v>
      </c>
      <c r="J53" s="24"/>
      <c r="K53" s="81"/>
      <c r="L53" s="277">
        <v>0</v>
      </c>
      <c r="M53" s="81"/>
      <c r="N53" s="76"/>
    </row>
    <row r="54" spans="1:14" ht="10.5" customHeight="1">
      <c r="A54" s="278">
        <v>341</v>
      </c>
      <c r="B54" s="280"/>
      <c r="C54" s="280"/>
      <c r="D54" s="280"/>
      <c r="E54" s="280"/>
      <c r="F54" s="280"/>
      <c r="G54" s="280"/>
      <c r="H54" s="24"/>
      <c r="I54" s="275">
        <v>0</v>
      </c>
      <c r="J54" s="24"/>
      <c r="K54" s="81"/>
      <c r="L54" s="277">
        <v>0</v>
      </c>
      <c r="M54" s="81"/>
      <c r="N54" s="76"/>
    </row>
    <row r="55" spans="1:14" ht="10.5" customHeight="1">
      <c r="A55" s="278">
        <v>342</v>
      </c>
      <c r="B55" s="280"/>
      <c r="C55" s="280"/>
      <c r="D55" s="280"/>
      <c r="E55" s="280"/>
      <c r="F55" s="280"/>
      <c r="G55" s="280"/>
      <c r="H55" s="24"/>
      <c r="I55" s="275">
        <v>0</v>
      </c>
      <c r="J55" s="24"/>
      <c r="K55" s="81"/>
      <c r="L55" s="277">
        <v>0</v>
      </c>
      <c r="M55" s="81"/>
      <c r="N55" s="76"/>
    </row>
    <row r="56" spans="1:14" ht="10.5" customHeight="1">
      <c r="A56" s="278">
        <v>343</v>
      </c>
      <c r="B56" s="280"/>
      <c r="C56" s="280"/>
      <c r="D56" s="280"/>
      <c r="E56" s="280"/>
      <c r="F56" s="280"/>
      <c r="G56" s="280"/>
      <c r="H56" s="24"/>
      <c r="I56" s="275">
        <v>0</v>
      </c>
      <c r="J56" s="24"/>
      <c r="K56" s="81"/>
      <c r="L56" s="277">
        <v>0</v>
      </c>
      <c r="M56" s="81"/>
      <c r="N56" s="76"/>
    </row>
    <row r="57" spans="1:14" ht="10.5" customHeight="1">
      <c r="A57" s="278">
        <v>344</v>
      </c>
      <c r="B57" s="280"/>
      <c r="C57" s="280"/>
      <c r="D57" s="280"/>
      <c r="E57" s="280"/>
      <c r="F57" s="280"/>
      <c r="G57" s="280"/>
      <c r="H57" s="24"/>
      <c r="I57" s="275">
        <v>0</v>
      </c>
      <c r="J57" s="24"/>
      <c r="K57" s="81"/>
      <c r="L57" s="277">
        <v>0</v>
      </c>
      <c r="M57" s="81"/>
      <c r="N57" s="76"/>
    </row>
    <row r="58" spans="1:14" ht="10.5" customHeight="1">
      <c r="A58" s="278">
        <v>345</v>
      </c>
      <c r="B58" s="280"/>
      <c r="C58" s="280"/>
      <c r="D58" s="280"/>
      <c r="E58" s="280"/>
      <c r="F58" s="280"/>
      <c r="G58" s="280"/>
      <c r="H58" s="24"/>
      <c r="I58" s="275">
        <v>0</v>
      </c>
      <c r="J58" s="24"/>
      <c r="K58" s="81"/>
      <c r="L58" s="277">
        <v>0</v>
      </c>
      <c r="M58" s="81"/>
      <c r="N58" s="76"/>
    </row>
    <row r="59" spans="1:14" ht="10.5" customHeight="1">
      <c r="A59" s="278">
        <v>346</v>
      </c>
      <c r="B59" s="280"/>
      <c r="C59" s="280"/>
      <c r="D59" s="280"/>
      <c r="E59" s="280"/>
      <c r="F59" s="280"/>
      <c r="G59" s="280"/>
      <c r="H59" s="24"/>
      <c r="I59" s="275">
        <v>0</v>
      </c>
      <c r="J59" s="24"/>
      <c r="K59" s="81"/>
      <c r="L59" s="277">
        <v>0</v>
      </c>
      <c r="M59" s="81"/>
      <c r="N59" s="76"/>
    </row>
    <row r="60" spans="1:14" ht="10.5" customHeight="1">
      <c r="A60" s="278">
        <v>347</v>
      </c>
      <c r="B60" s="280"/>
      <c r="C60" s="280"/>
      <c r="D60" s="280"/>
      <c r="E60" s="280"/>
      <c r="F60" s="280"/>
      <c r="G60" s="280"/>
      <c r="H60" s="24"/>
      <c r="I60" s="275">
        <v>0</v>
      </c>
      <c r="J60" s="24"/>
      <c r="K60" s="81"/>
      <c r="L60" s="277">
        <v>0</v>
      </c>
      <c r="M60" s="81"/>
      <c r="N60" s="76"/>
    </row>
    <row r="61" spans="1:14" ht="10.5" customHeight="1">
      <c r="A61" s="278">
        <v>348</v>
      </c>
      <c r="B61" s="280"/>
      <c r="C61" s="280"/>
      <c r="D61" s="280"/>
      <c r="E61" s="280"/>
      <c r="F61" s="280"/>
      <c r="G61" s="280"/>
      <c r="H61" s="24"/>
      <c r="I61" s="275">
        <v>0</v>
      </c>
      <c r="J61" s="24"/>
      <c r="K61" s="81"/>
      <c r="L61" s="277">
        <v>0</v>
      </c>
      <c r="M61" s="81"/>
      <c r="N61" s="76"/>
    </row>
    <row r="62" spans="1:14" ht="10.5" customHeight="1">
      <c r="A62" s="278">
        <v>349</v>
      </c>
      <c r="B62" s="280"/>
      <c r="C62" s="280"/>
      <c r="D62" s="280"/>
      <c r="E62" s="280"/>
      <c r="F62" s="280"/>
      <c r="G62" s="280"/>
      <c r="H62" s="24"/>
      <c r="I62" s="275">
        <v>0</v>
      </c>
      <c r="J62" s="24"/>
      <c r="K62" s="81"/>
      <c r="L62" s="277">
        <v>0</v>
      </c>
      <c r="M62" s="81"/>
      <c r="N62" s="76"/>
    </row>
    <row r="63" spans="1:14" ht="10.5" customHeight="1">
      <c r="A63" s="278">
        <v>350</v>
      </c>
      <c r="B63" s="280"/>
      <c r="C63" s="280"/>
      <c r="D63" s="280"/>
      <c r="E63" s="280"/>
      <c r="F63" s="280"/>
      <c r="G63" s="280"/>
      <c r="H63" s="24"/>
      <c r="I63" s="275">
        <v>0</v>
      </c>
      <c r="J63" s="24"/>
      <c r="K63" s="81"/>
      <c r="L63" s="277">
        <v>0</v>
      </c>
      <c r="M63" s="81"/>
      <c r="N63" s="76"/>
    </row>
    <row r="64" spans="1:14" ht="10.5" customHeight="1">
      <c r="A64" s="278">
        <v>351</v>
      </c>
      <c r="B64" s="280"/>
      <c r="C64" s="280"/>
      <c r="D64" s="280"/>
      <c r="E64" s="280"/>
      <c r="F64" s="280"/>
      <c r="G64" s="280"/>
      <c r="H64" s="24"/>
      <c r="I64" s="275">
        <v>0</v>
      </c>
      <c r="J64" s="24"/>
      <c r="K64" s="81"/>
      <c r="L64" s="277">
        <v>0</v>
      </c>
      <c r="M64" s="81"/>
      <c r="N64" s="76"/>
    </row>
    <row r="65" spans="1:14" ht="10.5" customHeight="1">
      <c r="A65" s="278">
        <v>352</v>
      </c>
      <c r="B65" s="280"/>
      <c r="C65" s="280"/>
      <c r="D65" s="280"/>
      <c r="E65" s="280"/>
      <c r="F65" s="280"/>
      <c r="G65" s="280"/>
      <c r="H65" s="24"/>
      <c r="I65" s="275">
        <v>0</v>
      </c>
      <c r="J65" s="24"/>
      <c r="K65" s="81"/>
      <c r="L65" s="277">
        <v>0</v>
      </c>
      <c r="M65" s="81"/>
      <c r="N65" s="76"/>
    </row>
    <row r="66" spans="1:14" ht="10.5" customHeight="1">
      <c r="A66" s="278">
        <v>353</v>
      </c>
      <c r="B66" s="280"/>
      <c r="C66" s="280"/>
      <c r="D66" s="280"/>
      <c r="E66" s="280"/>
      <c r="F66" s="280"/>
      <c r="G66" s="280"/>
      <c r="H66" s="24"/>
      <c r="I66" s="275">
        <v>0</v>
      </c>
      <c r="J66" s="24"/>
      <c r="K66" s="81"/>
      <c r="L66" s="277">
        <v>0</v>
      </c>
      <c r="M66" s="81"/>
      <c r="N66" s="76"/>
    </row>
    <row r="67" spans="1:14" ht="10.5" customHeight="1">
      <c r="A67" s="278">
        <v>354</v>
      </c>
      <c r="B67" s="280"/>
      <c r="C67" s="280"/>
      <c r="D67" s="280"/>
      <c r="E67" s="280"/>
      <c r="F67" s="280"/>
      <c r="G67" s="280"/>
      <c r="H67" s="24"/>
      <c r="I67" s="275">
        <v>0</v>
      </c>
      <c r="J67" s="24"/>
      <c r="K67" s="81"/>
      <c r="L67" s="277">
        <v>0</v>
      </c>
      <c r="M67" s="81"/>
      <c r="N67" s="76"/>
    </row>
    <row r="68" spans="1:14" ht="10.5" customHeight="1">
      <c r="A68" s="12"/>
      <c r="K68" s="12"/>
      <c r="L68" s="72"/>
      <c r="N68" s="72"/>
    </row>
    <row r="69" spans="1:14" ht="10.5" customHeight="1">
      <c r="A69" s="12"/>
      <c r="D69" s="69" t="s">
        <v>47</v>
      </c>
      <c r="E69" s="6"/>
      <c r="F69" s="6"/>
      <c r="G69" s="6"/>
      <c r="H69" s="6"/>
      <c r="I69" s="197">
        <f>SUM(I24:I67)</f>
        <v>0</v>
      </c>
      <c r="J69" s="24"/>
      <c r="K69" s="80" t="s">
        <v>13</v>
      </c>
      <c r="L69" s="100">
        <f>SUM(L24:L67)</f>
        <v>0</v>
      </c>
      <c r="M69" s="101" t="s">
        <v>13</v>
      </c>
      <c r="N69" s="100"/>
    </row>
    <row r="70" spans="1:14" ht="10.5" customHeight="1">
      <c r="A70" s="12"/>
      <c r="K70" s="12"/>
      <c r="L70" s="72"/>
      <c r="N70" s="72"/>
    </row>
    <row r="71" spans="1:14" ht="10.5" customHeight="1">
      <c r="A71" s="102"/>
      <c r="B71" s="1"/>
      <c r="C71" s="1"/>
      <c r="D71" s="1"/>
      <c r="E71" s="1"/>
      <c r="F71" s="1"/>
      <c r="G71" s="1"/>
      <c r="H71" s="1"/>
      <c r="I71" s="1"/>
      <c r="J71" s="1"/>
      <c r="K71" s="102"/>
      <c r="L71" s="96"/>
      <c r="M71" s="1"/>
      <c r="N71" s="96"/>
    </row>
    <row r="72" spans="2:13" ht="10.5" customHeight="1">
      <c r="B72" s="69" t="s">
        <v>48</v>
      </c>
      <c r="C72" s="103" t="s">
        <v>49</v>
      </c>
      <c r="D72" s="22"/>
      <c r="E72" s="314" t="s">
        <v>421</v>
      </c>
      <c r="F72" s="83"/>
      <c r="G72" s="104"/>
      <c r="H72" s="104"/>
      <c r="I72" s="27"/>
      <c r="M72" s="22" t="s">
        <v>50</v>
      </c>
    </row>
  </sheetData>
  <sheetProtection sheet="1" objects="1" scenarios="1"/>
  <printOptions/>
  <pageMargins left="0.75" right="0.58" top="0.49" bottom="1" header="0.5" footer="0.5"/>
  <pageSetup fitToHeight="1" fitToWidth="1"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showGridLines="0" workbookViewId="0" topLeftCell="A1">
      <selection activeCell="B7" sqref="B7"/>
    </sheetView>
  </sheetViews>
  <sheetFormatPr defaultColWidth="9.140625" defaultRowHeight="12.75"/>
  <cols>
    <col min="1" max="1" width="4.7109375" style="0" customWidth="1"/>
    <col min="4" max="5" width="2.7109375" style="0" customWidth="1"/>
    <col min="7" max="8" width="2.7109375" style="0" customWidth="1"/>
    <col min="10" max="10" width="4.7109375" style="0" customWidth="1"/>
    <col min="11" max="11" width="12.7109375" style="0" customWidth="1"/>
    <col min="12" max="13" width="2.7109375" style="0" customWidth="1"/>
    <col min="14" max="14" width="12.00390625" style="0" customWidth="1"/>
    <col min="15" max="15" width="4.7109375" style="0" customWidth="1"/>
    <col min="16" max="16" width="10.7109375" style="0" customWidth="1"/>
  </cols>
  <sheetData>
    <row r="1" spans="1:27" ht="9.75" customHeight="1">
      <c r="A1" s="105"/>
      <c r="B1" s="86"/>
      <c r="C1" s="86"/>
      <c r="D1" s="86"/>
      <c r="E1" s="86"/>
      <c r="F1" s="86"/>
      <c r="G1" s="86"/>
      <c r="H1" s="106"/>
      <c r="I1" s="195" t="s">
        <v>38</v>
      </c>
      <c r="J1" s="88"/>
      <c r="K1" s="86"/>
      <c r="L1" s="88"/>
      <c r="M1" s="213"/>
      <c r="N1" s="143">
        <f>Sheet1!I10</f>
        <v>0</v>
      </c>
      <c r="O1" s="107"/>
      <c r="P1" s="108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9.75" customHeight="1">
      <c r="A2" s="10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10"/>
      <c r="N2" s="111"/>
      <c r="O2" s="109"/>
      <c r="P2" s="112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2.75">
      <c r="A3" s="113"/>
      <c r="B3" s="52" t="s">
        <v>51</v>
      </c>
      <c r="C3" s="24"/>
      <c r="D3" s="24"/>
      <c r="E3" s="8"/>
      <c r="F3" s="69"/>
      <c r="G3" s="24"/>
      <c r="H3" s="8"/>
      <c r="I3" s="8"/>
      <c r="J3" s="8"/>
      <c r="K3" s="8"/>
      <c r="L3" s="8"/>
      <c r="M3" s="198" t="s">
        <v>52</v>
      </c>
      <c r="N3" s="93"/>
      <c r="O3" s="114" t="s">
        <v>53</v>
      </c>
      <c r="P3" s="115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9.75" customHeight="1">
      <c r="A4" s="116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99" t="s">
        <v>16</v>
      </c>
      <c r="N4" s="95"/>
      <c r="O4" s="116"/>
      <c r="P4" s="118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2.75">
      <c r="A5" s="51" t="s">
        <v>54</v>
      </c>
      <c r="B5" s="52" t="s">
        <v>55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91"/>
      <c r="N5" s="119"/>
      <c r="O5" s="91"/>
      <c r="P5" s="25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2.75">
      <c r="A6" s="56"/>
      <c r="B6" s="74" t="s">
        <v>32</v>
      </c>
      <c r="C6" s="24"/>
      <c r="D6" s="24"/>
      <c r="E6" s="24"/>
      <c r="F6" s="58"/>
      <c r="G6" s="74" t="s">
        <v>56</v>
      </c>
      <c r="H6" s="24"/>
      <c r="I6" s="24"/>
      <c r="J6" s="24"/>
      <c r="K6" s="24"/>
      <c r="L6" s="120"/>
      <c r="M6" s="91"/>
      <c r="N6" s="119"/>
      <c r="O6" s="91"/>
      <c r="P6" s="25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78">
        <v>501</v>
      </c>
      <c r="B7" s="281" t="s">
        <v>13</v>
      </c>
      <c r="C7" s="280"/>
      <c r="D7" s="24"/>
      <c r="E7" s="24"/>
      <c r="F7" s="280"/>
      <c r="G7" s="281"/>
      <c r="H7" s="280"/>
      <c r="I7" s="280"/>
      <c r="J7" s="280"/>
      <c r="K7" s="280"/>
      <c r="L7" s="24"/>
      <c r="M7" s="64" t="s">
        <v>13</v>
      </c>
      <c r="N7" s="287">
        <v>0</v>
      </c>
      <c r="O7" s="64" t="s">
        <v>13</v>
      </c>
      <c r="P7" s="63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2.75">
      <c r="A8" s="278">
        <v>502</v>
      </c>
      <c r="B8" s="280"/>
      <c r="C8" s="280"/>
      <c r="D8" s="24"/>
      <c r="E8" s="24"/>
      <c r="F8" s="280"/>
      <c r="G8" s="280"/>
      <c r="H8" s="280"/>
      <c r="I8" s="280"/>
      <c r="J8" s="280"/>
      <c r="K8" s="280"/>
      <c r="L8" s="24"/>
      <c r="M8" s="81"/>
      <c r="N8" s="288">
        <v>0</v>
      </c>
      <c r="O8" s="81"/>
      <c r="P8" s="7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2.75">
      <c r="A9" s="278">
        <v>503</v>
      </c>
      <c r="B9" s="281" t="s">
        <v>13</v>
      </c>
      <c r="C9" s="280"/>
      <c r="D9" s="24"/>
      <c r="E9" s="24"/>
      <c r="F9" s="280"/>
      <c r="G9" s="281"/>
      <c r="H9" s="280"/>
      <c r="I9" s="280"/>
      <c r="J9" s="280"/>
      <c r="K9" s="280"/>
      <c r="L9" s="24"/>
      <c r="M9" s="81"/>
      <c r="N9" s="288">
        <v>0</v>
      </c>
      <c r="O9" s="81"/>
      <c r="P9" s="7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2.75">
      <c r="A10" s="278">
        <v>504</v>
      </c>
      <c r="B10" s="280"/>
      <c r="C10" s="280"/>
      <c r="D10" s="24"/>
      <c r="E10" s="24"/>
      <c r="F10" s="280"/>
      <c r="G10" s="280"/>
      <c r="H10" s="280"/>
      <c r="I10" s="280"/>
      <c r="J10" s="280"/>
      <c r="K10" s="280"/>
      <c r="L10" s="24"/>
      <c r="M10" s="81"/>
      <c r="N10" s="288">
        <v>0</v>
      </c>
      <c r="O10" s="81"/>
      <c r="P10" s="7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2.75">
      <c r="A11" s="278">
        <v>505</v>
      </c>
      <c r="B11" s="281" t="s">
        <v>13</v>
      </c>
      <c r="C11" s="280"/>
      <c r="D11" s="24"/>
      <c r="E11" s="24"/>
      <c r="F11" s="280"/>
      <c r="G11" s="281"/>
      <c r="H11" s="280"/>
      <c r="I11" s="280"/>
      <c r="J11" s="280"/>
      <c r="K11" s="280"/>
      <c r="L11" s="24"/>
      <c r="M11" s="81"/>
      <c r="N11" s="288">
        <v>0</v>
      </c>
      <c r="O11" s="81"/>
      <c r="P11" s="7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2.75">
      <c r="A12" s="278">
        <v>506</v>
      </c>
      <c r="B12" s="280"/>
      <c r="C12" s="280"/>
      <c r="D12" s="24"/>
      <c r="E12" s="24"/>
      <c r="F12" s="280"/>
      <c r="G12" s="281"/>
      <c r="H12" s="280"/>
      <c r="I12" s="280"/>
      <c r="J12" s="280"/>
      <c r="K12" s="280"/>
      <c r="L12" s="24"/>
      <c r="M12" s="81"/>
      <c r="N12" s="288">
        <v>0</v>
      </c>
      <c r="O12" s="81"/>
      <c r="P12" s="7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2.75">
      <c r="A13" s="278">
        <v>507</v>
      </c>
      <c r="B13" s="281" t="s">
        <v>13</v>
      </c>
      <c r="C13" s="280"/>
      <c r="D13" s="24"/>
      <c r="E13" s="24"/>
      <c r="F13" s="280"/>
      <c r="G13" s="281"/>
      <c r="H13" s="280"/>
      <c r="I13" s="280"/>
      <c r="J13" s="280"/>
      <c r="K13" s="280"/>
      <c r="L13" s="24"/>
      <c r="M13" s="81"/>
      <c r="N13" s="288">
        <v>0</v>
      </c>
      <c r="O13" s="81"/>
      <c r="P13" s="7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2.75">
      <c r="A14" s="278">
        <v>508</v>
      </c>
      <c r="B14" s="281" t="s">
        <v>13</v>
      </c>
      <c r="C14" s="280"/>
      <c r="D14" s="24"/>
      <c r="E14" s="24"/>
      <c r="F14" s="280"/>
      <c r="G14" s="281"/>
      <c r="H14" s="280"/>
      <c r="I14" s="280"/>
      <c r="J14" s="280"/>
      <c r="K14" s="280"/>
      <c r="L14" s="24"/>
      <c r="M14" s="81"/>
      <c r="N14" s="288">
        <v>0</v>
      </c>
      <c r="O14" s="81"/>
      <c r="P14" s="7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2.75">
      <c r="A15" s="278">
        <v>509</v>
      </c>
      <c r="B15" s="280"/>
      <c r="C15" s="280"/>
      <c r="D15" s="24"/>
      <c r="E15" s="24"/>
      <c r="F15" s="280"/>
      <c r="G15" s="280"/>
      <c r="H15" s="280"/>
      <c r="I15" s="280"/>
      <c r="J15" s="280"/>
      <c r="K15" s="280"/>
      <c r="L15" s="8"/>
      <c r="M15" s="94"/>
      <c r="N15" s="288">
        <v>0</v>
      </c>
      <c r="O15" s="81"/>
      <c r="P15" s="7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4.5" customHeight="1">
      <c r="A16" s="56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56"/>
      <c r="N16" s="120"/>
      <c r="O16" s="56"/>
      <c r="P16" s="99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9.75" customHeight="1">
      <c r="A17" s="56"/>
      <c r="B17" s="24"/>
      <c r="C17" s="24"/>
      <c r="D17" s="69" t="s">
        <v>57</v>
      </c>
      <c r="E17" s="24"/>
      <c r="F17" s="24"/>
      <c r="G17" s="24"/>
      <c r="H17" s="24"/>
      <c r="I17" s="24"/>
      <c r="J17" s="24"/>
      <c r="K17" s="24"/>
      <c r="L17" s="24"/>
      <c r="M17" s="94"/>
      <c r="N17" s="122">
        <f>'Sheet 2A'!L55</f>
        <v>0</v>
      </c>
      <c r="O17" s="81"/>
      <c r="P17" s="7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1.25" customHeight="1" thickBot="1">
      <c r="A18" s="91"/>
      <c r="B18" s="8"/>
      <c r="C18" s="8"/>
      <c r="D18" s="69" t="s">
        <v>58</v>
      </c>
      <c r="E18" s="10"/>
      <c r="F18" s="10"/>
      <c r="G18" s="10"/>
      <c r="H18" s="10"/>
      <c r="I18" s="10"/>
      <c r="J18" s="10"/>
      <c r="K18" s="10"/>
      <c r="L18" s="10"/>
      <c r="M18" s="246" t="s">
        <v>13</v>
      </c>
      <c r="N18" s="248">
        <f>SUM(N7:N17)</f>
        <v>0</v>
      </c>
      <c r="O18" s="246" t="s">
        <v>13</v>
      </c>
      <c r="P18" s="13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2.75">
      <c r="A19" s="51" t="s">
        <v>59</v>
      </c>
      <c r="B19" s="52" t="s">
        <v>60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56"/>
      <c r="N19" s="99"/>
      <c r="O19" s="56"/>
      <c r="P19" s="41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2.75">
      <c r="A20" s="273" t="s">
        <v>61</v>
      </c>
      <c r="B20" s="52" t="s">
        <v>62</v>
      </c>
      <c r="C20" s="8"/>
      <c r="D20" s="24"/>
      <c r="E20" s="24"/>
      <c r="F20" s="24"/>
      <c r="G20" s="24"/>
      <c r="H20" s="24"/>
      <c r="I20" s="24"/>
      <c r="J20" s="24"/>
      <c r="K20" s="24"/>
      <c r="L20" s="24"/>
      <c r="M20" s="56"/>
      <c r="N20" s="99"/>
      <c r="O20" s="56"/>
      <c r="P20" s="41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2.75">
      <c r="A21" s="56"/>
      <c r="B21" s="52" t="s">
        <v>63</v>
      </c>
      <c r="C21" s="8"/>
      <c r="D21" s="57" t="s">
        <v>64</v>
      </c>
      <c r="E21" s="17"/>
      <c r="F21" s="17"/>
      <c r="G21" s="24"/>
      <c r="H21" s="24"/>
      <c r="I21" s="24"/>
      <c r="J21" s="57" t="s">
        <v>65</v>
      </c>
      <c r="K21" s="20"/>
      <c r="L21" s="24"/>
      <c r="M21" s="56"/>
      <c r="N21" s="99"/>
      <c r="O21" s="56"/>
      <c r="P21" s="41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2.75">
      <c r="A22" s="56"/>
      <c r="B22" s="52" t="s">
        <v>66</v>
      </c>
      <c r="C22" s="8"/>
      <c r="D22" s="311">
        <v>0</v>
      </c>
      <c r="E22" s="221"/>
      <c r="F22" s="287">
        <v>0</v>
      </c>
      <c r="G22" s="24"/>
      <c r="H22" s="24"/>
      <c r="I22" s="24"/>
      <c r="J22" s="274">
        <v>0</v>
      </c>
      <c r="K22" s="287">
        <v>0</v>
      </c>
      <c r="L22" s="24"/>
      <c r="M22" s="64" t="s">
        <v>13</v>
      </c>
      <c r="N22" s="276">
        <f>F22+K22</f>
        <v>0</v>
      </c>
      <c r="O22" s="64" t="s">
        <v>13</v>
      </c>
      <c r="P22" s="63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2.75">
      <c r="A23" s="56"/>
      <c r="B23" s="52" t="s">
        <v>67</v>
      </c>
      <c r="C23" s="8"/>
      <c r="D23" s="311">
        <v>0</v>
      </c>
      <c r="E23" s="221"/>
      <c r="F23" s="287">
        <v>0</v>
      </c>
      <c r="G23" s="24"/>
      <c r="H23" s="24"/>
      <c r="I23" s="24"/>
      <c r="J23" s="274">
        <v>0</v>
      </c>
      <c r="K23" s="287">
        <v>0</v>
      </c>
      <c r="L23" s="24"/>
      <c r="M23" s="123"/>
      <c r="N23" s="277">
        <f>F23+K23</f>
        <v>0</v>
      </c>
      <c r="O23" s="123"/>
      <c r="P23" s="7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2" customHeight="1">
      <c r="A24" s="91"/>
      <c r="B24" s="8"/>
      <c r="C24" s="8"/>
      <c r="D24" s="8" t="s">
        <v>68</v>
      </c>
      <c r="E24" s="8"/>
      <c r="F24" s="8"/>
      <c r="G24" s="8"/>
      <c r="H24" s="8"/>
      <c r="I24" s="8"/>
      <c r="J24" s="8"/>
      <c r="K24" s="8"/>
      <c r="L24" s="8"/>
      <c r="M24" s="239"/>
      <c r="N24" s="240">
        <f>N22+N23</f>
        <v>0</v>
      </c>
      <c r="O24" s="239"/>
      <c r="P24" s="240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8.25" customHeight="1">
      <c r="A25" s="9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139"/>
      <c r="N25" s="99"/>
      <c r="O25" s="139"/>
      <c r="P25" s="99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2.75">
      <c r="A26" s="273" t="s">
        <v>69</v>
      </c>
      <c r="B26" s="52" t="s">
        <v>70</v>
      </c>
      <c r="C26" s="24"/>
      <c r="D26" s="24"/>
      <c r="E26" s="24"/>
      <c r="F26" s="24"/>
      <c r="G26" s="24"/>
      <c r="H26" s="280"/>
      <c r="I26" s="280"/>
      <c r="J26" s="281"/>
      <c r="K26" s="280"/>
      <c r="L26" s="41"/>
      <c r="M26" s="123"/>
      <c r="N26" s="277">
        <v>0</v>
      </c>
      <c r="O26" s="123"/>
      <c r="P26" s="7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2.75">
      <c r="A27" s="273" t="s">
        <v>71</v>
      </c>
      <c r="B27" s="52" t="s">
        <v>72</v>
      </c>
      <c r="C27" s="24"/>
      <c r="D27" s="24"/>
      <c r="E27" s="8"/>
      <c r="F27" s="281"/>
      <c r="G27" s="280"/>
      <c r="H27" s="280"/>
      <c r="I27" s="280"/>
      <c r="J27" s="280"/>
      <c r="K27" s="280"/>
      <c r="L27" s="41"/>
      <c r="M27" s="123"/>
      <c r="N27" s="277">
        <v>0</v>
      </c>
      <c r="O27" s="123"/>
      <c r="P27" s="7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2.75">
      <c r="A28" s="273" t="s">
        <v>73</v>
      </c>
      <c r="B28" s="52" t="s">
        <v>74</v>
      </c>
      <c r="C28" s="24"/>
      <c r="D28" s="24"/>
      <c r="E28" s="280"/>
      <c r="F28" s="281"/>
      <c r="G28" s="280"/>
      <c r="H28" s="280"/>
      <c r="I28" s="280"/>
      <c r="J28" s="280"/>
      <c r="K28" s="280"/>
      <c r="L28" s="41"/>
      <c r="M28" s="123"/>
      <c r="N28" s="277">
        <v>0</v>
      </c>
      <c r="O28" s="123"/>
      <c r="P28" s="7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2.75">
      <c r="A29" s="273" t="s">
        <v>75</v>
      </c>
      <c r="B29" s="52" t="s">
        <v>76</v>
      </c>
      <c r="C29" s="24"/>
      <c r="D29" s="8"/>
      <c r="E29" s="281"/>
      <c r="F29" s="280"/>
      <c r="G29" s="280"/>
      <c r="H29" s="280"/>
      <c r="I29" s="280"/>
      <c r="J29" s="280"/>
      <c r="K29" s="280"/>
      <c r="L29" s="41"/>
      <c r="M29" s="123"/>
      <c r="N29" s="277">
        <v>0</v>
      </c>
      <c r="O29" s="123"/>
      <c r="P29" s="7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2.75">
      <c r="A30" s="273">
        <v>606</v>
      </c>
      <c r="B30" s="52" t="s">
        <v>77</v>
      </c>
      <c r="C30" s="24"/>
      <c r="D30" s="24"/>
      <c r="E30" s="280"/>
      <c r="F30" s="281"/>
      <c r="G30" s="280"/>
      <c r="H30" s="280"/>
      <c r="I30" s="280"/>
      <c r="J30" s="280"/>
      <c r="K30" s="280"/>
      <c r="L30" s="41"/>
      <c r="M30" s="123"/>
      <c r="N30" s="277">
        <v>0</v>
      </c>
      <c r="O30" s="123"/>
      <c r="P30" s="7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2.75">
      <c r="A31" s="273"/>
      <c r="B31" s="52" t="s">
        <v>78</v>
      </c>
      <c r="C31" s="279"/>
      <c r="D31" s="279"/>
      <c r="E31" s="280"/>
      <c r="F31" s="281"/>
      <c r="G31" s="280"/>
      <c r="H31" s="280"/>
      <c r="I31" s="280"/>
      <c r="J31" s="280"/>
      <c r="K31" s="280"/>
      <c r="L31" s="41"/>
      <c r="M31" s="123"/>
      <c r="N31" s="277">
        <v>0</v>
      </c>
      <c r="O31" s="123"/>
      <c r="P31" s="7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2.75">
      <c r="A32" s="273" t="s">
        <v>13</v>
      </c>
      <c r="B32" s="52" t="s">
        <v>79</v>
      </c>
      <c r="C32" s="279"/>
      <c r="D32" s="279"/>
      <c r="E32" s="280"/>
      <c r="F32" s="280"/>
      <c r="G32" s="280"/>
      <c r="H32" s="280"/>
      <c r="I32" s="280"/>
      <c r="J32" s="280"/>
      <c r="K32" s="280"/>
      <c r="L32" s="41"/>
      <c r="M32" s="123"/>
      <c r="N32" s="277">
        <v>0</v>
      </c>
      <c r="O32" s="123"/>
      <c r="P32" s="7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2.75">
      <c r="A33" s="273" t="s">
        <v>13</v>
      </c>
      <c r="B33" s="52" t="s">
        <v>80</v>
      </c>
      <c r="C33" s="279"/>
      <c r="D33" s="279"/>
      <c r="E33" s="280"/>
      <c r="F33" s="280"/>
      <c r="G33" s="280"/>
      <c r="H33" s="280"/>
      <c r="I33" s="280"/>
      <c r="J33" s="280"/>
      <c r="K33" s="280"/>
      <c r="L33" s="41"/>
      <c r="M33" s="123"/>
      <c r="N33" s="277">
        <v>0</v>
      </c>
      <c r="O33" s="123"/>
      <c r="P33" s="7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2.75">
      <c r="A34" s="273" t="s">
        <v>13</v>
      </c>
      <c r="B34" s="52" t="s">
        <v>81</v>
      </c>
      <c r="C34" s="279"/>
      <c r="D34" s="279"/>
      <c r="E34" s="280"/>
      <c r="F34" s="280"/>
      <c r="G34" s="280"/>
      <c r="H34" s="280"/>
      <c r="I34" s="280"/>
      <c r="J34" s="280"/>
      <c r="K34" s="280"/>
      <c r="L34" s="41"/>
      <c r="M34" s="123"/>
      <c r="N34" s="277">
        <v>0</v>
      </c>
      <c r="O34" s="123"/>
      <c r="P34" s="7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2.75">
      <c r="A35" s="273" t="s">
        <v>13</v>
      </c>
      <c r="B35" s="52" t="s">
        <v>82</v>
      </c>
      <c r="C35" s="279"/>
      <c r="D35" s="279"/>
      <c r="E35" s="280"/>
      <c r="F35" s="280"/>
      <c r="G35" s="280"/>
      <c r="H35" s="280"/>
      <c r="I35" s="280"/>
      <c r="J35" s="280"/>
      <c r="K35" s="280"/>
      <c r="L35" s="41"/>
      <c r="M35" s="123"/>
      <c r="N35" s="277">
        <v>0</v>
      </c>
      <c r="O35" s="123"/>
      <c r="P35" s="7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3.5" thickBot="1">
      <c r="A36" s="91"/>
      <c r="B36" s="8"/>
      <c r="C36" s="8"/>
      <c r="D36" s="69" t="s">
        <v>83</v>
      </c>
      <c r="E36" s="10"/>
      <c r="F36" s="10"/>
      <c r="G36" s="10"/>
      <c r="H36" s="10"/>
      <c r="I36" s="10"/>
      <c r="J36" s="10"/>
      <c r="K36" s="10"/>
      <c r="L36" s="10"/>
      <c r="M36" s="246" t="s">
        <v>13</v>
      </c>
      <c r="N36" s="136">
        <f>N24+SUM(N26:N35)</f>
        <v>0</v>
      </c>
      <c r="O36" s="246" t="s">
        <v>13</v>
      </c>
      <c r="P36" s="13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2.75">
      <c r="A37" s="51" t="s">
        <v>84</v>
      </c>
      <c r="B37" s="52" t="s">
        <v>85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56"/>
      <c r="N37" s="99"/>
      <c r="O37" s="56"/>
      <c r="P37" s="41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2.75">
      <c r="A38" s="273" t="s">
        <v>86</v>
      </c>
      <c r="B38" s="52" t="s">
        <v>87</v>
      </c>
      <c r="C38" s="24"/>
      <c r="D38" s="8"/>
      <c r="E38" s="280"/>
      <c r="F38" s="280"/>
      <c r="G38" s="280"/>
      <c r="H38" s="280"/>
      <c r="I38" s="280"/>
      <c r="J38" s="280"/>
      <c r="K38" s="280"/>
      <c r="L38" s="41"/>
      <c r="M38" s="66" t="s">
        <v>13</v>
      </c>
      <c r="N38" s="276">
        <v>0</v>
      </c>
      <c r="O38" s="64" t="s">
        <v>13</v>
      </c>
      <c r="P38" s="63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2.75">
      <c r="A39" s="273" t="s">
        <v>88</v>
      </c>
      <c r="B39" s="52" t="s">
        <v>89</v>
      </c>
      <c r="C39" s="24"/>
      <c r="D39" s="8"/>
      <c r="E39" s="281"/>
      <c r="F39" s="281"/>
      <c r="G39" s="280"/>
      <c r="H39" s="280"/>
      <c r="I39" s="280"/>
      <c r="J39" s="280"/>
      <c r="K39" s="280"/>
      <c r="L39" s="41"/>
      <c r="M39" s="81"/>
      <c r="N39" s="277">
        <v>0</v>
      </c>
      <c r="O39" s="81"/>
      <c r="P39" s="40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2.75">
      <c r="A40" s="273" t="s">
        <v>90</v>
      </c>
      <c r="B40" s="52" t="s">
        <v>91</v>
      </c>
      <c r="C40" s="8"/>
      <c r="D40" s="8"/>
      <c r="E40" s="8"/>
      <c r="F40" s="24"/>
      <c r="G40" s="24"/>
      <c r="H40" s="24"/>
      <c r="I40" s="280"/>
      <c r="J40" s="280"/>
      <c r="K40" s="280"/>
      <c r="L40" s="41"/>
      <c r="M40" s="81"/>
      <c r="N40" s="277">
        <v>0</v>
      </c>
      <c r="O40" s="81"/>
      <c r="P40" s="40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2.75">
      <c r="A41" s="273" t="s">
        <v>92</v>
      </c>
      <c r="B41" s="52" t="s">
        <v>93</v>
      </c>
      <c r="C41" s="289"/>
      <c r="D41" s="289"/>
      <c r="E41" s="280"/>
      <c r="F41" s="280"/>
      <c r="G41" s="280"/>
      <c r="H41" s="280"/>
      <c r="I41" s="280"/>
      <c r="J41" s="280"/>
      <c r="K41" s="280"/>
      <c r="L41" s="41"/>
      <c r="M41" s="81"/>
      <c r="N41" s="277">
        <v>0</v>
      </c>
      <c r="O41" s="81"/>
      <c r="P41" s="40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3.5" thickBot="1">
      <c r="A42" s="91"/>
      <c r="B42" s="8"/>
      <c r="C42" s="8"/>
      <c r="D42" s="69" t="s">
        <v>94</v>
      </c>
      <c r="E42" s="10"/>
      <c r="F42" s="10"/>
      <c r="G42" s="10"/>
      <c r="H42" s="10"/>
      <c r="I42" s="10"/>
      <c r="J42" s="10"/>
      <c r="K42" s="10"/>
      <c r="L42" s="41"/>
      <c r="M42" s="249"/>
      <c r="N42" s="136">
        <f>SUM(N38:N41)</f>
        <v>0</v>
      </c>
      <c r="O42" s="249"/>
      <c r="P42" s="13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9.75" customHeight="1">
      <c r="A43" s="9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56"/>
      <c r="N43" s="99"/>
      <c r="O43" s="56"/>
      <c r="P43" s="41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3.5" thickBot="1">
      <c r="A44" s="91"/>
      <c r="B44" s="8"/>
      <c r="C44" s="8"/>
      <c r="D44" s="8"/>
      <c r="E44" s="8"/>
      <c r="F44" s="8"/>
      <c r="G44" s="103" t="s">
        <v>95</v>
      </c>
      <c r="H44" s="124"/>
      <c r="I44" s="124"/>
      <c r="J44" s="124"/>
      <c r="K44" s="124"/>
      <c r="L44" s="124"/>
      <c r="M44" s="250" t="s">
        <v>13</v>
      </c>
      <c r="N44" s="251">
        <f>Sheet1!L25+Sheet1!L37+Sheet1!L52+Sheet1!L63+'Sheet 2'!N18+'Sheet 2'!N36+'Sheet 2'!N42</f>
        <v>0</v>
      </c>
      <c r="O44" s="250" t="s">
        <v>13</v>
      </c>
      <c r="P44" s="251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4.5" customHeight="1" thickTop="1">
      <c r="A45" s="9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56"/>
      <c r="N45" s="99"/>
      <c r="O45" s="56"/>
      <c r="P45" s="41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9.75" customHeight="1">
      <c r="A46" s="51" t="s">
        <v>96</v>
      </c>
      <c r="B46" s="52" t="s">
        <v>97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56"/>
      <c r="N46" s="99"/>
      <c r="O46" s="56"/>
      <c r="P46" s="41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9.75" customHeight="1">
      <c r="A47" s="91"/>
      <c r="B47" s="52" t="s">
        <v>98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56"/>
      <c r="N47" s="99"/>
      <c r="O47" s="56"/>
      <c r="P47" s="41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0.5" customHeight="1">
      <c r="A48" s="91"/>
      <c r="B48" s="57" t="s">
        <v>27</v>
      </c>
      <c r="C48" s="57"/>
      <c r="D48" s="20"/>
      <c r="E48" s="24"/>
      <c r="F48" s="79" t="s">
        <v>99</v>
      </c>
      <c r="G48" s="58"/>
      <c r="H48" s="8"/>
      <c r="I48" s="79" t="s">
        <v>100</v>
      </c>
      <c r="J48" s="58"/>
      <c r="K48" s="79" t="s">
        <v>21</v>
      </c>
      <c r="L48" s="8"/>
      <c r="M48" s="56"/>
      <c r="N48" s="99"/>
      <c r="O48" s="56"/>
      <c r="P48" s="41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2.75">
      <c r="A49" s="278">
        <v>801</v>
      </c>
      <c r="B49" s="290"/>
      <c r="C49" s="290"/>
      <c r="D49" s="290"/>
      <c r="E49" s="24"/>
      <c r="F49" s="290"/>
      <c r="G49" s="290"/>
      <c r="H49" s="8"/>
      <c r="I49" s="284"/>
      <c r="J49" s="24"/>
      <c r="K49" s="291"/>
      <c r="L49" s="8"/>
      <c r="M49" s="66" t="s">
        <v>13</v>
      </c>
      <c r="N49" s="287">
        <v>0</v>
      </c>
      <c r="O49" s="64" t="s">
        <v>13</v>
      </c>
      <c r="P49" s="63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2.75">
      <c r="A50" s="278">
        <v>802</v>
      </c>
      <c r="B50" s="290"/>
      <c r="C50" s="290"/>
      <c r="D50" s="290"/>
      <c r="E50" s="24"/>
      <c r="F50" s="290"/>
      <c r="G50" s="290"/>
      <c r="H50" s="24"/>
      <c r="I50" s="284"/>
      <c r="J50" s="24"/>
      <c r="K50" s="291"/>
      <c r="L50" s="8"/>
      <c r="M50" s="123"/>
      <c r="N50" s="277">
        <v>0</v>
      </c>
      <c r="O50" s="123"/>
      <c r="P50" s="7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2.75">
      <c r="A51" s="278">
        <v>803</v>
      </c>
      <c r="B51" s="290"/>
      <c r="C51" s="290"/>
      <c r="D51" s="290"/>
      <c r="E51" s="24"/>
      <c r="F51" s="290"/>
      <c r="G51" s="290"/>
      <c r="H51" s="24"/>
      <c r="I51" s="284"/>
      <c r="J51" s="24"/>
      <c r="K51" s="291"/>
      <c r="L51" s="8"/>
      <c r="M51" s="123"/>
      <c r="N51" s="277">
        <v>0</v>
      </c>
      <c r="O51" s="123"/>
      <c r="P51" s="7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2.75">
      <c r="A52" s="278">
        <v>804</v>
      </c>
      <c r="B52" s="290"/>
      <c r="C52" s="290"/>
      <c r="D52" s="290"/>
      <c r="E52" s="24"/>
      <c r="F52" s="290"/>
      <c r="G52" s="290"/>
      <c r="H52" s="24"/>
      <c r="I52" s="284"/>
      <c r="J52" s="24"/>
      <c r="K52" s="291"/>
      <c r="L52" s="8"/>
      <c r="M52" s="123"/>
      <c r="N52" s="277">
        <v>0</v>
      </c>
      <c r="O52" s="123"/>
      <c r="P52" s="7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2.75">
      <c r="A53" s="278">
        <v>805</v>
      </c>
      <c r="B53" s="290"/>
      <c r="C53" s="290"/>
      <c r="D53" s="290"/>
      <c r="E53" s="24"/>
      <c r="F53" s="290"/>
      <c r="G53" s="290"/>
      <c r="H53" s="24"/>
      <c r="I53" s="284"/>
      <c r="J53" s="24"/>
      <c r="K53" s="291"/>
      <c r="L53" s="8"/>
      <c r="M53" s="123"/>
      <c r="N53" s="277">
        <v>0</v>
      </c>
      <c r="O53" s="123"/>
      <c r="P53" s="7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2.75">
      <c r="A54" s="278">
        <v>806</v>
      </c>
      <c r="B54" s="290"/>
      <c r="C54" s="290"/>
      <c r="D54" s="290"/>
      <c r="E54" s="24"/>
      <c r="F54" s="290"/>
      <c r="G54" s="290"/>
      <c r="H54" s="24"/>
      <c r="I54" s="284"/>
      <c r="J54" s="24"/>
      <c r="K54" s="291"/>
      <c r="L54" s="8"/>
      <c r="M54" s="123"/>
      <c r="N54" s="277">
        <v>0</v>
      </c>
      <c r="O54" s="123"/>
      <c r="P54" s="7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2.75">
      <c r="A55" s="278">
        <v>807</v>
      </c>
      <c r="B55" s="290"/>
      <c r="C55" s="290"/>
      <c r="D55" s="290"/>
      <c r="E55" s="24"/>
      <c r="F55" s="290"/>
      <c r="G55" s="290"/>
      <c r="H55" s="24"/>
      <c r="I55" s="284"/>
      <c r="J55" s="24"/>
      <c r="K55" s="291"/>
      <c r="L55" s="8"/>
      <c r="M55" s="123"/>
      <c r="N55" s="277">
        <v>0</v>
      </c>
      <c r="O55" s="123"/>
      <c r="P55" s="7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2.75">
      <c r="A56" s="278">
        <v>808</v>
      </c>
      <c r="B56" s="290"/>
      <c r="C56" s="290"/>
      <c r="D56" s="290"/>
      <c r="E56" s="24"/>
      <c r="F56" s="290"/>
      <c r="G56" s="290"/>
      <c r="H56" s="24"/>
      <c r="I56" s="284"/>
      <c r="J56" s="24"/>
      <c r="K56" s="291"/>
      <c r="L56" s="8"/>
      <c r="M56" s="123"/>
      <c r="N56" s="277">
        <v>0</v>
      </c>
      <c r="O56" s="123"/>
      <c r="P56" s="7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2.75">
      <c r="A57" s="278">
        <v>809</v>
      </c>
      <c r="B57" s="290"/>
      <c r="C57" s="290"/>
      <c r="D57" s="290"/>
      <c r="E57" s="24"/>
      <c r="F57" s="290"/>
      <c r="G57" s="290"/>
      <c r="H57" s="24"/>
      <c r="I57" s="284"/>
      <c r="J57" s="24"/>
      <c r="K57" s="291"/>
      <c r="L57" s="8"/>
      <c r="M57" s="123"/>
      <c r="N57" s="277">
        <v>0</v>
      </c>
      <c r="O57" s="123"/>
      <c r="P57" s="7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2.75">
      <c r="A58" s="278">
        <v>810</v>
      </c>
      <c r="B58" s="290"/>
      <c r="C58" s="290"/>
      <c r="D58" s="290"/>
      <c r="E58" s="24"/>
      <c r="F58" s="290"/>
      <c r="G58" s="290"/>
      <c r="H58" s="24"/>
      <c r="I58" s="284"/>
      <c r="J58" s="24"/>
      <c r="K58" s="291"/>
      <c r="L58" s="8"/>
      <c r="M58" s="123"/>
      <c r="N58" s="277">
        <v>0</v>
      </c>
      <c r="O58" s="123"/>
      <c r="P58" s="7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7.5" customHeight="1">
      <c r="A59" s="56"/>
      <c r="B59" s="8"/>
      <c r="C59" s="8"/>
      <c r="D59" s="8"/>
      <c r="E59" s="8"/>
      <c r="F59" s="8"/>
      <c r="G59" s="8"/>
      <c r="H59" s="8"/>
      <c r="I59" s="8"/>
      <c r="J59" s="8"/>
      <c r="K59" s="225"/>
      <c r="L59" s="8"/>
      <c r="M59" s="56"/>
      <c r="N59" s="99"/>
      <c r="O59" s="56"/>
      <c r="P59" s="41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2" customHeight="1">
      <c r="A60" s="56"/>
      <c r="B60" s="8"/>
      <c r="C60" s="8"/>
      <c r="D60" s="8"/>
      <c r="E60" s="8"/>
      <c r="F60" s="8" t="s">
        <v>101</v>
      </c>
      <c r="G60" s="8"/>
      <c r="H60" s="8"/>
      <c r="I60" s="8"/>
      <c r="J60" s="8"/>
      <c r="K60" s="226">
        <f>'Sheet 2A'!H70</f>
        <v>0</v>
      </c>
      <c r="L60" s="8"/>
      <c r="M60" s="56"/>
      <c r="N60" s="99"/>
      <c r="O60" s="56"/>
      <c r="P60" s="41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.75">
      <c r="A61" s="91"/>
      <c r="B61" s="8"/>
      <c r="C61" s="8"/>
      <c r="D61" s="8"/>
      <c r="E61" s="8"/>
      <c r="F61" s="8"/>
      <c r="G61" s="69" t="s">
        <v>102</v>
      </c>
      <c r="H61" s="8"/>
      <c r="I61" s="8"/>
      <c r="J61" s="8"/>
      <c r="K61" s="226">
        <f>SUM(K49:K59)</f>
        <v>0</v>
      </c>
      <c r="L61" s="24"/>
      <c r="M61" s="56"/>
      <c r="N61" s="99"/>
      <c r="O61" s="56"/>
      <c r="P61" s="41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9.75" customHeight="1">
      <c r="A62" s="91"/>
      <c r="B62" s="8"/>
      <c r="C62" s="8"/>
      <c r="D62" s="8" t="s">
        <v>103</v>
      </c>
      <c r="E62" s="8"/>
      <c r="F62" s="8"/>
      <c r="G62" s="8"/>
      <c r="H62" s="8"/>
      <c r="I62" s="8"/>
      <c r="J62" s="8"/>
      <c r="K62" s="8"/>
      <c r="L62" s="8"/>
      <c r="M62" s="123"/>
      <c r="N62" s="76">
        <f>'Sheet 2A'!L71</f>
        <v>0</v>
      </c>
      <c r="O62" s="123"/>
      <c r="P62" s="7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75">
      <c r="A63" s="91"/>
      <c r="B63" s="8"/>
      <c r="C63" s="8"/>
      <c r="D63" s="69" t="s">
        <v>58</v>
      </c>
      <c r="E63" s="10"/>
      <c r="F63" s="10"/>
      <c r="G63" s="10"/>
      <c r="H63" s="10"/>
      <c r="I63" s="10"/>
      <c r="J63" s="10"/>
      <c r="K63" s="10"/>
      <c r="L63" s="10"/>
      <c r="M63" s="51" t="s">
        <v>13</v>
      </c>
      <c r="N63" s="100">
        <f>SUM(N49:N62)</f>
        <v>0</v>
      </c>
      <c r="O63" s="80" t="s">
        <v>13</v>
      </c>
      <c r="P63" s="100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9.75" customHeight="1">
      <c r="A64" s="12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126"/>
      <c r="N64" s="127"/>
      <c r="O64" s="126"/>
      <c r="P64" s="127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2:15" ht="12.75">
      <c r="B65" s="69" t="s">
        <v>48</v>
      </c>
      <c r="C65" s="103" t="s">
        <v>49</v>
      </c>
      <c r="D65" s="83" t="s">
        <v>421</v>
      </c>
      <c r="F65" s="314"/>
      <c r="G65" s="104"/>
      <c r="H65" s="104"/>
      <c r="I65" s="27"/>
      <c r="J65" s="27"/>
      <c r="K65" s="27"/>
      <c r="L65" s="27"/>
      <c r="M65" s="27"/>
      <c r="N65" s="22" t="s">
        <v>104</v>
      </c>
      <c r="O65" s="27"/>
    </row>
  </sheetData>
  <sheetProtection sheet="1" objects="1" scenarios="1"/>
  <printOptions horizontalCentered="1" verticalCentered="1"/>
  <pageMargins left="0.25" right="0.25" top="0.25" bottom="0.25" header="0.5" footer="0.5"/>
  <pageSetup fitToHeight="1" fitToWidth="1" horizontalDpi="300" verticalDpi="3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4.7109375" style="0" customWidth="1"/>
    <col min="2" max="2" width="27.28125" style="0" customWidth="1"/>
    <col min="3" max="3" width="2.7109375" style="0" customWidth="1"/>
    <col min="4" max="4" width="5.8515625" style="0" customWidth="1"/>
    <col min="5" max="5" width="2.7109375" style="0" customWidth="1"/>
    <col min="7" max="7" width="2.8515625" style="0" customWidth="1"/>
    <col min="8" max="8" width="9.00390625" style="0" customWidth="1"/>
    <col min="9" max="9" width="3.00390625" style="0" customWidth="1"/>
    <col min="10" max="11" width="4.7109375" style="0" customWidth="1"/>
    <col min="12" max="12" width="10.7109375" style="0" customWidth="1"/>
    <col min="13" max="13" width="4.7109375" style="0" customWidth="1"/>
    <col min="14" max="14" width="13.00390625" style="0" customWidth="1"/>
  </cols>
  <sheetData>
    <row r="1" spans="1:14" ht="10.5" customHeight="1">
      <c r="A1" s="286" t="s">
        <v>37</v>
      </c>
      <c r="B1" s="86"/>
      <c r="C1" s="86"/>
      <c r="D1" s="86"/>
      <c r="E1" s="86"/>
      <c r="F1" s="86"/>
      <c r="G1" s="86"/>
      <c r="H1" s="87"/>
      <c r="I1" s="195" t="s">
        <v>38</v>
      </c>
      <c r="J1" s="88"/>
      <c r="K1" s="86"/>
      <c r="L1" s="88"/>
      <c r="M1" s="196">
        <f>Sheet1!I10</f>
        <v>0</v>
      </c>
      <c r="N1" s="90"/>
    </row>
    <row r="2" spans="1:14" ht="10.5" customHeight="1">
      <c r="A2" s="91"/>
      <c r="B2" s="8"/>
      <c r="C2" s="8"/>
      <c r="D2" s="8"/>
      <c r="E2" s="8"/>
      <c r="F2" s="8"/>
      <c r="G2" s="8"/>
      <c r="H2" s="8"/>
      <c r="I2" s="8"/>
      <c r="J2" s="8"/>
      <c r="K2" s="91"/>
      <c r="L2" s="8"/>
      <c r="M2" s="91"/>
      <c r="N2" s="92"/>
    </row>
    <row r="3" spans="1:14" ht="10.5" customHeight="1">
      <c r="A3" s="56"/>
      <c r="B3" s="52" t="s">
        <v>105</v>
      </c>
      <c r="C3" s="24"/>
      <c r="D3" s="24"/>
      <c r="E3" s="52"/>
      <c r="F3" s="8"/>
      <c r="G3" s="24"/>
      <c r="H3" s="8"/>
      <c r="I3" s="8"/>
      <c r="J3" s="8"/>
      <c r="K3" s="187" t="s">
        <v>40</v>
      </c>
      <c r="L3" s="189"/>
      <c r="M3" s="185" t="s">
        <v>41</v>
      </c>
      <c r="N3" s="186"/>
    </row>
    <row r="4" spans="1:14" ht="10.5" customHeight="1">
      <c r="A4" s="94"/>
      <c r="B4" s="38"/>
      <c r="C4" s="38"/>
      <c r="D4" s="38"/>
      <c r="E4" s="38"/>
      <c r="F4" s="38"/>
      <c r="G4" s="38"/>
      <c r="H4" s="38"/>
      <c r="I4" s="38"/>
      <c r="J4" s="38"/>
      <c r="K4" s="188" t="s">
        <v>42</v>
      </c>
      <c r="L4" s="190"/>
      <c r="M4" s="94"/>
      <c r="N4" s="96"/>
    </row>
    <row r="5" spans="1:14" ht="10.5" customHeight="1">
      <c r="A5" s="12"/>
      <c r="K5" s="12"/>
      <c r="L5" s="97" t="s">
        <v>13</v>
      </c>
      <c r="M5" s="12"/>
      <c r="N5" s="72"/>
    </row>
    <row r="6" spans="1:14" ht="10.5" customHeight="1">
      <c r="A6" s="56"/>
      <c r="B6" s="24"/>
      <c r="C6" s="24"/>
      <c r="D6" s="24"/>
      <c r="E6" s="24"/>
      <c r="F6" s="24"/>
      <c r="G6" s="24"/>
      <c r="H6" s="6"/>
      <c r="I6" s="24"/>
      <c r="J6" s="6"/>
      <c r="K6" s="73"/>
      <c r="L6" s="78" t="s">
        <v>13</v>
      </c>
      <c r="M6" s="56"/>
      <c r="N6" s="41"/>
    </row>
    <row r="7" spans="1:14" ht="10.5" customHeight="1">
      <c r="A7" s="59">
        <v>500</v>
      </c>
      <c r="B7" s="193" t="s">
        <v>106</v>
      </c>
      <c r="C7" s="83"/>
      <c r="D7" s="58"/>
      <c r="E7" s="24"/>
      <c r="F7" s="24"/>
      <c r="G7" s="24"/>
      <c r="H7" s="6"/>
      <c r="I7" s="58"/>
      <c r="J7" s="6"/>
      <c r="K7" s="56"/>
      <c r="L7" s="41"/>
      <c r="M7" s="56"/>
      <c r="N7" s="41"/>
    </row>
    <row r="8" spans="1:14" ht="10.5" customHeight="1">
      <c r="A8" s="56"/>
      <c r="B8" s="323" t="s">
        <v>32</v>
      </c>
      <c r="C8" s="220"/>
      <c r="D8" s="77"/>
      <c r="E8" s="37" t="s">
        <v>33</v>
      </c>
      <c r="F8" s="37"/>
      <c r="G8" s="220"/>
      <c r="H8" s="324" t="s">
        <v>107</v>
      </c>
      <c r="I8" s="324"/>
      <c r="J8" s="75"/>
      <c r="K8" s="81"/>
      <c r="L8" s="40"/>
      <c r="M8" s="81"/>
      <c r="N8" s="40"/>
    </row>
    <row r="9" spans="1:14" ht="10.5" customHeight="1">
      <c r="A9" s="278">
        <v>510</v>
      </c>
      <c r="B9" s="325"/>
      <c r="C9" s="320"/>
      <c r="D9" s="327"/>
      <c r="E9" s="280"/>
      <c r="F9" s="280"/>
      <c r="G9" s="320"/>
      <c r="H9" s="280"/>
      <c r="I9" s="280"/>
      <c r="J9" s="6"/>
      <c r="K9" s="64" t="s">
        <v>13</v>
      </c>
      <c r="L9" s="276">
        <v>0</v>
      </c>
      <c r="M9" s="64" t="s">
        <v>13</v>
      </c>
      <c r="N9" s="63"/>
    </row>
    <row r="10" spans="1:14" ht="10.5" customHeight="1">
      <c r="A10" s="278">
        <v>511</v>
      </c>
      <c r="B10" s="325"/>
      <c r="C10" s="320"/>
      <c r="D10" s="327"/>
      <c r="E10" s="280"/>
      <c r="F10" s="280"/>
      <c r="G10" s="320"/>
      <c r="H10" s="280"/>
      <c r="I10" s="280"/>
      <c r="J10" s="6"/>
      <c r="K10" s="68" t="s">
        <v>13</v>
      </c>
      <c r="L10" s="277">
        <v>0</v>
      </c>
      <c r="M10" s="68" t="s">
        <v>13</v>
      </c>
      <c r="N10" s="76"/>
    </row>
    <row r="11" spans="1:14" ht="10.5" customHeight="1">
      <c r="A11" s="278">
        <v>512</v>
      </c>
      <c r="B11" s="325"/>
      <c r="C11" s="321"/>
      <c r="D11" s="327"/>
      <c r="E11" s="280"/>
      <c r="F11" s="280"/>
      <c r="G11" s="320"/>
      <c r="H11" s="280"/>
      <c r="I11" s="280"/>
      <c r="J11" s="6"/>
      <c r="K11" s="68" t="s">
        <v>13</v>
      </c>
      <c r="L11" s="277">
        <v>0</v>
      </c>
      <c r="M11" s="68" t="s">
        <v>13</v>
      </c>
      <c r="N11" s="76"/>
    </row>
    <row r="12" spans="1:14" ht="10.5" customHeight="1">
      <c r="A12" s="278">
        <v>513</v>
      </c>
      <c r="B12" s="325"/>
      <c r="C12" s="321"/>
      <c r="D12" s="327"/>
      <c r="E12" s="280"/>
      <c r="F12" s="280"/>
      <c r="G12" s="320"/>
      <c r="H12" s="280"/>
      <c r="I12" s="280"/>
      <c r="J12" s="6"/>
      <c r="K12" s="68" t="s">
        <v>13</v>
      </c>
      <c r="L12" s="277">
        <v>0</v>
      </c>
      <c r="M12" s="68" t="s">
        <v>13</v>
      </c>
      <c r="N12" s="76"/>
    </row>
    <row r="13" spans="1:14" ht="10.5" customHeight="1">
      <c r="A13" s="278">
        <v>514</v>
      </c>
      <c r="B13" s="325"/>
      <c r="C13" s="320"/>
      <c r="D13" s="327"/>
      <c r="E13" s="280"/>
      <c r="F13" s="280"/>
      <c r="G13" s="320"/>
      <c r="H13" s="280"/>
      <c r="I13" s="280"/>
      <c r="J13" s="6"/>
      <c r="K13" s="68" t="s">
        <v>13</v>
      </c>
      <c r="L13" s="277">
        <v>0</v>
      </c>
      <c r="M13" s="68" t="s">
        <v>13</v>
      </c>
      <c r="N13" s="76"/>
    </row>
    <row r="14" spans="1:14" ht="10.5" customHeight="1">
      <c r="A14" s="278">
        <v>515</v>
      </c>
      <c r="B14" s="325"/>
      <c r="C14" s="321"/>
      <c r="D14" s="327"/>
      <c r="E14" s="280"/>
      <c r="F14" s="280"/>
      <c r="G14" s="320"/>
      <c r="H14" s="280"/>
      <c r="I14" s="280"/>
      <c r="J14" s="6"/>
      <c r="K14" s="68" t="s">
        <v>13</v>
      </c>
      <c r="L14" s="277">
        <v>0</v>
      </c>
      <c r="M14" s="68" t="s">
        <v>13</v>
      </c>
      <c r="N14" s="76"/>
    </row>
    <row r="15" spans="1:14" ht="10.5" customHeight="1">
      <c r="A15" s="278">
        <v>516</v>
      </c>
      <c r="B15" s="325"/>
      <c r="C15" s="320"/>
      <c r="D15" s="327"/>
      <c r="E15" s="280"/>
      <c r="F15" s="280"/>
      <c r="G15" s="320"/>
      <c r="H15" s="280"/>
      <c r="I15" s="280"/>
      <c r="J15" s="6"/>
      <c r="K15" s="68" t="s">
        <v>13</v>
      </c>
      <c r="L15" s="277">
        <v>0</v>
      </c>
      <c r="M15" s="68" t="s">
        <v>13</v>
      </c>
      <c r="N15" s="76"/>
    </row>
    <row r="16" spans="1:14" ht="10.5" customHeight="1">
      <c r="A16" s="278">
        <v>517</v>
      </c>
      <c r="B16" s="325"/>
      <c r="C16" s="320"/>
      <c r="D16" s="327"/>
      <c r="E16" s="280"/>
      <c r="F16" s="280"/>
      <c r="G16" s="320"/>
      <c r="H16" s="280"/>
      <c r="I16" s="280"/>
      <c r="J16" s="6"/>
      <c r="K16" s="68" t="s">
        <v>13</v>
      </c>
      <c r="L16" s="277">
        <v>0</v>
      </c>
      <c r="M16" s="235" t="s">
        <v>13</v>
      </c>
      <c r="N16" s="236"/>
    </row>
    <row r="17" spans="1:14" ht="10.5" customHeight="1">
      <c r="A17" s="278">
        <v>518</v>
      </c>
      <c r="B17" s="325"/>
      <c r="C17" s="320"/>
      <c r="D17" s="327"/>
      <c r="E17" s="280"/>
      <c r="F17" s="280"/>
      <c r="G17" s="320"/>
      <c r="H17" s="280"/>
      <c r="I17" s="280"/>
      <c r="J17" s="6"/>
      <c r="K17" s="68" t="s">
        <v>13</v>
      </c>
      <c r="L17" s="277">
        <v>0</v>
      </c>
      <c r="M17" s="68" t="s">
        <v>13</v>
      </c>
      <c r="N17" s="76"/>
    </row>
    <row r="18" spans="1:14" ht="10.5" customHeight="1">
      <c r="A18" s="278">
        <v>519</v>
      </c>
      <c r="B18" s="326"/>
      <c r="C18" s="322"/>
      <c r="D18" s="328"/>
      <c r="E18" s="285"/>
      <c r="F18" s="285"/>
      <c r="G18" s="320"/>
      <c r="H18" s="280"/>
      <c r="I18" s="280"/>
      <c r="J18" s="24"/>
      <c r="K18" s="68" t="s">
        <v>13</v>
      </c>
      <c r="L18" s="277">
        <v>0</v>
      </c>
      <c r="M18" s="68" t="s">
        <v>13</v>
      </c>
      <c r="N18" s="76"/>
    </row>
    <row r="19" spans="1:14" ht="10.5" customHeight="1">
      <c r="A19" s="278">
        <v>520</v>
      </c>
      <c r="B19" s="326"/>
      <c r="C19" s="322"/>
      <c r="D19" s="328"/>
      <c r="E19" s="285"/>
      <c r="F19" s="285"/>
      <c r="G19" s="320"/>
      <c r="H19" s="280"/>
      <c r="I19" s="280"/>
      <c r="J19" s="24"/>
      <c r="K19" s="68"/>
      <c r="L19" s="277">
        <v>0</v>
      </c>
      <c r="M19" s="68"/>
      <c r="N19" s="76"/>
    </row>
    <row r="20" spans="1:14" ht="10.5" customHeight="1">
      <c r="A20" s="278">
        <v>521</v>
      </c>
      <c r="B20" s="326"/>
      <c r="C20" s="322"/>
      <c r="D20" s="328"/>
      <c r="E20" s="285"/>
      <c r="F20" s="285"/>
      <c r="G20" s="320"/>
      <c r="H20" s="280"/>
      <c r="I20" s="280"/>
      <c r="J20" s="24"/>
      <c r="K20" s="68"/>
      <c r="L20" s="277">
        <v>0</v>
      </c>
      <c r="M20" s="68"/>
      <c r="N20" s="76"/>
    </row>
    <row r="21" spans="1:14" ht="10.5" customHeight="1">
      <c r="A21" s="278">
        <v>522</v>
      </c>
      <c r="B21" s="326"/>
      <c r="C21" s="322"/>
      <c r="D21" s="328"/>
      <c r="E21" s="285"/>
      <c r="F21" s="285"/>
      <c r="G21" s="320"/>
      <c r="H21" s="280"/>
      <c r="I21" s="280"/>
      <c r="J21" s="24"/>
      <c r="K21" s="68"/>
      <c r="L21" s="277">
        <v>0</v>
      </c>
      <c r="M21" s="68"/>
      <c r="N21" s="76"/>
    </row>
    <row r="22" spans="1:14" ht="10.5" customHeight="1">
      <c r="A22" s="278">
        <v>523</v>
      </c>
      <c r="B22" s="326"/>
      <c r="C22" s="322"/>
      <c r="D22" s="328"/>
      <c r="E22" s="285"/>
      <c r="F22" s="285"/>
      <c r="G22" s="320"/>
      <c r="H22" s="280"/>
      <c r="I22" s="280"/>
      <c r="J22" s="24"/>
      <c r="K22" s="68"/>
      <c r="L22" s="277">
        <v>0</v>
      </c>
      <c r="M22" s="68"/>
      <c r="N22" s="76"/>
    </row>
    <row r="23" spans="1:14" ht="10.5" customHeight="1">
      <c r="A23" s="278">
        <v>524</v>
      </c>
      <c r="B23" s="326"/>
      <c r="C23" s="322"/>
      <c r="D23" s="328"/>
      <c r="E23" s="285"/>
      <c r="F23" s="285"/>
      <c r="G23" s="320"/>
      <c r="H23" s="280"/>
      <c r="I23" s="280"/>
      <c r="J23" s="24"/>
      <c r="K23" s="68"/>
      <c r="L23" s="277">
        <v>0</v>
      </c>
      <c r="M23" s="68"/>
      <c r="N23" s="76"/>
    </row>
    <row r="24" spans="1:14" ht="10.5" customHeight="1">
      <c r="A24" s="278">
        <v>525</v>
      </c>
      <c r="B24" s="326"/>
      <c r="C24" s="322"/>
      <c r="D24" s="328"/>
      <c r="E24" s="285"/>
      <c r="F24" s="285"/>
      <c r="G24" s="320"/>
      <c r="H24" s="280"/>
      <c r="I24" s="280"/>
      <c r="J24" s="24"/>
      <c r="K24" s="68"/>
      <c r="L24" s="277">
        <v>0</v>
      </c>
      <c r="M24" s="68"/>
      <c r="N24" s="76"/>
    </row>
    <row r="25" spans="1:14" ht="10.5" customHeight="1">
      <c r="A25" s="278">
        <v>526</v>
      </c>
      <c r="B25" s="326"/>
      <c r="C25" s="322"/>
      <c r="D25" s="328"/>
      <c r="E25" s="285"/>
      <c r="F25" s="285"/>
      <c r="G25" s="320"/>
      <c r="H25" s="280"/>
      <c r="I25" s="280"/>
      <c r="J25" s="24"/>
      <c r="K25" s="68"/>
      <c r="L25" s="277">
        <v>0</v>
      </c>
      <c r="M25" s="68"/>
      <c r="N25" s="76"/>
    </row>
    <row r="26" spans="1:14" ht="10.5" customHeight="1">
      <c r="A26" s="278">
        <v>527</v>
      </c>
      <c r="B26" s="326"/>
      <c r="C26" s="322"/>
      <c r="D26" s="328"/>
      <c r="E26" s="285"/>
      <c r="F26" s="285"/>
      <c r="G26" s="320"/>
      <c r="H26" s="280"/>
      <c r="I26" s="280"/>
      <c r="J26" s="24"/>
      <c r="K26" s="68"/>
      <c r="L26" s="277">
        <v>0</v>
      </c>
      <c r="M26" s="68"/>
      <c r="N26" s="76"/>
    </row>
    <row r="27" spans="1:14" ht="10.5" customHeight="1">
      <c r="A27" s="278">
        <v>528</v>
      </c>
      <c r="B27" s="326"/>
      <c r="C27" s="322"/>
      <c r="D27" s="328"/>
      <c r="E27" s="285"/>
      <c r="F27" s="285"/>
      <c r="G27" s="320"/>
      <c r="H27" s="280"/>
      <c r="I27" s="280"/>
      <c r="J27" s="24"/>
      <c r="K27" s="68"/>
      <c r="L27" s="277">
        <v>0</v>
      </c>
      <c r="M27" s="68"/>
      <c r="N27" s="76"/>
    </row>
    <row r="28" spans="1:14" ht="10.5" customHeight="1">
      <c r="A28" s="278">
        <v>529</v>
      </c>
      <c r="B28" s="326"/>
      <c r="C28" s="322"/>
      <c r="D28" s="328"/>
      <c r="E28" s="285"/>
      <c r="F28" s="285"/>
      <c r="G28" s="320"/>
      <c r="H28" s="280"/>
      <c r="I28" s="280"/>
      <c r="J28" s="24"/>
      <c r="K28" s="68"/>
      <c r="L28" s="277">
        <v>0</v>
      </c>
      <c r="M28" s="68"/>
      <c r="N28" s="76"/>
    </row>
    <row r="29" spans="1:14" ht="10.5" customHeight="1">
      <c r="A29" s="278">
        <v>530</v>
      </c>
      <c r="B29" s="326"/>
      <c r="C29" s="322"/>
      <c r="D29" s="328"/>
      <c r="E29" s="285"/>
      <c r="F29" s="285"/>
      <c r="G29" s="320"/>
      <c r="H29" s="280"/>
      <c r="I29" s="280"/>
      <c r="J29" s="24"/>
      <c r="K29" s="68"/>
      <c r="L29" s="277">
        <v>0</v>
      </c>
      <c r="M29" s="68"/>
      <c r="N29" s="76"/>
    </row>
    <row r="30" spans="1:14" ht="10.5" customHeight="1">
      <c r="A30" s="278">
        <v>531</v>
      </c>
      <c r="B30" s="326"/>
      <c r="C30" s="322"/>
      <c r="D30" s="328"/>
      <c r="E30" s="285"/>
      <c r="F30" s="285"/>
      <c r="G30" s="320"/>
      <c r="H30" s="280"/>
      <c r="I30" s="280"/>
      <c r="J30" s="24"/>
      <c r="K30" s="68"/>
      <c r="L30" s="277">
        <v>0</v>
      </c>
      <c r="M30" s="68"/>
      <c r="N30" s="76"/>
    </row>
    <row r="31" spans="1:14" ht="10.5" customHeight="1">
      <c r="A31" s="278">
        <v>532</v>
      </c>
      <c r="B31" s="326"/>
      <c r="C31" s="322"/>
      <c r="D31" s="328"/>
      <c r="E31" s="285"/>
      <c r="F31" s="285"/>
      <c r="G31" s="320"/>
      <c r="H31" s="280"/>
      <c r="I31" s="280"/>
      <c r="J31" s="24"/>
      <c r="K31" s="68"/>
      <c r="L31" s="277">
        <v>0</v>
      </c>
      <c r="M31" s="68"/>
      <c r="N31" s="76"/>
    </row>
    <row r="32" spans="1:14" ht="10.5" customHeight="1">
      <c r="A32" s="278">
        <v>533</v>
      </c>
      <c r="B32" s="326"/>
      <c r="C32" s="322"/>
      <c r="D32" s="328"/>
      <c r="E32" s="285"/>
      <c r="F32" s="285"/>
      <c r="G32" s="320"/>
      <c r="H32" s="280"/>
      <c r="I32" s="280"/>
      <c r="J32" s="24"/>
      <c r="K32" s="68"/>
      <c r="L32" s="277">
        <v>0</v>
      </c>
      <c r="M32" s="68"/>
      <c r="N32" s="76"/>
    </row>
    <row r="33" spans="1:14" ht="10.5" customHeight="1">
      <c r="A33" s="278">
        <v>534</v>
      </c>
      <c r="B33" s="326"/>
      <c r="C33" s="322"/>
      <c r="D33" s="328"/>
      <c r="E33" s="285"/>
      <c r="F33" s="285"/>
      <c r="G33" s="320"/>
      <c r="H33" s="280"/>
      <c r="I33" s="280"/>
      <c r="J33" s="24"/>
      <c r="K33" s="68"/>
      <c r="L33" s="277">
        <v>0</v>
      </c>
      <c r="M33" s="68"/>
      <c r="N33" s="76"/>
    </row>
    <row r="34" spans="1:14" ht="10.5" customHeight="1">
      <c r="A34" s="278">
        <v>535</v>
      </c>
      <c r="B34" s="326"/>
      <c r="C34" s="322"/>
      <c r="D34" s="328"/>
      <c r="E34" s="285"/>
      <c r="F34" s="285"/>
      <c r="G34" s="320"/>
      <c r="H34" s="280"/>
      <c r="I34" s="280"/>
      <c r="J34" s="24"/>
      <c r="K34" s="68"/>
      <c r="L34" s="277">
        <v>0</v>
      </c>
      <c r="M34" s="68"/>
      <c r="N34" s="76"/>
    </row>
    <row r="35" spans="1:14" ht="10.5" customHeight="1">
      <c r="A35" s="278">
        <v>536</v>
      </c>
      <c r="B35" s="326"/>
      <c r="C35" s="322"/>
      <c r="D35" s="328"/>
      <c r="E35" s="285"/>
      <c r="F35" s="285"/>
      <c r="G35" s="320"/>
      <c r="H35" s="280"/>
      <c r="I35" s="280"/>
      <c r="J35" s="24"/>
      <c r="K35" s="68"/>
      <c r="L35" s="277">
        <v>0</v>
      </c>
      <c r="M35" s="68"/>
      <c r="N35" s="76"/>
    </row>
    <row r="36" spans="1:14" ht="10.5" customHeight="1">
      <c r="A36" s="278">
        <v>537</v>
      </c>
      <c r="B36" s="326"/>
      <c r="C36" s="322"/>
      <c r="D36" s="328"/>
      <c r="E36" s="285"/>
      <c r="F36" s="285"/>
      <c r="G36" s="320"/>
      <c r="H36" s="280"/>
      <c r="I36" s="280"/>
      <c r="J36" s="24"/>
      <c r="K36" s="68"/>
      <c r="L36" s="277">
        <v>0</v>
      </c>
      <c r="M36" s="68"/>
      <c r="N36" s="76"/>
    </row>
    <row r="37" spans="1:14" ht="10.5" customHeight="1">
      <c r="A37" s="278">
        <v>538</v>
      </c>
      <c r="B37" s="326"/>
      <c r="C37" s="322"/>
      <c r="D37" s="328"/>
      <c r="E37" s="285"/>
      <c r="F37" s="285"/>
      <c r="G37" s="320"/>
      <c r="H37" s="280"/>
      <c r="I37" s="280"/>
      <c r="J37" s="24"/>
      <c r="K37" s="68"/>
      <c r="L37" s="277">
        <v>0</v>
      </c>
      <c r="M37" s="68"/>
      <c r="N37" s="76"/>
    </row>
    <row r="38" spans="1:14" ht="10.5" customHeight="1">
      <c r="A38" s="278">
        <v>539</v>
      </c>
      <c r="B38" s="326"/>
      <c r="C38" s="322"/>
      <c r="D38" s="328"/>
      <c r="E38" s="285"/>
      <c r="F38" s="285"/>
      <c r="G38" s="320"/>
      <c r="H38" s="280"/>
      <c r="I38" s="280"/>
      <c r="J38" s="24"/>
      <c r="K38" s="68"/>
      <c r="L38" s="277">
        <v>0</v>
      </c>
      <c r="M38" s="68"/>
      <c r="N38" s="76"/>
    </row>
    <row r="39" spans="1:14" ht="10.5" customHeight="1">
      <c r="A39" s="278">
        <v>540</v>
      </c>
      <c r="B39" s="326"/>
      <c r="C39" s="322"/>
      <c r="D39" s="328"/>
      <c r="E39" s="285"/>
      <c r="F39" s="285"/>
      <c r="G39" s="320"/>
      <c r="H39" s="280"/>
      <c r="I39" s="280"/>
      <c r="J39" s="24"/>
      <c r="K39" s="68"/>
      <c r="L39" s="277">
        <v>0</v>
      </c>
      <c r="M39" s="68"/>
      <c r="N39" s="76"/>
    </row>
    <row r="40" spans="1:14" ht="10.5" customHeight="1">
      <c r="A40" s="278">
        <v>541</v>
      </c>
      <c r="B40" s="326"/>
      <c r="C40" s="322"/>
      <c r="D40" s="328"/>
      <c r="E40" s="285"/>
      <c r="F40" s="285"/>
      <c r="G40" s="320"/>
      <c r="H40" s="280"/>
      <c r="I40" s="280"/>
      <c r="J40" s="24"/>
      <c r="K40" s="68"/>
      <c r="L40" s="277">
        <v>0</v>
      </c>
      <c r="M40" s="68"/>
      <c r="N40" s="76"/>
    </row>
    <row r="41" spans="1:14" ht="10.5" customHeight="1">
      <c r="A41" s="278">
        <v>542</v>
      </c>
      <c r="B41" s="326"/>
      <c r="C41" s="322"/>
      <c r="D41" s="328"/>
      <c r="E41" s="285"/>
      <c r="F41" s="285"/>
      <c r="G41" s="320"/>
      <c r="H41" s="280"/>
      <c r="I41" s="280"/>
      <c r="J41" s="24"/>
      <c r="K41" s="68"/>
      <c r="L41" s="277">
        <v>0</v>
      </c>
      <c r="M41" s="68"/>
      <c r="N41" s="76"/>
    </row>
    <row r="42" spans="1:14" ht="10.5" customHeight="1">
      <c r="A42" s="278">
        <v>543</v>
      </c>
      <c r="B42" s="326"/>
      <c r="C42" s="322"/>
      <c r="D42" s="328"/>
      <c r="E42" s="285"/>
      <c r="F42" s="285"/>
      <c r="G42" s="320"/>
      <c r="H42" s="280"/>
      <c r="I42" s="280"/>
      <c r="J42" s="24"/>
      <c r="K42" s="68"/>
      <c r="L42" s="277">
        <v>0</v>
      </c>
      <c r="M42" s="68"/>
      <c r="N42" s="76"/>
    </row>
    <row r="43" spans="1:14" ht="10.5" customHeight="1">
      <c r="A43" s="278">
        <v>544</v>
      </c>
      <c r="B43" s="326"/>
      <c r="C43" s="322"/>
      <c r="D43" s="328"/>
      <c r="E43" s="285"/>
      <c r="F43" s="285"/>
      <c r="G43" s="320"/>
      <c r="H43" s="280"/>
      <c r="I43" s="280"/>
      <c r="J43" s="24"/>
      <c r="K43" s="68"/>
      <c r="L43" s="277">
        <v>0</v>
      </c>
      <c r="M43" s="68"/>
      <c r="N43" s="76"/>
    </row>
    <row r="44" spans="1:14" ht="10.5" customHeight="1">
      <c r="A44" s="278">
        <v>545</v>
      </c>
      <c r="B44" s="326"/>
      <c r="C44" s="322"/>
      <c r="D44" s="328"/>
      <c r="E44" s="285"/>
      <c r="F44" s="285"/>
      <c r="G44" s="320"/>
      <c r="H44" s="280"/>
      <c r="I44" s="280"/>
      <c r="J44" s="24"/>
      <c r="K44" s="68"/>
      <c r="L44" s="277">
        <v>0</v>
      </c>
      <c r="M44" s="68"/>
      <c r="N44" s="76"/>
    </row>
    <row r="45" spans="1:14" ht="10.5" customHeight="1">
      <c r="A45" s="278">
        <v>546</v>
      </c>
      <c r="B45" s="326"/>
      <c r="C45" s="322"/>
      <c r="D45" s="328"/>
      <c r="E45" s="285"/>
      <c r="F45" s="285"/>
      <c r="G45" s="320"/>
      <c r="H45" s="280"/>
      <c r="I45" s="280"/>
      <c r="J45" s="24"/>
      <c r="K45" s="68"/>
      <c r="L45" s="277">
        <v>0</v>
      </c>
      <c r="M45" s="68"/>
      <c r="N45" s="76"/>
    </row>
    <row r="46" spans="1:14" ht="10.5" customHeight="1">
      <c r="A46" s="278">
        <v>547</v>
      </c>
      <c r="B46" s="326"/>
      <c r="C46" s="322"/>
      <c r="D46" s="328"/>
      <c r="E46" s="285"/>
      <c r="F46" s="285"/>
      <c r="G46" s="320"/>
      <c r="H46" s="280"/>
      <c r="I46" s="280"/>
      <c r="J46" s="24"/>
      <c r="K46" s="68"/>
      <c r="L46" s="277">
        <v>0</v>
      </c>
      <c r="M46" s="68"/>
      <c r="N46" s="76"/>
    </row>
    <row r="47" spans="1:14" ht="10.5" customHeight="1">
      <c r="A47" s="278">
        <v>548</v>
      </c>
      <c r="B47" s="326"/>
      <c r="C47" s="322"/>
      <c r="D47" s="328"/>
      <c r="E47" s="285"/>
      <c r="F47" s="285"/>
      <c r="G47" s="320"/>
      <c r="H47" s="280"/>
      <c r="I47" s="280"/>
      <c r="J47" s="24"/>
      <c r="K47" s="68"/>
      <c r="L47" s="277">
        <v>0</v>
      </c>
      <c r="M47" s="68"/>
      <c r="N47" s="76"/>
    </row>
    <row r="48" spans="1:14" ht="10.5" customHeight="1">
      <c r="A48" s="278">
        <v>549</v>
      </c>
      <c r="B48" s="326"/>
      <c r="C48" s="322"/>
      <c r="D48" s="328"/>
      <c r="E48" s="285"/>
      <c r="F48" s="285"/>
      <c r="G48" s="320"/>
      <c r="H48" s="280"/>
      <c r="I48" s="280"/>
      <c r="J48" s="24"/>
      <c r="K48" s="68"/>
      <c r="L48" s="277">
        <v>0</v>
      </c>
      <c r="M48" s="68"/>
      <c r="N48" s="76"/>
    </row>
    <row r="49" spans="1:14" ht="10.5" customHeight="1">
      <c r="A49" s="278">
        <v>550</v>
      </c>
      <c r="B49" s="326"/>
      <c r="C49" s="322"/>
      <c r="D49" s="328"/>
      <c r="E49" s="285"/>
      <c r="F49" s="285"/>
      <c r="G49" s="320"/>
      <c r="H49" s="280"/>
      <c r="I49" s="280"/>
      <c r="J49" s="24"/>
      <c r="K49" s="68"/>
      <c r="L49" s="277">
        <v>0</v>
      </c>
      <c r="M49" s="68"/>
      <c r="N49" s="76"/>
    </row>
    <row r="50" spans="1:14" ht="10.5" customHeight="1">
      <c r="A50" s="278">
        <v>551</v>
      </c>
      <c r="B50" s="326"/>
      <c r="C50" s="322"/>
      <c r="D50" s="328"/>
      <c r="E50" s="285"/>
      <c r="F50" s="285"/>
      <c r="G50" s="320"/>
      <c r="H50" s="280"/>
      <c r="I50" s="280"/>
      <c r="J50" s="24"/>
      <c r="K50" s="68"/>
      <c r="L50" s="277">
        <v>0</v>
      </c>
      <c r="M50" s="68"/>
      <c r="N50" s="76"/>
    </row>
    <row r="51" spans="1:14" ht="10.5" customHeight="1">
      <c r="A51" s="278">
        <v>552</v>
      </c>
      <c r="B51" s="326"/>
      <c r="C51" s="322"/>
      <c r="D51" s="328"/>
      <c r="E51" s="285"/>
      <c r="F51" s="285"/>
      <c r="G51" s="320"/>
      <c r="H51" s="280"/>
      <c r="I51" s="280"/>
      <c r="J51" s="24"/>
      <c r="K51" s="68"/>
      <c r="L51" s="277">
        <v>0</v>
      </c>
      <c r="M51" s="68"/>
      <c r="N51" s="76"/>
    </row>
    <row r="52" spans="1:14" ht="10.5" customHeight="1">
      <c r="A52" s="278">
        <v>553</v>
      </c>
      <c r="B52" s="326"/>
      <c r="C52" s="322"/>
      <c r="D52" s="328"/>
      <c r="E52" s="285"/>
      <c r="F52" s="285"/>
      <c r="G52" s="320"/>
      <c r="H52" s="280"/>
      <c r="I52" s="280"/>
      <c r="J52" s="24"/>
      <c r="K52" s="68"/>
      <c r="L52" s="277">
        <v>0</v>
      </c>
      <c r="M52" s="68"/>
      <c r="N52" s="76"/>
    </row>
    <row r="53" spans="1:14" ht="10.5" customHeight="1">
      <c r="A53" s="278">
        <v>554</v>
      </c>
      <c r="B53" s="326"/>
      <c r="C53" s="322"/>
      <c r="D53" s="328"/>
      <c r="E53" s="285"/>
      <c r="F53" s="285"/>
      <c r="G53" s="320"/>
      <c r="H53" s="280"/>
      <c r="I53" s="280"/>
      <c r="J53" s="24"/>
      <c r="K53" s="68"/>
      <c r="L53" s="277">
        <v>0</v>
      </c>
      <c r="M53" s="68"/>
      <c r="N53" s="76"/>
    </row>
    <row r="54" spans="1:14" ht="10.5" customHeight="1">
      <c r="A54" s="278"/>
      <c r="B54" s="339"/>
      <c r="C54" s="322"/>
      <c r="D54" s="340"/>
      <c r="E54" s="322"/>
      <c r="F54" s="322"/>
      <c r="G54" s="320"/>
      <c r="H54" s="322"/>
      <c r="I54" s="341"/>
      <c r="J54" s="24"/>
      <c r="K54" s="247"/>
      <c r="L54" s="342"/>
      <c r="M54" s="247"/>
      <c r="N54" s="99"/>
    </row>
    <row r="55" spans="1:14" ht="10.5" customHeight="1" thickBot="1">
      <c r="A55" s="56"/>
      <c r="B55" s="6"/>
      <c r="C55" s="6"/>
      <c r="D55" s="69" t="s">
        <v>108</v>
      </c>
      <c r="E55" s="6"/>
      <c r="F55" s="6"/>
      <c r="G55" s="6"/>
      <c r="H55" s="6"/>
      <c r="I55" s="24"/>
      <c r="J55" s="24"/>
      <c r="K55" s="244" t="s">
        <v>13</v>
      </c>
      <c r="L55" s="245">
        <f>SUM(L9:L53)</f>
        <v>0</v>
      </c>
      <c r="M55" s="244" t="s">
        <v>13</v>
      </c>
      <c r="N55" s="245"/>
    </row>
    <row r="56" spans="1:14" ht="10.5" customHeight="1">
      <c r="A56" s="56"/>
      <c r="B56" s="24"/>
      <c r="C56" s="24"/>
      <c r="D56" s="24"/>
      <c r="E56" s="24"/>
      <c r="F56" s="24"/>
      <c r="G56" s="24"/>
      <c r="H56" s="24"/>
      <c r="I56" s="24"/>
      <c r="J56" s="24"/>
      <c r="K56" s="56"/>
      <c r="L56" s="41"/>
      <c r="M56" s="56"/>
      <c r="N56" s="41"/>
    </row>
    <row r="57" spans="1:14" ht="10.5" customHeight="1">
      <c r="A57" s="59">
        <v>800</v>
      </c>
      <c r="B57" s="52" t="s">
        <v>109</v>
      </c>
      <c r="C57" s="24"/>
      <c r="D57" s="58"/>
      <c r="E57" s="69"/>
      <c r="F57" s="52"/>
      <c r="G57" s="24"/>
      <c r="H57" s="24"/>
      <c r="I57" s="58"/>
      <c r="J57" s="24"/>
      <c r="K57" s="56"/>
      <c r="L57" s="41"/>
      <c r="M57" s="56"/>
      <c r="N57" s="41"/>
    </row>
    <row r="58" spans="1:14" ht="10.5" customHeight="1">
      <c r="A58" s="56"/>
      <c r="B58" s="343" t="s">
        <v>27</v>
      </c>
      <c r="C58" s="332"/>
      <c r="D58" s="323" t="s">
        <v>99</v>
      </c>
      <c r="E58" s="344"/>
      <c r="F58" s="323" t="s">
        <v>100</v>
      </c>
      <c r="G58" s="344"/>
      <c r="H58" s="324" t="s">
        <v>21</v>
      </c>
      <c r="I58" s="324"/>
      <c r="J58" s="24"/>
      <c r="K58" s="81"/>
      <c r="L58" s="40"/>
      <c r="M58" s="81"/>
      <c r="N58" s="40"/>
    </row>
    <row r="59" spans="1:14" ht="10.5" customHeight="1">
      <c r="A59" s="278">
        <v>811</v>
      </c>
      <c r="B59" s="280"/>
      <c r="C59" s="320"/>
      <c r="D59" s="280"/>
      <c r="E59" s="295"/>
      <c r="F59" s="280"/>
      <c r="G59" s="295"/>
      <c r="H59" s="350"/>
      <c r="I59" s="347"/>
      <c r="J59" s="24"/>
      <c r="K59" s="64" t="s">
        <v>13</v>
      </c>
      <c r="L59" s="276">
        <v>0</v>
      </c>
      <c r="M59" s="64" t="s">
        <v>13</v>
      </c>
      <c r="N59" s="63"/>
    </row>
    <row r="60" spans="1:14" ht="10.5" customHeight="1">
      <c r="A60" s="278">
        <v>812</v>
      </c>
      <c r="B60" s="280"/>
      <c r="C60" s="321"/>
      <c r="D60" s="280"/>
      <c r="E60" s="345"/>
      <c r="F60" s="280"/>
      <c r="G60" s="295"/>
      <c r="H60" s="350"/>
      <c r="I60" s="347"/>
      <c r="J60" s="24"/>
      <c r="K60" s="68" t="s">
        <v>13</v>
      </c>
      <c r="L60" s="277">
        <v>0</v>
      </c>
      <c r="M60" s="68" t="s">
        <v>13</v>
      </c>
      <c r="N60" s="76"/>
    </row>
    <row r="61" spans="1:14" ht="10.5" customHeight="1">
      <c r="A61" s="278">
        <v>813</v>
      </c>
      <c r="B61" s="280"/>
      <c r="C61" s="321"/>
      <c r="D61" s="280"/>
      <c r="E61" s="345"/>
      <c r="F61" s="280"/>
      <c r="G61" s="295"/>
      <c r="H61" s="350"/>
      <c r="I61" s="347"/>
      <c r="J61" s="24"/>
      <c r="K61" s="68" t="s">
        <v>13</v>
      </c>
      <c r="L61" s="277">
        <v>0</v>
      </c>
      <c r="M61" s="68" t="s">
        <v>13</v>
      </c>
      <c r="N61" s="76"/>
    </row>
    <row r="62" spans="1:14" ht="10.5" customHeight="1">
      <c r="A62" s="278">
        <v>814</v>
      </c>
      <c r="B62" s="280"/>
      <c r="C62" s="321"/>
      <c r="D62" s="280"/>
      <c r="E62" s="345"/>
      <c r="F62" s="280"/>
      <c r="G62" s="295"/>
      <c r="H62" s="350"/>
      <c r="I62" s="347"/>
      <c r="J62" s="24"/>
      <c r="K62" s="68" t="s">
        <v>13</v>
      </c>
      <c r="L62" s="277">
        <v>0</v>
      </c>
      <c r="M62" s="68" t="s">
        <v>13</v>
      </c>
      <c r="N62" s="76"/>
    </row>
    <row r="63" spans="1:14" ht="10.5" customHeight="1">
      <c r="A63" s="278">
        <v>815</v>
      </c>
      <c r="B63" s="280"/>
      <c r="C63" s="321"/>
      <c r="D63" s="280"/>
      <c r="E63" s="345"/>
      <c r="F63" s="280"/>
      <c r="G63" s="295"/>
      <c r="H63" s="350"/>
      <c r="I63" s="347"/>
      <c r="J63" s="24"/>
      <c r="K63" s="68" t="s">
        <v>13</v>
      </c>
      <c r="L63" s="277">
        <v>0</v>
      </c>
      <c r="M63" s="68" t="s">
        <v>13</v>
      </c>
      <c r="N63" s="76"/>
    </row>
    <row r="64" spans="1:14" ht="10.5" customHeight="1">
      <c r="A64" s="278">
        <v>816</v>
      </c>
      <c r="B64" s="280"/>
      <c r="C64" s="321"/>
      <c r="D64" s="280"/>
      <c r="E64" s="345"/>
      <c r="F64" s="280"/>
      <c r="G64" s="295"/>
      <c r="H64" s="350"/>
      <c r="I64" s="347"/>
      <c r="J64" s="24"/>
      <c r="K64" s="68" t="s">
        <v>13</v>
      </c>
      <c r="L64" s="277">
        <v>0</v>
      </c>
      <c r="M64" s="68" t="s">
        <v>13</v>
      </c>
      <c r="N64" s="76"/>
    </row>
    <row r="65" spans="1:14" ht="10.5" customHeight="1">
      <c r="A65" s="278">
        <v>817</v>
      </c>
      <c r="B65" s="280"/>
      <c r="C65" s="333"/>
      <c r="D65" s="280"/>
      <c r="E65" s="345"/>
      <c r="F65" s="280"/>
      <c r="G65" s="295"/>
      <c r="H65" s="350"/>
      <c r="I65" s="347"/>
      <c r="J65" s="24"/>
      <c r="K65" s="68" t="s">
        <v>13</v>
      </c>
      <c r="L65" s="277">
        <v>0</v>
      </c>
      <c r="M65" s="68" t="s">
        <v>13</v>
      </c>
      <c r="N65" s="76"/>
    </row>
    <row r="66" spans="1:14" ht="10.5" customHeight="1">
      <c r="A66" s="278">
        <v>818</v>
      </c>
      <c r="B66" s="280"/>
      <c r="C66" s="320"/>
      <c r="D66" s="280"/>
      <c r="E66" s="295"/>
      <c r="F66" s="280"/>
      <c r="G66" s="295"/>
      <c r="H66" s="350"/>
      <c r="I66" s="347"/>
      <c r="J66" s="24"/>
      <c r="K66" s="68" t="s">
        <v>13</v>
      </c>
      <c r="L66" s="277">
        <v>0</v>
      </c>
      <c r="M66" s="68" t="s">
        <v>13</v>
      </c>
      <c r="N66" s="76"/>
    </row>
    <row r="67" spans="1:14" ht="10.5" customHeight="1">
      <c r="A67" s="278">
        <v>819</v>
      </c>
      <c r="B67" s="280"/>
      <c r="C67" s="320"/>
      <c r="D67" s="280"/>
      <c r="E67" s="295"/>
      <c r="F67" s="280"/>
      <c r="G67" s="295"/>
      <c r="H67" s="350"/>
      <c r="I67" s="347"/>
      <c r="J67" s="24"/>
      <c r="K67" s="68" t="s">
        <v>13</v>
      </c>
      <c r="L67" s="277">
        <v>0</v>
      </c>
      <c r="M67" s="68" t="s">
        <v>13</v>
      </c>
      <c r="N67" s="76"/>
    </row>
    <row r="68" spans="1:14" ht="10.5" customHeight="1">
      <c r="A68" s="278">
        <v>820</v>
      </c>
      <c r="B68" s="280"/>
      <c r="C68" s="320"/>
      <c r="D68" s="280"/>
      <c r="E68" s="295"/>
      <c r="F68" s="280"/>
      <c r="G68" s="295"/>
      <c r="H68" s="350"/>
      <c r="I68" s="347"/>
      <c r="J68" s="24"/>
      <c r="K68" s="68"/>
      <c r="L68" s="277">
        <v>0</v>
      </c>
      <c r="M68" s="68"/>
      <c r="N68" s="76"/>
    </row>
    <row r="69" spans="1:14" ht="10.5" customHeight="1">
      <c r="A69" s="12"/>
      <c r="H69" s="348"/>
      <c r="I69" s="351"/>
      <c r="K69" s="12"/>
      <c r="L69" s="72"/>
      <c r="N69" s="72"/>
    </row>
    <row r="70" spans="1:14" ht="10.5" customHeight="1">
      <c r="A70" s="12"/>
      <c r="C70" s="69" t="s">
        <v>110</v>
      </c>
      <c r="H70" s="349">
        <f>SUM(H59:I68)</f>
        <v>0</v>
      </c>
      <c r="I70" s="346"/>
      <c r="K70" s="12"/>
      <c r="L70" s="72"/>
      <c r="N70" s="72"/>
    </row>
    <row r="71" spans="1:14" ht="10.5" customHeight="1">
      <c r="A71" s="12"/>
      <c r="C71" s="69" t="s">
        <v>111</v>
      </c>
      <c r="E71" s="6"/>
      <c r="F71" s="6"/>
      <c r="G71" s="6"/>
      <c r="H71" s="6"/>
      <c r="I71" s="238"/>
      <c r="J71" s="24"/>
      <c r="K71" s="80" t="s">
        <v>13</v>
      </c>
      <c r="L71" s="100">
        <f>SUM(L59:L68)</f>
        <v>0</v>
      </c>
      <c r="M71" s="101" t="s">
        <v>13</v>
      </c>
      <c r="N71" s="100"/>
    </row>
    <row r="72" spans="1:14" ht="10.5" customHeight="1">
      <c r="A72" s="12"/>
      <c r="K72" s="12"/>
      <c r="L72" s="72"/>
      <c r="N72" s="72"/>
    </row>
    <row r="73" spans="1:14" ht="10.5" customHeight="1">
      <c r="A73" s="102"/>
      <c r="B73" s="1"/>
      <c r="C73" s="1"/>
      <c r="D73" s="1"/>
      <c r="E73" s="1"/>
      <c r="F73" s="1"/>
      <c r="G73" s="1"/>
      <c r="H73" s="1"/>
      <c r="I73" s="1"/>
      <c r="J73" s="1"/>
      <c r="K73" s="102"/>
      <c r="L73" s="96"/>
      <c r="M73" s="1"/>
      <c r="N73" s="96"/>
    </row>
    <row r="74" spans="2:13" ht="10.5" customHeight="1">
      <c r="B74" s="69" t="s">
        <v>419</v>
      </c>
      <c r="C74" s="69" t="s">
        <v>421</v>
      </c>
      <c r="D74" s="22"/>
      <c r="E74" s="314"/>
      <c r="F74" s="83"/>
      <c r="G74" s="104"/>
      <c r="H74" s="104"/>
      <c r="I74" s="27"/>
      <c r="M74" s="22" t="s">
        <v>112</v>
      </c>
    </row>
  </sheetData>
  <sheetProtection sheet="1" objects="1" scenarios="1"/>
  <printOptions/>
  <pageMargins left="0.75" right="0.58" top="0.49" bottom="1" header="0.5" footer="0.5"/>
  <pageSetup fitToHeight="1" fitToWidth="1" horizontalDpi="300" verticalDpi="3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showGridLines="0" workbookViewId="0" topLeftCell="A1">
      <selection activeCell="B8" sqref="B8"/>
    </sheetView>
  </sheetViews>
  <sheetFormatPr defaultColWidth="9.140625" defaultRowHeight="12.75"/>
  <cols>
    <col min="1" max="2" width="4.7109375" style="0" customWidth="1"/>
    <col min="4" max="4" width="4.7109375" style="0" customWidth="1"/>
    <col min="5" max="7" width="2.7109375" style="0" customWidth="1"/>
    <col min="10" max="10" width="2.7109375" style="0" customWidth="1"/>
    <col min="13" max="14" width="2.7109375" style="0" customWidth="1"/>
    <col min="15" max="15" width="11.57421875" style="0" customWidth="1"/>
    <col min="16" max="16" width="2.7109375" style="0" customWidth="1"/>
    <col min="17" max="17" width="10.7109375" style="0" customWidth="1"/>
  </cols>
  <sheetData>
    <row r="1" spans="1:17" ht="12.75">
      <c r="A1" s="194" t="s">
        <v>37</v>
      </c>
      <c r="B1" s="86"/>
      <c r="C1" s="86"/>
      <c r="D1" s="86"/>
      <c r="E1" s="86"/>
      <c r="F1" s="86"/>
      <c r="G1" s="86"/>
      <c r="H1" s="106"/>
      <c r="I1" s="214"/>
      <c r="J1" s="194" t="s">
        <v>38</v>
      </c>
      <c r="K1" s="86"/>
      <c r="L1" s="86"/>
      <c r="M1" s="86"/>
      <c r="N1" s="86"/>
      <c r="O1" s="89">
        <f>Sheet1!I10</f>
        <v>0</v>
      </c>
      <c r="P1" s="86"/>
      <c r="Q1" s="90"/>
    </row>
    <row r="2" spans="1:17" ht="12.75">
      <c r="A2" s="9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8"/>
      <c r="O2" s="129"/>
      <c r="P2" s="10"/>
      <c r="Q2" s="11"/>
    </row>
    <row r="3" spans="1:17" ht="12.75">
      <c r="A3" s="91"/>
      <c r="B3" s="52" t="s">
        <v>113</v>
      </c>
      <c r="C3" s="24"/>
      <c r="D3" s="24"/>
      <c r="E3" s="24"/>
      <c r="F3" s="8"/>
      <c r="G3" s="24"/>
      <c r="H3" s="69" t="s">
        <v>114</v>
      </c>
      <c r="I3" s="24"/>
      <c r="J3" s="8"/>
      <c r="K3" s="8"/>
      <c r="L3" s="8"/>
      <c r="M3" s="8"/>
      <c r="N3" s="114" t="s">
        <v>52</v>
      </c>
      <c r="O3" s="115"/>
      <c r="P3" s="93" t="s">
        <v>53</v>
      </c>
      <c r="Q3" s="115"/>
    </row>
    <row r="4" spans="1:17" ht="12.75">
      <c r="A4" s="94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200" t="s">
        <v>115</v>
      </c>
      <c r="O4" s="184"/>
      <c r="P4" s="117"/>
      <c r="Q4" s="95"/>
    </row>
    <row r="5" spans="1:17" ht="12.75">
      <c r="A5" s="51" t="s">
        <v>116</v>
      </c>
      <c r="B5" s="52" t="s">
        <v>117</v>
      </c>
      <c r="C5" s="24"/>
      <c r="D5" s="24"/>
      <c r="E5" s="24"/>
      <c r="F5" s="24"/>
      <c r="G5" s="8"/>
      <c r="H5" s="8"/>
      <c r="I5" s="8"/>
      <c r="J5" s="8"/>
      <c r="K5" s="8"/>
      <c r="L5" s="8"/>
      <c r="M5" s="8"/>
      <c r="N5" s="56"/>
      <c r="O5" s="41"/>
      <c r="P5" s="24"/>
      <c r="Q5" s="41"/>
    </row>
    <row r="6" spans="1:17" ht="12.75">
      <c r="A6" s="91"/>
      <c r="B6" s="57" t="s">
        <v>32</v>
      </c>
      <c r="C6" s="20"/>
      <c r="D6" s="20"/>
      <c r="E6" s="20"/>
      <c r="F6" s="24"/>
      <c r="G6" s="130" t="s">
        <v>33</v>
      </c>
      <c r="H6" s="131"/>
      <c r="I6" s="130"/>
      <c r="J6" s="132"/>
      <c r="K6" s="130" t="s">
        <v>107</v>
      </c>
      <c r="L6" s="133"/>
      <c r="M6" s="8"/>
      <c r="N6" s="56"/>
      <c r="O6" s="99"/>
      <c r="P6" s="24"/>
      <c r="Q6" s="41"/>
    </row>
    <row r="7" spans="1:17" ht="9.75" customHeight="1">
      <c r="A7" s="9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56"/>
      <c r="O7" s="99"/>
      <c r="P7" s="24"/>
      <c r="Q7" s="41"/>
    </row>
    <row r="8" spans="1:17" ht="12.75">
      <c r="A8" s="292">
        <v>901</v>
      </c>
      <c r="B8" s="281" t="s">
        <v>13</v>
      </c>
      <c r="C8" s="293"/>
      <c r="D8" s="293"/>
      <c r="E8" s="293"/>
      <c r="F8" s="8"/>
      <c r="G8" s="294"/>
      <c r="H8" s="294"/>
      <c r="I8" s="294"/>
      <c r="J8" s="8"/>
      <c r="K8" s="290"/>
      <c r="L8" s="290"/>
      <c r="M8" s="8"/>
      <c r="N8" s="66" t="s">
        <v>13</v>
      </c>
      <c r="O8" s="276">
        <v>0</v>
      </c>
      <c r="P8" s="134" t="s">
        <v>13</v>
      </c>
      <c r="Q8" s="63"/>
    </row>
    <row r="9" spans="1:17" ht="12.75">
      <c r="A9" s="292">
        <v>902</v>
      </c>
      <c r="B9" s="280"/>
      <c r="C9" s="280"/>
      <c r="D9" s="280"/>
      <c r="E9" s="280"/>
      <c r="F9" s="8"/>
      <c r="G9" s="290"/>
      <c r="H9" s="290"/>
      <c r="I9" s="290"/>
      <c r="J9" s="8"/>
      <c r="K9" s="290"/>
      <c r="L9" s="290"/>
      <c r="M9" s="8"/>
      <c r="N9" s="81"/>
      <c r="O9" s="277">
        <v>0</v>
      </c>
      <c r="P9" s="122"/>
      <c r="Q9" s="76"/>
    </row>
    <row r="10" spans="1:17" ht="12.75">
      <c r="A10" s="292">
        <v>903</v>
      </c>
      <c r="B10" s="280"/>
      <c r="C10" s="280"/>
      <c r="D10" s="280"/>
      <c r="E10" s="280"/>
      <c r="F10" s="8"/>
      <c r="G10" s="290"/>
      <c r="H10" s="290"/>
      <c r="I10" s="290"/>
      <c r="J10" s="8"/>
      <c r="K10" s="290"/>
      <c r="L10" s="290"/>
      <c r="M10" s="8"/>
      <c r="N10" s="81"/>
      <c r="O10" s="277">
        <v>0</v>
      </c>
      <c r="P10" s="122"/>
      <c r="Q10" s="76"/>
    </row>
    <row r="11" spans="1:17" ht="12.75">
      <c r="A11" s="292">
        <v>904</v>
      </c>
      <c r="B11" s="280"/>
      <c r="C11" s="280"/>
      <c r="D11" s="280"/>
      <c r="E11" s="280"/>
      <c r="F11" s="8"/>
      <c r="G11" s="290"/>
      <c r="H11" s="290"/>
      <c r="I11" s="290"/>
      <c r="J11" s="8"/>
      <c r="K11" s="290"/>
      <c r="L11" s="290"/>
      <c r="M11" s="8"/>
      <c r="N11" s="81"/>
      <c r="O11" s="277">
        <v>0</v>
      </c>
      <c r="P11" s="122"/>
      <c r="Q11" s="76"/>
    </row>
    <row r="12" spans="1:17" ht="12.75">
      <c r="A12" s="292">
        <v>905</v>
      </c>
      <c r="B12" s="280"/>
      <c r="C12" s="280"/>
      <c r="D12" s="280"/>
      <c r="E12" s="280"/>
      <c r="F12" s="8"/>
      <c r="G12" s="290"/>
      <c r="H12" s="290"/>
      <c r="I12" s="290"/>
      <c r="J12" s="8"/>
      <c r="K12" s="290"/>
      <c r="L12" s="290"/>
      <c r="M12" s="8"/>
      <c r="N12" s="81"/>
      <c r="O12" s="277">
        <v>0</v>
      </c>
      <c r="P12" s="122"/>
      <c r="Q12" s="76"/>
    </row>
    <row r="13" spans="1:17" ht="12.75">
      <c r="A13" s="292">
        <v>906</v>
      </c>
      <c r="B13" s="280"/>
      <c r="C13" s="280"/>
      <c r="D13" s="280"/>
      <c r="E13" s="280"/>
      <c r="F13" s="8"/>
      <c r="G13" s="290"/>
      <c r="H13" s="290"/>
      <c r="I13" s="290"/>
      <c r="J13" s="8"/>
      <c r="K13" s="290"/>
      <c r="L13" s="290"/>
      <c r="M13" s="8"/>
      <c r="N13" s="81"/>
      <c r="O13" s="277">
        <v>0</v>
      </c>
      <c r="P13" s="122"/>
      <c r="Q13" s="76"/>
    </row>
    <row r="14" spans="1:17" ht="12.75">
      <c r="A14" s="292">
        <v>907</v>
      </c>
      <c r="B14" s="280"/>
      <c r="C14" s="280"/>
      <c r="D14" s="280"/>
      <c r="E14" s="280"/>
      <c r="F14" s="8"/>
      <c r="G14" s="290"/>
      <c r="H14" s="290"/>
      <c r="I14" s="290"/>
      <c r="J14" s="8"/>
      <c r="K14" s="290"/>
      <c r="L14" s="290"/>
      <c r="M14" s="8"/>
      <c r="N14" s="81"/>
      <c r="O14" s="277">
        <v>0</v>
      </c>
      <c r="P14" s="122"/>
      <c r="Q14" s="76"/>
    </row>
    <row r="15" spans="1:17" ht="12.75">
      <c r="A15" s="292">
        <v>908</v>
      </c>
      <c r="B15" s="280"/>
      <c r="C15" s="280"/>
      <c r="D15" s="280"/>
      <c r="E15" s="280"/>
      <c r="F15" s="8"/>
      <c r="G15" s="290"/>
      <c r="H15" s="290"/>
      <c r="I15" s="290"/>
      <c r="J15" s="8"/>
      <c r="K15" s="290"/>
      <c r="L15" s="290"/>
      <c r="M15" s="8"/>
      <c r="N15" s="81"/>
      <c r="O15" s="277">
        <v>0</v>
      </c>
      <c r="P15" s="122"/>
      <c r="Q15" s="76"/>
    </row>
    <row r="16" spans="1:17" ht="8.25" customHeight="1">
      <c r="A16" s="9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56"/>
      <c r="O16" s="99"/>
      <c r="P16" s="24"/>
      <c r="Q16" s="41"/>
    </row>
    <row r="17" spans="1:17" ht="9.75" customHeight="1">
      <c r="A17" s="91"/>
      <c r="B17" s="8"/>
      <c r="C17" s="8"/>
      <c r="D17" s="8"/>
      <c r="E17" s="69" t="s">
        <v>118</v>
      </c>
      <c r="F17" s="8"/>
      <c r="G17" s="8"/>
      <c r="H17" s="8"/>
      <c r="I17" s="8"/>
      <c r="J17" s="8"/>
      <c r="K17" s="8"/>
      <c r="L17" s="8"/>
      <c r="M17" s="8"/>
      <c r="N17" s="329"/>
      <c r="O17" s="76">
        <f>'Sheet 3A'!L20</f>
        <v>0</v>
      </c>
      <c r="P17" s="330"/>
      <c r="Q17" s="331"/>
    </row>
    <row r="18" spans="1:17" ht="13.5" thickBot="1">
      <c r="A18" s="91"/>
      <c r="B18" s="8"/>
      <c r="C18" s="8"/>
      <c r="E18" s="69" t="s">
        <v>119</v>
      </c>
      <c r="F18" s="10"/>
      <c r="G18" s="10"/>
      <c r="H18" s="10"/>
      <c r="I18" s="10"/>
      <c r="J18" s="10"/>
      <c r="K18" s="10"/>
      <c r="L18" s="10"/>
      <c r="M18" s="10"/>
      <c r="N18" s="135" t="s">
        <v>13</v>
      </c>
      <c r="O18" s="136">
        <f>SUM(O8:O17)</f>
        <v>0</v>
      </c>
      <c r="P18" s="137" t="s">
        <v>13</v>
      </c>
      <c r="Q18" s="136"/>
    </row>
    <row r="19" spans="1:17" ht="12.75">
      <c r="A19" s="51" t="s">
        <v>120</v>
      </c>
      <c r="B19" s="52" t="s">
        <v>121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56"/>
      <c r="O19" s="99"/>
      <c r="P19" s="24"/>
      <c r="Q19" s="41"/>
    </row>
    <row r="20" spans="1:17" ht="12.75">
      <c r="A20" s="56"/>
      <c r="B20" s="57" t="s">
        <v>122</v>
      </c>
      <c r="C20" s="20"/>
      <c r="D20" s="20"/>
      <c r="E20" s="20"/>
      <c r="F20" s="24"/>
      <c r="G20" s="57" t="s">
        <v>56</v>
      </c>
      <c r="H20" s="20"/>
      <c r="I20" s="20"/>
      <c r="J20" s="20"/>
      <c r="K20" s="20"/>
      <c r="L20" s="20"/>
      <c r="M20" s="24"/>
      <c r="N20" s="56"/>
      <c r="O20" s="99"/>
      <c r="P20" s="24"/>
      <c r="Q20" s="41"/>
    </row>
    <row r="21" spans="1:17" ht="12.75">
      <c r="A21" s="292">
        <v>1001</v>
      </c>
      <c r="B21" s="281" t="s">
        <v>13</v>
      </c>
      <c r="C21" s="280"/>
      <c r="D21" s="280"/>
      <c r="E21" s="281"/>
      <c r="F21" s="24"/>
      <c r="G21" s="280"/>
      <c r="H21" s="281"/>
      <c r="I21" s="280"/>
      <c r="J21" s="280"/>
      <c r="K21" s="280"/>
      <c r="L21" s="280"/>
      <c r="M21" s="24"/>
      <c r="N21" s="64" t="s">
        <v>13</v>
      </c>
      <c r="O21" s="276">
        <v>0</v>
      </c>
      <c r="P21" s="134" t="s">
        <v>13</v>
      </c>
      <c r="Q21" s="63"/>
    </row>
    <row r="22" spans="1:17" ht="12.75">
      <c r="A22" s="292">
        <v>1002</v>
      </c>
      <c r="B22" s="280"/>
      <c r="C22" s="280"/>
      <c r="D22" s="280"/>
      <c r="E22" s="280"/>
      <c r="F22" s="24"/>
      <c r="G22" s="280"/>
      <c r="H22" s="280"/>
      <c r="I22" s="280"/>
      <c r="J22" s="280"/>
      <c r="K22" s="280"/>
      <c r="L22" s="280"/>
      <c r="M22" s="24"/>
      <c r="N22" s="81"/>
      <c r="O22" s="277">
        <v>0</v>
      </c>
      <c r="P22" s="122"/>
      <c r="Q22" s="76"/>
    </row>
    <row r="23" spans="1:17" ht="12.75">
      <c r="A23" s="292">
        <v>1003</v>
      </c>
      <c r="B23" s="281" t="s">
        <v>13</v>
      </c>
      <c r="C23" s="280"/>
      <c r="D23" s="280"/>
      <c r="E23" s="280"/>
      <c r="F23" s="24"/>
      <c r="G23" s="280"/>
      <c r="H23" s="281"/>
      <c r="I23" s="280"/>
      <c r="J23" s="280"/>
      <c r="K23" s="280"/>
      <c r="L23" s="280"/>
      <c r="M23" s="24"/>
      <c r="N23" s="81"/>
      <c r="O23" s="277">
        <v>0</v>
      </c>
      <c r="P23" s="122"/>
      <c r="Q23" s="76"/>
    </row>
    <row r="24" spans="1:17" ht="12.75">
      <c r="A24" s="292">
        <v>1004</v>
      </c>
      <c r="B24" s="281" t="s">
        <v>13</v>
      </c>
      <c r="C24" s="280"/>
      <c r="D24" s="280"/>
      <c r="E24" s="280"/>
      <c r="F24" s="24"/>
      <c r="G24" s="280"/>
      <c r="H24" s="281"/>
      <c r="I24" s="280"/>
      <c r="J24" s="280"/>
      <c r="K24" s="280"/>
      <c r="L24" s="280"/>
      <c r="M24" s="24"/>
      <c r="N24" s="81"/>
      <c r="O24" s="277">
        <v>0</v>
      </c>
      <c r="P24" s="122"/>
      <c r="Q24" s="76"/>
    </row>
    <row r="25" spans="1:17" ht="12.75">
      <c r="A25" s="292">
        <v>1005</v>
      </c>
      <c r="B25" s="281" t="s">
        <v>13</v>
      </c>
      <c r="C25" s="280"/>
      <c r="D25" s="280"/>
      <c r="E25" s="280"/>
      <c r="F25" s="24"/>
      <c r="G25" s="280"/>
      <c r="H25" s="280"/>
      <c r="I25" s="280"/>
      <c r="J25" s="280"/>
      <c r="K25" s="280"/>
      <c r="L25" s="280"/>
      <c r="M25" s="24"/>
      <c r="N25" s="81"/>
      <c r="O25" s="277">
        <v>0</v>
      </c>
      <c r="P25" s="122"/>
      <c r="Q25" s="76"/>
    </row>
    <row r="26" spans="1:17" ht="12.75">
      <c r="A26" s="292">
        <v>1006</v>
      </c>
      <c r="B26" s="280"/>
      <c r="C26" s="280"/>
      <c r="D26" s="280"/>
      <c r="E26" s="280"/>
      <c r="F26" s="24"/>
      <c r="G26" s="280"/>
      <c r="H26" s="280"/>
      <c r="I26" s="280"/>
      <c r="J26" s="280"/>
      <c r="K26" s="280"/>
      <c r="L26" s="280"/>
      <c r="M26" s="24"/>
      <c r="N26" s="81"/>
      <c r="O26" s="277">
        <v>0</v>
      </c>
      <c r="P26" s="122"/>
      <c r="Q26" s="76"/>
    </row>
    <row r="27" spans="1:17" ht="12.75">
      <c r="A27" s="292">
        <v>1007</v>
      </c>
      <c r="B27" s="280"/>
      <c r="C27" s="280"/>
      <c r="D27" s="280"/>
      <c r="E27" s="280"/>
      <c r="F27" s="24"/>
      <c r="G27" s="280"/>
      <c r="H27" s="280"/>
      <c r="I27" s="280"/>
      <c r="J27" s="280"/>
      <c r="K27" s="280"/>
      <c r="L27" s="280"/>
      <c r="M27" s="24"/>
      <c r="N27" s="81"/>
      <c r="O27" s="277">
        <v>0</v>
      </c>
      <c r="P27" s="122"/>
      <c r="Q27" s="76"/>
    </row>
    <row r="28" spans="1:17" ht="12.75">
      <c r="A28" s="292">
        <v>1008</v>
      </c>
      <c r="B28" s="280"/>
      <c r="C28" s="280"/>
      <c r="D28" s="280"/>
      <c r="E28" s="280"/>
      <c r="F28" s="24"/>
      <c r="G28" s="280"/>
      <c r="H28" s="280"/>
      <c r="I28" s="280"/>
      <c r="J28" s="280"/>
      <c r="K28" s="280"/>
      <c r="L28" s="280"/>
      <c r="M28" s="24"/>
      <c r="N28" s="81"/>
      <c r="O28" s="277">
        <v>0</v>
      </c>
      <c r="P28" s="122"/>
      <c r="Q28" s="76"/>
    </row>
    <row r="29" spans="1:17" ht="12.75">
      <c r="A29" s="292">
        <v>1009</v>
      </c>
      <c r="B29" s="280"/>
      <c r="C29" s="280"/>
      <c r="D29" s="280"/>
      <c r="E29" s="280"/>
      <c r="F29" s="24"/>
      <c r="G29" s="280"/>
      <c r="H29" s="280"/>
      <c r="I29" s="280"/>
      <c r="J29" s="280"/>
      <c r="K29" s="280"/>
      <c r="L29" s="280"/>
      <c r="M29" s="24"/>
      <c r="N29" s="81"/>
      <c r="O29" s="277">
        <v>0</v>
      </c>
      <c r="P29" s="122"/>
      <c r="Q29" s="76"/>
    </row>
    <row r="30" spans="1:17" ht="9.75" customHeight="1">
      <c r="A30" s="56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56"/>
      <c r="O30" s="99"/>
      <c r="P30" s="24"/>
      <c r="Q30" s="41"/>
    </row>
    <row r="31" spans="1:17" ht="9.75" customHeight="1">
      <c r="A31" s="56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56"/>
      <c r="O31" s="99"/>
      <c r="P31" s="24"/>
      <c r="Q31" s="41"/>
    </row>
    <row r="32" spans="1:17" ht="9.75" customHeight="1">
      <c r="A32" s="91"/>
      <c r="B32" s="8"/>
      <c r="C32" s="8"/>
      <c r="D32" s="8"/>
      <c r="E32" s="8" t="s">
        <v>123</v>
      </c>
      <c r="F32" s="8"/>
      <c r="G32" s="8"/>
      <c r="H32" s="8"/>
      <c r="I32" s="8"/>
      <c r="J32" s="8"/>
      <c r="K32" s="8"/>
      <c r="L32" s="8"/>
      <c r="M32" s="8"/>
      <c r="N32" s="336"/>
      <c r="O32" s="76">
        <f>'Sheet 3A'!L68+'Sheet 3B'!L72+'Sheet 3C'!L72</f>
        <v>0</v>
      </c>
      <c r="P32" s="337"/>
      <c r="Q32" s="338"/>
    </row>
    <row r="33" spans="1:17" ht="13.5" thickBot="1">
      <c r="A33" s="91"/>
      <c r="B33" s="8"/>
      <c r="C33" s="8"/>
      <c r="E33" s="69" t="s">
        <v>124</v>
      </c>
      <c r="F33" s="10"/>
      <c r="G33" s="10"/>
      <c r="H33" s="10"/>
      <c r="I33" s="10"/>
      <c r="J33" s="10"/>
      <c r="K33" s="10"/>
      <c r="L33" s="10"/>
      <c r="M33" s="10"/>
      <c r="N33" s="135" t="s">
        <v>13</v>
      </c>
      <c r="O33" s="136">
        <f>SUM(O21:O32)</f>
        <v>0</v>
      </c>
      <c r="P33" s="137" t="s">
        <v>13</v>
      </c>
      <c r="Q33" s="136"/>
    </row>
    <row r="34" spans="1:17" ht="12.75">
      <c r="A34" s="51" t="s">
        <v>125</v>
      </c>
      <c r="B34" s="52" t="s">
        <v>126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56"/>
      <c r="O34" s="99"/>
      <c r="P34" s="24"/>
      <c r="Q34" s="41"/>
    </row>
    <row r="35" spans="1:17" ht="12.75">
      <c r="A35" s="292">
        <v>1101</v>
      </c>
      <c r="B35" s="52" t="s">
        <v>127</v>
      </c>
      <c r="C35" s="24"/>
      <c r="D35" s="24"/>
      <c r="E35" s="280"/>
      <c r="F35" s="280"/>
      <c r="G35" s="280"/>
      <c r="H35" s="280"/>
      <c r="I35" s="280"/>
      <c r="J35" s="280"/>
      <c r="K35" s="280"/>
      <c r="L35" s="280"/>
      <c r="M35" s="24"/>
      <c r="N35" s="66" t="s">
        <v>13</v>
      </c>
      <c r="O35" s="276">
        <v>0</v>
      </c>
      <c r="P35" s="134" t="s">
        <v>13</v>
      </c>
      <c r="Q35" s="63"/>
    </row>
    <row r="36" spans="1:17" ht="12.75">
      <c r="A36" s="292">
        <v>1102</v>
      </c>
      <c r="B36" s="52" t="s">
        <v>128</v>
      </c>
      <c r="C36" s="24"/>
      <c r="D36" s="24"/>
      <c r="E36" s="280"/>
      <c r="F36" s="280"/>
      <c r="G36" s="280"/>
      <c r="H36" s="280"/>
      <c r="I36" s="280"/>
      <c r="J36" s="280"/>
      <c r="K36" s="280"/>
      <c r="L36" s="280"/>
      <c r="M36" s="24"/>
      <c r="N36" s="81"/>
      <c r="O36" s="277">
        <v>0</v>
      </c>
      <c r="P36" s="37"/>
      <c r="Q36" s="217"/>
    </row>
    <row r="37" spans="1:17" ht="12.75">
      <c r="A37" s="292">
        <v>1103</v>
      </c>
      <c r="B37" s="52" t="s">
        <v>129</v>
      </c>
      <c r="C37" s="220"/>
      <c r="D37" s="220"/>
      <c r="E37" s="220"/>
      <c r="F37" s="220"/>
      <c r="G37" s="220"/>
      <c r="H37" s="220"/>
      <c r="I37" s="295"/>
      <c r="J37" s="280"/>
      <c r="K37" s="280"/>
      <c r="L37" s="280"/>
      <c r="M37" s="24"/>
      <c r="N37" s="81"/>
      <c r="O37" s="277">
        <v>0</v>
      </c>
      <c r="P37" s="37"/>
      <c r="Q37" s="217"/>
    </row>
    <row r="38" spans="1:17" ht="12.75">
      <c r="A38" s="292">
        <v>1104</v>
      </c>
      <c r="B38" s="52" t="s">
        <v>130</v>
      </c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4"/>
      <c r="N38" s="81"/>
      <c r="O38" s="277">
        <v>0</v>
      </c>
      <c r="P38" s="37"/>
      <c r="Q38" s="217"/>
    </row>
    <row r="39" spans="1:17" ht="13.5" thickBot="1">
      <c r="A39" s="59"/>
      <c r="B39" s="8"/>
      <c r="C39" s="8"/>
      <c r="E39" s="69" t="s">
        <v>131</v>
      </c>
      <c r="F39" s="10"/>
      <c r="G39" s="10"/>
      <c r="H39" s="10"/>
      <c r="I39" s="10"/>
      <c r="J39" s="10"/>
      <c r="K39" s="10"/>
      <c r="L39" s="10"/>
      <c r="M39" s="10"/>
      <c r="N39" s="135" t="s">
        <v>13</v>
      </c>
      <c r="O39" s="136">
        <f>SUM(O35:O38)</f>
        <v>0</v>
      </c>
      <c r="P39" s="252" t="s">
        <v>13</v>
      </c>
      <c r="Q39" s="136"/>
    </row>
    <row r="40" spans="1:17" ht="9.75" customHeight="1">
      <c r="A40" s="5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56"/>
      <c r="O40" s="99"/>
      <c r="P40" s="24"/>
      <c r="Q40" s="41"/>
    </row>
    <row r="41" spans="1:17" ht="13.5" thickBot="1">
      <c r="A41" s="59"/>
      <c r="B41" s="8"/>
      <c r="C41" s="8"/>
      <c r="D41" s="8"/>
      <c r="E41" s="8"/>
      <c r="F41" s="8"/>
      <c r="G41" s="103" t="s">
        <v>132</v>
      </c>
      <c r="H41" s="124"/>
      <c r="I41" s="124"/>
      <c r="J41" s="124"/>
      <c r="K41" s="124"/>
      <c r="L41" s="124"/>
      <c r="M41" s="124"/>
      <c r="N41" s="250" t="s">
        <v>133</v>
      </c>
      <c r="O41" s="251">
        <f>'Sheet 2'!N63+'Sheet 3'!O18+'Sheet 3'!O33+'Sheet 3'!O39</f>
        <v>0</v>
      </c>
      <c r="P41" s="253" t="s">
        <v>13</v>
      </c>
      <c r="Q41" s="251"/>
    </row>
    <row r="42" spans="1:17" ht="9.75" customHeight="1" thickTop="1">
      <c r="A42" s="5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6"/>
      <c r="O42" s="99"/>
      <c r="P42" s="24"/>
      <c r="Q42" s="41"/>
    </row>
    <row r="43" spans="1:17" ht="12.75">
      <c r="A43" s="51" t="s">
        <v>134</v>
      </c>
      <c r="B43" s="52" t="s">
        <v>135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56"/>
      <c r="O43" s="99"/>
      <c r="P43" s="24"/>
      <c r="Q43" s="41"/>
    </row>
    <row r="44" spans="1:17" ht="12.75">
      <c r="A44" s="292">
        <v>1201</v>
      </c>
      <c r="B44" s="52" t="s">
        <v>136</v>
      </c>
      <c r="C44" s="280"/>
      <c r="D44" s="280"/>
      <c r="E44" s="280"/>
      <c r="G44" s="52" t="s">
        <v>137</v>
      </c>
      <c r="H44" s="24"/>
      <c r="I44" s="290"/>
      <c r="J44" s="290" t="s">
        <v>13</v>
      </c>
      <c r="K44" s="294"/>
      <c r="L44" s="227" t="s">
        <v>138</v>
      </c>
      <c r="M44" s="24"/>
      <c r="N44" s="66" t="s">
        <v>13</v>
      </c>
      <c r="O44" s="276">
        <v>0</v>
      </c>
      <c r="P44" s="134" t="s">
        <v>13</v>
      </c>
      <c r="Q44" s="63"/>
    </row>
    <row r="45" spans="1:17" ht="12.75">
      <c r="A45" s="292">
        <v>1202</v>
      </c>
      <c r="B45" s="52" t="s">
        <v>139</v>
      </c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4"/>
      <c r="N45" s="81"/>
      <c r="O45" s="277">
        <v>0</v>
      </c>
      <c r="P45" s="37"/>
      <c r="Q45" s="217"/>
    </row>
    <row r="46" spans="1:17" ht="9.75" customHeight="1">
      <c r="A46" s="59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38"/>
      <c r="M46" s="24"/>
      <c r="N46" s="56"/>
      <c r="O46" s="99"/>
      <c r="P46" s="24"/>
      <c r="Q46" s="41"/>
    </row>
    <row r="47" spans="1:17" ht="12.75">
      <c r="A47" s="5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39"/>
      <c r="O47" s="99"/>
      <c r="P47" s="24"/>
      <c r="Q47" s="41"/>
    </row>
    <row r="48" spans="1:17" ht="13.5" thickBot="1">
      <c r="A48" s="59"/>
      <c r="B48" s="8"/>
      <c r="C48" s="8"/>
      <c r="D48" s="8"/>
      <c r="E48" s="8"/>
      <c r="F48" s="8"/>
      <c r="G48" s="103" t="s">
        <v>140</v>
      </c>
      <c r="H48" s="124"/>
      <c r="I48" s="124"/>
      <c r="J48" s="124"/>
      <c r="K48" s="124"/>
      <c r="L48" s="124"/>
      <c r="M48" s="124"/>
      <c r="N48" s="254" t="s">
        <v>13</v>
      </c>
      <c r="O48" s="251">
        <f>O44+O45</f>
        <v>0</v>
      </c>
      <c r="P48" s="253" t="s">
        <v>13</v>
      </c>
      <c r="Q48" s="251"/>
    </row>
    <row r="49" spans="1:17" ht="9.75" customHeight="1" thickTop="1">
      <c r="A49" s="5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39"/>
      <c r="O49" s="99"/>
      <c r="P49" s="24"/>
      <c r="Q49" s="41"/>
    </row>
    <row r="50" spans="1:17" ht="12.75">
      <c r="A50" s="59"/>
      <c r="B50" s="69" t="s">
        <v>133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39"/>
      <c r="O50" s="99"/>
      <c r="P50" s="24"/>
      <c r="Q50" s="41"/>
    </row>
    <row r="51" spans="1:17" ht="12.75">
      <c r="A51" s="51" t="s">
        <v>141</v>
      </c>
      <c r="B51" s="52" t="s">
        <v>142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139"/>
      <c r="O51" s="99"/>
      <c r="P51" s="24"/>
      <c r="Q51" s="41"/>
    </row>
    <row r="52" spans="1:17" ht="12.75">
      <c r="A52" s="292">
        <v>1301</v>
      </c>
      <c r="B52" s="52" t="s">
        <v>143</v>
      </c>
      <c r="C52" s="220"/>
      <c r="D52" s="220"/>
      <c r="E52" s="228"/>
      <c r="F52" s="312"/>
      <c r="G52" s="280"/>
      <c r="H52" s="281" t="s">
        <v>144</v>
      </c>
      <c r="I52" s="293"/>
      <c r="J52" s="293"/>
      <c r="K52" s="281" t="s">
        <v>13</v>
      </c>
      <c r="L52" s="280"/>
      <c r="M52" s="24"/>
      <c r="N52" s="68" t="s">
        <v>13</v>
      </c>
      <c r="O52" s="276">
        <v>0</v>
      </c>
      <c r="P52" s="134" t="s">
        <v>13</v>
      </c>
      <c r="Q52" s="63"/>
    </row>
    <row r="53" spans="1:17" ht="12.75">
      <c r="A53" s="292">
        <v>1302</v>
      </c>
      <c r="B53" s="313" t="s">
        <v>139</v>
      </c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4"/>
      <c r="N53" s="123"/>
      <c r="O53" s="277">
        <v>0</v>
      </c>
      <c r="P53" s="122"/>
      <c r="Q53" s="76"/>
    </row>
    <row r="54" spans="1:17" ht="12.75">
      <c r="A54" s="91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139"/>
      <c r="O54" s="99"/>
      <c r="P54" s="24"/>
      <c r="Q54" s="41"/>
    </row>
    <row r="55" spans="1:17" ht="9.75" customHeight="1">
      <c r="A55" s="9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39"/>
      <c r="O55" s="99"/>
      <c r="P55" s="24"/>
      <c r="Q55" s="41"/>
    </row>
    <row r="56" spans="1:17" ht="9.75" customHeight="1">
      <c r="A56" s="91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56"/>
      <c r="O56" s="99"/>
      <c r="P56" s="24"/>
      <c r="Q56" s="41"/>
    </row>
    <row r="57" spans="1:17" ht="12.75">
      <c r="A57" s="91"/>
      <c r="B57" s="8"/>
      <c r="C57" s="8"/>
      <c r="D57" s="8"/>
      <c r="E57" s="8"/>
      <c r="F57" s="8"/>
      <c r="G57" s="8"/>
      <c r="H57" s="8"/>
      <c r="I57" s="8"/>
      <c r="J57" s="8"/>
      <c r="K57" s="8"/>
      <c r="L57" s="140"/>
      <c r="M57" s="8"/>
      <c r="N57" s="56"/>
      <c r="O57" s="99"/>
      <c r="P57" s="24"/>
      <c r="Q57" s="41"/>
    </row>
    <row r="58" spans="1:17" ht="12.75">
      <c r="A58" s="91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56"/>
      <c r="O58" s="99"/>
      <c r="P58" s="24"/>
      <c r="Q58" s="41"/>
    </row>
    <row r="59" spans="1:17" ht="13.5" thickBot="1">
      <c r="A59" s="91"/>
      <c r="B59" s="8"/>
      <c r="C59" s="8"/>
      <c r="E59" s="103" t="s">
        <v>145</v>
      </c>
      <c r="F59" s="124"/>
      <c r="G59" s="124"/>
      <c r="H59" s="124"/>
      <c r="I59" s="124"/>
      <c r="J59" s="124"/>
      <c r="K59" s="124"/>
      <c r="L59" s="124"/>
      <c r="M59" s="124"/>
      <c r="N59" s="250" t="s">
        <v>13</v>
      </c>
      <c r="O59" s="251">
        <f>O52+O53</f>
        <v>0</v>
      </c>
      <c r="P59" s="253" t="s">
        <v>13</v>
      </c>
      <c r="Q59" s="251"/>
    </row>
    <row r="60" spans="1:17" ht="13.5" thickTop="1">
      <c r="A60" s="141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141"/>
      <c r="O60" s="47"/>
      <c r="P60" s="46"/>
      <c r="Q60" s="47"/>
    </row>
    <row r="61" spans="2:16" ht="12.75">
      <c r="B61" s="365" t="s">
        <v>420</v>
      </c>
      <c r="D61" s="69" t="s">
        <v>421</v>
      </c>
      <c r="E61" s="22"/>
      <c r="F61" s="83"/>
      <c r="G61" s="314"/>
      <c r="H61" s="104"/>
      <c r="I61" s="27"/>
      <c r="J61" s="27"/>
      <c r="K61" s="27"/>
      <c r="L61" s="27"/>
      <c r="M61" s="27"/>
      <c r="N61" s="27"/>
      <c r="O61" s="22" t="s">
        <v>146</v>
      </c>
      <c r="P61" s="27"/>
    </row>
  </sheetData>
  <sheetProtection sheet="1" objects="1" scenarios="1"/>
  <printOptions horizontalCentered="1" verticalCentered="1"/>
  <pageMargins left="0.25" right="0.25" top="0.25" bottom="0.25" header="0.5" footer="0.5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4.7109375" style="0" customWidth="1"/>
    <col min="2" max="2" width="21.28125" style="0" customWidth="1"/>
    <col min="3" max="3" width="2.7109375" style="0" customWidth="1"/>
    <col min="4" max="4" width="5.8515625" style="0" customWidth="1"/>
    <col min="5" max="5" width="2.7109375" style="0" customWidth="1"/>
    <col min="7" max="7" width="2.8515625" style="0" customWidth="1"/>
    <col min="8" max="8" width="4.7109375" style="0" customWidth="1"/>
    <col min="9" max="9" width="6.7109375" style="0" customWidth="1"/>
    <col min="10" max="11" width="4.7109375" style="0" customWidth="1"/>
    <col min="12" max="12" width="10.7109375" style="0" customWidth="1"/>
    <col min="13" max="13" width="4.7109375" style="0" customWidth="1"/>
    <col min="14" max="14" width="13.00390625" style="0" customWidth="1"/>
  </cols>
  <sheetData>
    <row r="1" spans="1:14" ht="10.5" customHeight="1">
      <c r="A1" s="286" t="s">
        <v>37</v>
      </c>
      <c r="B1" s="86"/>
      <c r="C1" s="86"/>
      <c r="D1" s="86"/>
      <c r="E1" s="86"/>
      <c r="F1" s="86"/>
      <c r="G1" s="86"/>
      <c r="H1" s="87"/>
      <c r="I1" s="195" t="s">
        <v>38</v>
      </c>
      <c r="J1" s="88"/>
      <c r="K1" s="86"/>
      <c r="L1" s="88"/>
      <c r="M1" s="196">
        <f>Sheet1!I10</f>
        <v>0</v>
      </c>
      <c r="N1" s="90"/>
    </row>
    <row r="2" spans="1:14" ht="10.5" customHeight="1">
      <c r="A2" s="91"/>
      <c r="B2" s="8"/>
      <c r="C2" s="8"/>
      <c r="D2" s="8"/>
      <c r="E2" s="8"/>
      <c r="F2" s="8"/>
      <c r="G2" s="8"/>
      <c r="H2" s="8"/>
      <c r="I2" s="8"/>
      <c r="J2" s="8"/>
      <c r="K2" s="91"/>
      <c r="L2" s="8"/>
      <c r="M2" s="91"/>
      <c r="N2" s="92"/>
    </row>
    <row r="3" spans="1:14" ht="10.5" customHeight="1">
      <c r="A3" s="56"/>
      <c r="B3" s="52" t="s">
        <v>147</v>
      </c>
      <c r="C3" s="24"/>
      <c r="D3" s="24"/>
      <c r="E3" s="52"/>
      <c r="F3" s="8"/>
      <c r="G3" s="24"/>
      <c r="H3" s="8"/>
      <c r="I3" s="8"/>
      <c r="J3" s="8"/>
      <c r="K3" s="187" t="s">
        <v>40</v>
      </c>
      <c r="L3" s="189"/>
      <c r="M3" s="185" t="s">
        <v>41</v>
      </c>
      <c r="N3" s="186"/>
    </row>
    <row r="4" spans="1:14" ht="10.5" customHeight="1">
      <c r="A4" s="94"/>
      <c r="B4" s="38"/>
      <c r="C4" s="38"/>
      <c r="D4" s="38"/>
      <c r="E4" s="38"/>
      <c r="F4" s="38"/>
      <c r="G4" s="38"/>
      <c r="H4" s="38"/>
      <c r="I4" s="38"/>
      <c r="J4" s="38"/>
      <c r="K4" s="188" t="s">
        <v>42</v>
      </c>
      <c r="L4" s="190"/>
      <c r="M4" s="94"/>
      <c r="N4" s="96"/>
    </row>
    <row r="5" spans="1:14" ht="10.5" customHeight="1">
      <c r="A5" s="12"/>
      <c r="K5" s="12"/>
      <c r="L5" s="97" t="s">
        <v>13</v>
      </c>
      <c r="M5" s="12"/>
      <c r="N5" s="72"/>
    </row>
    <row r="6" spans="1:14" ht="10.5" customHeight="1">
      <c r="A6" s="56"/>
      <c r="B6" s="24"/>
      <c r="C6" s="24"/>
      <c r="D6" s="24"/>
      <c r="E6" s="24"/>
      <c r="F6" s="24"/>
      <c r="G6" s="24"/>
      <c r="H6" s="6"/>
      <c r="I6" s="24"/>
      <c r="J6" s="6"/>
      <c r="K6" s="73"/>
      <c r="L6" s="78" t="s">
        <v>13</v>
      </c>
      <c r="M6" s="56"/>
      <c r="N6" s="41"/>
    </row>
    <row r="7" spans="1:14" ht="10.5" customHeight="1">
      <c r="A7" s="59">
        <v>900</v>
      </c>
      <c r="B7" s="193" t="s">
        <v>148</v>
      </c>
      <c r="C7" s="83"/>
      <c r="D7" s="58"/>
      <c r="E7" s="24"/>
      <c r="F7" s="24"/>
      <c r="G7" s="24"/>
      <c r="H7" s="6"/>
      <c r="I7" s="58"/>
      <c r="J7" s="6"/>
      <c r="K7" s="56"/>
      <c r="L7" s="41"/>
      <c r="M7" s="56"/>
      <c r="N7" s="41"/>
    </row>
    <row r="8" spans="1:14" ht="10.5" customHeight="1">
      <c r="A8" s="56"/>
      <c r="B8" s="323" t="s">
        <v>32</v>
      </c>
      <c r="C8" s="220"/>
      <c r="D8" s="77"/>
      <c r="E8" s="37" t="s">
        <v>33</v>
      </c>
      <c r="F8" s="37"/>
      <c r="G8" s="220"/>
      <c r="H8" s="324" t="s">
        <v>107</v>
      </c>
      <c r="I8" s="324"/>
      <c r="J8" s="75"/>
      <c r="K8" s="81"/>
      <c r="L8" s="40"/>
      <c r="M8" s="81"/>
      <c r="N8" s="40"/>
    </row>
    <row r="9" spans="1:14" ht="10.5" customHeight="1">
      <c r="A9" s="278">
        <v>909</v>
      </c>
      <c r="B9" s="325"/>
      <c r="C9" s="320"/>
      <c r="D9" s="327"/>
      <c r="E9" s="280"/>
      <c r="F9" s="280"/>
      <c r="G9" s="320"/>
      <c r="H9" s="280"/>
      <c r="I9" s="280"/>
      <c r="J9" s="6"/>
      <c r="K9" s="64" t="s">
        <v>13</v>
      </c>
      <c r="L9" s="276">
        <v>0</v>
      </c>
      <c r="M9" s="64" t="s">
        <v>13</v>
      </c>
      <c r="N9" s="63"/>
    </row>
    <row r="10" spans="1:14" ht="10.5" customHeight="1">
      <c r="A10" s="278">
        <v>910</v>
      </c>
      <c r="B10" s="325"/>
      <c r="C10" s="320"/>
      <c r="D10" s="327"/>
      <c r="E10" s="280"/>
      <c r="F10" s="280"/>
      <c r="G10" s="320"/>
      <c r="H10" s="280"/>
      <c r="I10" s="280"/>
      <c r="J10" s="6"/>
      <c r="K10" s="68" t="s">
        <v>13</v>
      </c>
      <c r="L10" s="277">
        <v>0</v>
      </c>
      <c r="M10" s="68" t="s">
        <v>13</v>
      </c>
      <c r="N10" s="76"/>
    </row>
    <row r="11" spans="1:14" ht="10.5" customHeight="1">
      <c r="A11" s="278">
        <v>911</v>
      </c>
      <c r="B11" s="325"/>
      <c r="C11" s="321"/>
      <c r="D11" s="327"/>
      <c r="E11" s="280"/>
      <c r="F11" s="280"/>
      <c r="G11" s="320"/>
      <c r="H11" s="280"/>
      <c r="I11" s="280"/>
      <c r="J11" s="6"/>
      <c r="K11" s="68" t="s">
        <v>13</v>
      </c>
      <c r="L11" s="277">
        <v>0</v>
      </c>
      <c r="M11" s="68" t="s">
        <v>13</v>
      </c>
      <c r="N11" s="76"/>
    </row>
    <row r="12" spans="1:14" ht="10.5" customHeight="1">
      <c r="A12" s="278">
        <v>912</v>
      </c>
      <c r="B12" s="325"/>
      <c r="C12" s="321"/>
      <c r="D12" s="327"/>
      <c r="E12" s="280"/>
      <c r="F12" s="280"/>
      <c r="G12" s="320"/>
      <c r="H12" s="280"/>
      <c r="I12" s="280"/>
      <c r="J12" s="6"/>
      <c r="K12" s="68" t="s">
        <v>13</v>
      </c>
      <c r="L12" s="277">
        <v>0</v>
      </c>
      <c r="M12" s="68" t="s">
        <v>13</v>
      </c>
      <c r="N12" s="76"/>
    </row>
    <row r="13" spans="1:14" ht="10.5" customHeight="1">
      <c r="A13" s="278">
        <v>913</v>
      </c>
      <c r="B13" s="325"/>
      <c r="C13" s="320"/>
      <c r="D13" s="327"/>
      <c r="E13" s="280"/>
      <c r="F13" s="280"/>
      <c r="G13" s="320"/>
      <c r="H13" s="280"/>
      <c r="I13" s="280"/>
      <c r="J13" s="6"/>
      <c r="K13" s="68" t="s">
        <v>13</v>
      </c>
      <c r="L13" s="277">
        <v>0</v>
      </c>
      <c r="M13" s="68" t="s">
        <v>13</v>
      </c>
      <c r="N13" s="76"/>
    </row>
    <row r="14" spans="1:14" ht="10.5" customHeight="1">
      <c r="A14" s="278">
        <v>914</v>
      </c>
      <c r="B14" s="325"/>
      <c r="C14" s="321"/>
      <c r="D14" s="327"/>
      <c r="E14" s="280"/>
      <c r="F14" s="280"/>
      <c r="G14" s="320"/>
      <c r="H14" s="280"/>
      <c r="I14" s="280"/>
      <c r="J14" s="6"/>
      <c r="K14" s="68" t="s">
        <v>13</v>
      </c>
      <c r="L14" s="277">
        <v>0</v>
      </c>
      <c r="M14" s="68" t="s">
        <v>13</v>
      </c>
      <c r="N14" s="76"/>
    </row>
    <row r="15" spans="1:14" ht="10.5" customHeight="1">
      <c r="A15" s="278">
        <v>915</v>
      </c>
      <c r="B15" s="325"/>
      <c r="C15" s="320"/>
      <c r="D15" s="327"/>
      <c r="E15" s="280"/>
      <c r="F15" s="280"/>
      <c r="G15" s="320"/>
      <c r="H15" s="280"/>
      <c r="I15" s="280"/>
      <c r="J15" s="6"/>
      <c r="K15" s="68" t="s">
        <v>13</v>
      </c>
      <c r="L15" s="277">
        <v>0</v>
      </c>
      <c r="M15" s="68" t="s">
        <v>13</v>
      </c>
      <c r="N15" s="76"/>
    </row>
    <row r="16" spans="1:14" ht="10.5" customHeight="1">
      <c r="A16" s="278">
        <v>916</v>
      </c>
      <c r="B16" s="325"/>
      <c r="C16" s="320"/>
      <c r="D16" s="327"/>
      <c r="E16" s="280"/>
      <c r="F16" s="280"/>
      <c r="G16" s="320"/>
      <c r="H16" s="280"/>
      <c r="I16" s="280"/>
      <c r="J16" s="6"/>
      <c r="K16" s="68" t="s">
        <v>13</v>
      </c>
      <c r="L16" s="277">
        <v>0</v>
      </c>
      <c r="M16" s="235" t="s">
        <v>13</v>
      </c>
      <c r="N16" s="236"/>
    </row>
    <row r="17" spans="1:14" ht="10.5" customHeight="1">
      <c r="A17" s="278">
        <v>917</v>
      </c>
      <c r="B17" s="325"/>
      <c r="C17" s="320"/>
      <c r="D17" s="327"/>
      <c r="E17" s="280"/>
      <c r="F17" s="280"/>
      <c r="G17" s="320"/>
      <c r="H17" s="280"/>
      <c r="I17" s="280"/>
      <c r="J17" s="6"/>
      <c r="K17" s="68" t="s">
        <v>13</v>
      </c>
      <c r="L17" s="277">
        <v>0</v>
      </c>
      <c r="M17" s="68" t="s">
        <v>13</v>
      </c>
      <c r="N17" s="76"/>
    </row>
    <row r="18" spans="1:14" ht="10.5" customHeight="1">
      <c r="A18" s="278">
        <v>918</v>
      </c>
      <c r="B18" s="326"/>
      <c r="C18" s="322"/>
      <c r="D18" s="328"/>
      <c r="E18" s="285"/>
      <c r="F18" s="285"/>
      <c r="G18" s="320"/>
      <c r="H18" s="280"/>
      <c r="I18" s="280"/>
      <c r="J18" s="24"/>
      <c r="K18" s="68" t="s">
        <v>13</v>
      </c>
      <c r="L18" s="277">
        <v>0</v>
      </c>
      <c r="M18" s="68" t="s">
        <v>13</v>
      </c>
      <c r="N18" s="76"/>
    </row>
    <row r="19" spans="1:14" ht="10.5" customHeight="1">
      <c r="A19" s="278"/>
      <c r="B19" s="339"/>
      <c r="C19" s="322"/>
      <c r="D19" s="340"/>
      <c r="E19" s="322"/>
      <c r="F19" s="322"/>
      <c r="G19" s="320"/>
      <c r="H19" s="322"/>
      <c r="I19" s="341"/>
      <c r="J19" s="24"/>
      <c r="K19" s="247"/>
      <c r="L19" s="342"/>
      <c r="M19" s="247"/>
      <c r="N19" s="99"/>
    </row>
    <row r="20" spans="1:14" ht="10.5" customHeight="1" thickBot="1">
      <c r="A20" s="56"/>
      <c r="B20" s="6"/>
      <c r="C20" s="6"/>
      <c r="D20" s="69" t="s">
        <v>149</v>
      </c>
      <c r="E20" s="6"/>
      <c r="F20" s="6"/>
      <c r="G20" s="6"/>
      <c r="H20" s="6"/>
      <c r="I20" s="24"/>
      <c r="J20" s="24"/>
      <c r="K20" s="244" t="s">
        <v>13</v>
      </c>
      <c r="L20" s="245">
        <f>SUM(L9:L18)</f>
        <v>0</v>
      </c>
      <c r="M20" s="244" t="s">
        <v>13</v>
      </c>
      <c r="N20" s="245"/>
    </row>
    <row r="21" spans="1:14" ht="10.5" customHeight="1">
      <c r="A21" s="56"/>
      <c r="B21" s="24"/>
      <c r="C21" s="24"/>
      <c r="D21" s="24"/>
      <c r="E21" s="24"/>
      <c r="F21" s="24"/>
      <c r="G21" s="24"/>
      <c r="H21" s="24"/>
      <c r="I21" s="24"/>
      <c r="J21" s="24"/>
      <c r="K21" s="56"/>
      <c r="L21" s="41"/>
      <c r="M21" s="56"/>
      <c r="N21" s="41"/>
    </row>
    <row r="22" spans="1:14" ht="10.5" customHeight="1">
      <c r="A22" s="59">
        <v>1000</v>
      </c>
      <c r="B22" s="52" t="s">
        <v>150</v>
      </c>
      <c r="C22" s="24"/>
      <c r="D22" s="58"/>
      <c r="E22" s="69"/>
      <c r="F22" s="52"/>
      <c r="G22" s="24"/>
      <c r="H22" s="24"/>
      <c r="I22" s="58"/>
      <c r="J22" s="24"/>
      <c r="K22" s="56"/>
      <c r="L22" s="41"/>
      <c r="M22" s="56"/>
      <c r="N22" s="41"/>
    </row>
    <row r="23" spans="1:14" ht="10.5" customHeight="1">
      <c r="A23" s="56"/>
      <c r="B23" s="334" t="s">
        <v>122</v>
      </c>
      <c r="C23" s="332"/>
      <c r="D23" s="324" t="s">
        <v>56</v>
      </c>
      <c r="E23" s="324"/>
      <c r="F23" s="324"/>
      <c r="G23" s="324"/>
      <c r="H23" s="324"/>
      <c r="I23" s="324"/>
      <c r="J23" s="24"/>
      <c r="K23" s="81"/>
      <c r="L23" s="40"/>
      <c r="M23" s="81"/>
      <c r="N23" s="40"/>
    </row>
    <row r="24" spans="1:14" ht="10.5" customHeight="1">
      <c r="A24" s="278">
        <v>1010</v>
      </c>
      <c r="B24" s="280"/>
      <c r="C24" s="320"/>
      <c r="D24" s="280"/>
      <c r="E24" s="280"/>
      <c r="F24" s="280"/>
      <c r="G24" s="280"/>
      <c r="H24" s="335"/>
      <c r="I24" s="335"/>
      <c r="J24" s="24"/>
      <c r="K24" s="64" t="s">
        <v>13</v>
      </c>
      <c r="L24" s="276">
        <v>0</v>
      </c>
      <c r="M24" s="64" t="s">
        <v>13</v>
      </c>
      <c r="N24" s="63"/>
    </row>
    <row r="25" spans="1:14" ht="10.5" customHeight="1">
      <c r="A25" s="278">
        <v>1011</v>
      </c>
      <c r="B25" s="280"/>
      <c r="C25" s="321"/>
      <c r="D25" s="280"/>
      <c r="E25" s="281"/>
      <c r="F25" s="280"/>
      <c r="G25" s="280"/>
      <c r="H25" s="335"/>
      <c r="I25" s="335"/>
      <c r="J25" s="24"/>
      <c r="K25" s="68" t="s">
        <v>13</v>
      </c>
      <c r="L25" s="277">
        <v>0</v>
      </c>
      <c r="M25" s="68" t="s">
        <v>13</v>
      </c>
      <c r="N25" s="76"/>
    </row>
    <row r="26" spans="1:14" ht="10.5" customHeight="1">
      <c r="A26" s="278">
        <v>1012</v>
      </c>
      <c r="B26" s="280"/>
      <c r="C26" s="321"/>
      <c r="D26" s="280"/>
      <c r="E26" s="281"/>
      <c r="F26" s="280"/>
      <c r="G26" s="280"/>
      <c r="H26" s="335"/>
      <c r="I26" s="335"/>
      <c r="J26" s="24"/>
      <c r="K26" s="68" t="s">
        <v>13</v>
      </c>
      <c r="L26" s="277">
        <v>0</v>
      </c>
      <c r="M26" s="68" t="s">
        <v>13</v>
      </c>
      <c r="N26" s="76"/>
    </row>
    <row r="27" spans="1:14" ht="10.5" customHeight="1">
      <c r="A27" s="278">
        <v>1013</v>
      </c>
      <c r="B27" s="280"/>
      <c r="C27" s="321"/>
      <c r="D27" s="280"/>
      <c r="E27" s="281"/>
      <c r="F27" s="280"/>
      <c r="G27" s="280"/>
      <c r="H27" s="335"/>
      <c r="I27" s="335"/>
      <c r="J27" s="24"/>
      <c r="K27" s="68" t="s">
        <v>13</v>
      </c>
      <c r="L27" s="277">
        <v>0</v>
      </c>
      <c r="M27" s="68" t="s">
        <v>13</v>
      </c>
      <c r="N27" s="76"/>
    </row>
    <row r="28" spans="1:14" ht="10.5" customHeight="1">
      <c r="A28" s="278">
        <v>1014</v>
      </c>
      <c r="B28" s="280"/>
      <c r="C28" s="321"/>
      <c r="D28" s="280"/>
      <c r="E28" s="281"/>
      <c r="F28" s="280"/>
      <c r="G28" s="280"/>
      <c r="H28" s="335"/>
      <c r="I28" s="335"/>
      <c r="J28" s="24"/>
      <c r="K28" s="68" t="s">
        <v>13</v>
      </c>
      <c r="L28" s="277">
        <v>0</v>
      </c>
      <c r="M28" s="68" t="s">
        <v>13</v>
      </c>
      <c r="N28" s="76"/>
    </row>
    <row r="29" spans="1:14" ht="10.5" customHeight="1">
      <c r="A29" s="278">
        <v>1015</v>
      </c>
      <c r="B29" s="280"/>
      <c r="C29" s="321"/>
      <c r="D29" s="280"/>
      <c r="E29" s="281"/>
      <c r="F29" s="280"/>
      <c r="G29" s="280"/>
      <c r="H29" s="335"/>
      <c r="I29" s="335"/>
      <c r="J29" s="24"/>
      <c r="K29" s="68" t="s">
        <v>13</v>
      </c>
      <c r="L29" s="277">
        <v>0</v>
      </c>
      <c r="M29" s="68" t="s">
        <v>13</v>
      </c>
      <c r="N29" s="76"/>
    </row>
    <row r="30" spans="1:14" ht="10.5" customHeight="1">
      <c r="A30" s="278">
        <v>1016</v>
      </c>
      <c r="B30" s="280"/>
      <c r="C30" s="333"/>
      <c r="D30" s="280"/>
      <c r="E30" s="281"/>
      <c r="F30" s="280"/>
      <c r="G30" s="280"/>
      <c r="H30" s="335"/>
      <c r="I30" s="335"/>
      <c r="J30" s="24"/>
      <c r="K30" s="68" t="s">
        <v>13</v>
      </c>
      <c r="L30" s="277">
        <v>0</v>
      </c>
      <c r="M30" s="68" t="s">
        <v>13</v>
      </c>
      <c r="N30" s="76"/>
    </row>
    <row r="31" spans="1:14" ht="10.5" customHeight="1">
      <c r="A31" s="278">
        <v>1017</v>
      </c>
      <c r="B31" s="280"/>
      <c r="C31" s="320"/>
      <c r="D31" s="280"/>
      <c r="E31" s="280"/>
      <c r="F31" s="280"/>
      <c r="G31" s="280"/>
      <c r="H31" s="335"/>
      <c r="I31" s="335"/>
      <c r="J31" s="24"/>
      <c r="K31" s="68" t="s">
        <v>13</v>
      </c>
      <c r="L31" s="277">
        <v>0</v>
      </c>
      <c r="M31" s="68" t="s">
        <v>13</v>
      </c>
      <c r="N31" s="76"/>
    </row>
    <row r="32" spans="1:14" ht="10.5" customHeight="1">
      <c r="A32" s="278">
        <v>1018</v>
      </c>
      <c r="B32" s="280"/>
      <c r="C32" s="320"/>
      <c r="D32" s="280"/>
      <c r="E32" s="280"/>
      <c r="F32" s="280"/>
      <c r="G32" s="280"/>
      <c r="H32" s="335"/>
      <c r="I32" s="335"/>
      <c r="J32" s="24"/>
      <c r="K32" s="68" t="s">
        <v>13</v>
      </c>
      <c r="L32" s="277">
        <v>0</v>
      </c>
      <c r="M32" s="68" t="s">
        <v>13</v>
      </c>
      <c r="N32" s="76"/>
    </row>
    <row r="33" spans="1:14" ht="10.5" customHeight="1">
      <c r="A33" s="278">
        <v>1019</v>
      </c>
      <c r="B33" s="280"/>
      <c r="C33" s="320"/>
      <c r="D33" s="280"/>
      <c r="E33" s="280"/>
      <c r="F33" s="280"/>
      <c r="G33" s="280"/>
      <c r="H33" s="335"/>
      <c r="I33" s="335"/>
      <c r="J33" s="24"/>
      <c r="K33" s="68" t="s">
        <v>13</v>
      </c>
      <c r="L33" s="277">
        <v>0</v>
      </c>
      <c r="M33" s="68" t="s">
        <v>13</v>
      </c>
      <c r="N33" s="76"/>
    </row>
    <row r="34" spans="1:14" ht="10.5" customHeight="1">
      <c r="A34" s="278">
        <v>1020</v>
      </c>
      <c r="B34" s="280"/>
      <c r="C34" s="320"/>
      <c r="D34" s="280"/>
      <c r="E34" s="280"/>
      <c r="F34" s="280"/>
      <c r="G34" s="280"/>
      <c r="H34" s="335"/>
      <c r="I34" s="335"/>
      <c r="J34" s="24"/>
      <c r="K34" s="64" t="s">
        <v>13</v>
      </c>
      <c r="L34" s="277">
        <v>0</v>
      </c>
      <c r="M34" s="216" t="s">
        <v>13</v>
      </c>
      <c r="N34" s="76"/>
    </row>
    <row r="35" spans="1:14" ht="10.5" customHeight="1">
      <c r="A35" s="278">
        <v>1021</v>
      </c>
      <c r="B35" s="280"/>
      <c r="C35" s="321"/>
      <c r="D35" s="280"/>
      <c r="E35" s="281"/>
      <c r="F35" s="280"/>
      <c r="G35" s="280"/>
      <c r="H35" s="335"/>
      <c r="I35" s="335"/>
      <c r="J35" s="24"/>
      <c r="K35" s="68" t="s">
        <v>13</v>
      </c>
      <c r="L35" s="277">
        <v>0</v>
      </c>
      <c r="M35" s="68" t="s">
        <v>13</v>
      </c>
      <c r="N35" s="76"/>
    </row>
    <row r="36" spans="1:14" ht="10.5" customHeight="1">
      <c r="A36" s="278">
        <v>1022</v>
      </c>
      <c r="B36" s="280"/>
      <c r="C36" s="321"/>
      <c r="D36" s="280"/>
      <c r="E36" s="281"/>
      <c r="F36" s="280"/>
      <c r="G36" s="280"/>
      <c r="H36" s="335"/>
      <c r="I36" s="335"/>
      <c r="J36" s="24"/>
      <c r="K36" s="68" t="s">
        <v>13</v>
      </c>
      <c r="L36" s="277">
        <v>0</v>
      </c>
      <c r="M36" s="68" t="s">
        <v>13</v>
      </c>
      <c r="N36" s="76"/>
    </row>
    <row r="37" spans="1:14" ht="10.5" customHeight="1">
      <c r="A37" s="278">
        <v>1023</v>
      </c>
      <c r="B37" s="280"/>
      <c r="C37" s="321"/>
      <c r="D37" s="280"/>
      <c r="E37" s="281"/>
      <c r="F37" s="280"/>
      <c r="G37" s="280"/>
      <c r="H37" s="335"/>
      <c r="I37" s="335"/>
      <c r="J37" s="24"/>
      <c r="K37" s="68" t="s">
        <v>13</v>
      </c>
      <c r="L37" s="277">
        <v>0</v>
      </c>
      <c r="M37" s="68" t="s">
        <v>13</v>
      </c>
      <c r="N37" s="76"/>
    </row>
    <row r="38" spans="1:14" ht="10.5" customHeight="1">
      <c r="A38" s="278">
        <v>1024</v>
      </c>
      <c r="B38" s="280"/>
      <c r="C38" s="321"/>
      <c r="D38" s="280"/>
      <c r="E38" s="281"/>
      <c r="F38" s="280"/>
      <c r="G38" s="280"/>
      <c r="H38" s="335"/>
      <c r="I38" s="335"/>
      <c r="J38" s="24"/>
      <c r="K38" s="68" t="s">
        <v>13</v>
      </c>
      <c r="L38" s="277">
        <v>0</v>
      </c>
      <c r="M38" s="68" t="s">
        <v>13</v>
      </c>
      <c r="N38" s="76"/>
    </row>
    <row r="39" spans="1:14" ht="10.5" customHeight="1">
      <c r="A39" s="278">
        <v>1025</v>
      </c>
      <c r="B39" s="280"/>
      <c r="C39" s="321"/>
      <c r="D39" s="280"/>
      <c r="E39" s="281"/>
      <c r="F39" s="280"/>
      <c r="G39" s="280"/>
      <c r="H39" s="335"/>
      <c r="I39" s="335"/>
      <c r="J39" s="24"/>
      <c r="K39" s="68" t="s">
        <v>13</v>
      </c>
      <c r="L39" s="277">
        <v>0</v>
      </c>
      <c r="M39" s="68" t="s">
        <v>13</v>
      </c>
      <c r="N39" s="76"/>
    </row>
    <row r="40" spans="1:14" ht="10.5" customHeight="1">
      <c r="A40" s="278">
        <v>1026</v>
      </c>
      <c r="B40" s="280"/>
      <c r="C40" s="333"/>
      <c r="D40" s="280"/>
      <c r="E40" s="281"/>
      <c r="F40" s="280"/>
      <c r="G40" s="280"/>
      <c r="H40" s="335"/>
      <c r="I40" s="335"/>
      <c r="J40" s="24"/>
      <c r="K40" s="68" t="s">
        <v>13</v>
      </c>
      <c r="L40" s="277">
        <v>0</v>
      </c>
      <c r="M40" s="68" t="s">
        <v>13</v>
      </c>
      <c r="N40" s="76"/>
    </row>
    <row r="41" spans="1:14" ht="10.5" customHeight="1">
      <c r="A41" s="278">
        <v>1027</v>
      </c>
      <c r="B41" s="280"/>
      <c r="C41" s="320"/>
      <c r="D41" s="280"/>
      <c r="E41" s="280"/>
      <c r="F41" s="280"/>
      <c r="G41" s="280"/>
      <c r="H41" s="335"/>
      <c r="I41" s="335"/>
      <c r="J41" s="24"/>
      <c r="K41" s="68" t="s">
        <v>13</v>
      </c>
      <c r="L41" s="277">
        <v>0</v>
      </c>
      <c r="M41" s="68" t="s">
        <v>13</v>
      </c>
      <c r="N41" s="76"/>
    </row>
    <row r="42" spans="1:14" ht="10.5" customHeight="1">
      <c r="A42" s="278">
        <v>1028</v>
      </c>
      <c r="B42" s="280"/>
      <c r="C42" s="320"/>
      <c r="D42" s="280"/>
      <c r="E42" s="280"/>
      <c r="F42" s="280"/>
      <c r="G42" s="280"/>
      <c r="H42" s="335"/>
      <c r="I42" s="335"/>
      <c r="J42" s="24"/>
      <c r="K42" s="68" t="s">
        <v>13</v>
      </c>
      <c r="L42" s="277">
        <v>0</v>
      </c>
      <c r="M42" s="68" t="s">
        <v>13</v>
      </c>
      <c r="N42" s="76"/>
    </row>
    <row r="43" spans="1:14" ht="10.5" customHeight="1">
      <c r="A43" s="278">
        <v>1029</v>
      </c>
      <c r="B43" s="280"/>
      <c r="C43" s="320"/>
      <c r="D43" s="280"/>
      <c r="E43" s="280"/>
      <c r="F43" s="280"/>
      <c r="G43" s="280"/>
      <c r="H43" s="335"/>
      <c r="I43" s="335"/>
      <c r="J43" s="24"/>
      <c r="K43" s="68" t="s">
        <v>13</v>
      </c>
      <c r="L43" s="277">
        <v>0</v>
      </c>
      <c r="M43" s="68" t="s">
        <v>13</v>
      </c>
      <c r="N43" s="76"/>
    </row>
    <row r="44" spans="1:14" ht="10.5" customHeight="1">
      <c r="A44" s="278">
        <v>1030</v>
      </c>
      <c r="B44" s="280"/>
      <c r="C44" s="320"/>
      <c r="D44" s="280"/>
      <c r="E44" s="280"/>
      <c r="F44" s="280"/>
      <c r="G44" s="280"/>
      <c r="H44" s="335"/>
      <c r="I44" s="335"/>
      <c r="J44" s="24"/>
      <c r="K44" s="81"/>
      <c r="L44" s="277">
        <v>0</v>
      </c>
      <c r="M44" s="81"/>
      <c r="N44" s="76"/>
    </row>
    <row r="45" spans="1:14" ht="10.5" customHeight="1">
      <c r="A45" s="278">
        <v>1031</v>
      </c>
      <c r="B45" s="280"/>
      <c r="C45" s="320"/>
      <c r="D45" s="280"/>
      <c r="E45" s="280"/>
      <c r="F45" s="280"/>
      <c r="G45" s="280"/>
      <c r="H45" s="335"/>
      <c r="I45" s="335"/>
      <c r="J45" s="24"/>
      <c r="K45" s="81"/>
      <c r="L45" s="277">
        <v>0</v>
      </c>
      <c r="M45" s="81"/>
      <c r="N45" s="76"/>
    </row>
    <row r="46" spans="1:14" ht="10.5" customHeight="1">
      <c r="A46" s="278">
        <v>1032</v>
      </c>
      <c r="B46" s="280"/>
      <c r="C46" s="320"/>
      <c r="D46" s="280"/>
      <c r="E46" s="280"/>
      <c r="F46" s="280"/>
      <c r="G46" s="280"/>
      <c r="H46" s="335"/>
      <c r="I46" s="335"/>
      <c r="J46" s="24"/>
      <c r="K46" s="81"/>
      <c r="L46" s="277">
        <v>0</v>
      </c>
      <c r="M46" s="81"/>
      <c r="N46" s="76"/>
    </row>
    <row r="47" spans="1:14" ht="10.5" customHeight="1">
      <c r="A47" s="278">
        <v>1033</v>
      </c>
      <c r="B47" s="280"/>
      <c r="C47" s="320"/>
      <c r="D47" s="280"/>
      <c r="E47" s="280"/>
      <c r="F47" s="280"/>
      <c r="G47" s="280"/>
      <c r="H47" s="335"/>
      <c r="I47" s="335"/>
      <c r="J47" s="24"/>
      <c r="K47" s="81"/>
      <c r="L47" s="277">
        <v>0</v>
      </c>
      <c r="M47" s="81"/>
      <c r="N47" s="76"/>
    </row>
    <row r="48" spans="1:14" ht="10.5" customHeight="1">
      <c r="A48" s="278">
        <v>1034</v>
      </c>
      <c r="B48" s="280"/>
      <c r="C48" s="320"/>
      <c r="D48" s="280"/>
      <c r="E48" s="280"/>
      <c r="F48" s="280"/>
      <c r="G48" s="280"/>
      <c r="H48" s="335"/>
      <c r="I48" s="335"/>
      <c r="J48" s="24"/>
      <c r="K48" s="81"/>
      <c r="L48" s="277">
        <v>0</v>
      </c>
      <c r="M48" s="81"/>
      <c r="N48" s="76"/>
    </row>
    <row r="49" spans="1:14" ht="10.5" customHeight="1">
      <c r="A49" s="278">
        <v>1035</v>
      </c>
      <c r="B49" s="280"/>
      <c r="C49" s="320"/>
      <c r="D49" s="280"/>
      <c r="E49" s="280"/>
      <c r="F49" s="280"/>
      <c r="G49" s="280"/>
      <c r="H49" s="335"/>
      <c r="I49" s="335"/>
      <c r="J49" s="24"/>
      <c r="K49" s="81"/>
      <c r="L49" s="277">
        <v>0</v>
      </c>
      <c r="M49" s="81"/>
      <c r="N49" s="76"/>
    </row>
    <row r="50" spans="1:14" ht="10.5" customHeight="1">
      <c r="A50" s="278">
        <v>1036</v>
      </c>
      <c r="B50" s="280"/>
      <c r="C50" s="320"/>
      <c r="D50" s="280"/>
      <c r="E50" s="280"/>
      <c r="F50" s="280"/>
      <c r="G50" s="280"/>
      <c r="H50" s="335"/>
      <c r="I50" s="335"/>
      <c r="J50" s="24"/>
      <c r="K50" s="81"/>
      <c r="L50" s="277">
        <v>0</v>
      </c>
      <c r="M50" s="81"/>
      <c r="N50" s="76"/>
    </row>
    <row r="51" spans="1:14" ht="10.5" customHeight="1">
      <c r="A51" s="278">
        <v>1037</v>
      </c>
      <c r="B51" s="280"/>
      <c r="C51" s="320"/>
      <c r="D51" s="280"/>
      <c r="E51" s="280"/>
      <c r="F51" s="280"/>
      <c r="G51" s="280"/>
      <c r="H51" s="335"/>
      <c r="I51" s="335"/>
      <c r="J51" s="24"/>
      <c r="K51" s="81"/>
      <c r="L51" s="277">
        <v>0</v>
      </c>
      <c r="M51" s="81"/>
      <c r="N51" s="76"/>
    </row>
    <row r="52" spans="1:14" ht="10.5" customHeight="1">
      <c r="A52" s="278">
        <v>1038</v>
      </c>
      <c r="B52" s="280"/>
      <c r="C52" s="320"/>
      <c r="D52" s="280"/>
      <c r="E52" s="280"/>
      <c r="F52" s="280"/>
      <c r="G52" s="280"/>
      <c r="H52" s="335"/>
      <c r="I52" s="335"/>
      <c r="J52" s="24"/>
      <c r="K52" s="81"/>
      <c r="L52" s="277">
        <v>0</v>
      </c>
      <c r="M52" s="81"/>
      <c r="N52" s="76"/>
    </row>
    <row r="53" spans="1:14" ht="10.5" customHeight="1">
      <c r="A53" s="278">
        <v>1039</v>
      </c>
      <c r="B53" s="280"/>
      <c r="C53" s="320"/>
      <c r="D53" s="280"/>
      <c r="E53" s="280"/>
      <c r="F53" s="280"/>
      <c r="G53" s="280"/>
      <c r="H53" s="335"/>
      <c r="I53" s="335"/>
      <c r="J53" s="24"/>
      <c r="K53" s="81"/>
      <c r="L53" s="277">
        <v>0</v>
      </c>
      <c r="M53" s="81"/>
      <c r="N53" s="76"/>
    </row>
    <row r="54" spans="1:14" ht="10.5" customHeight="1">
      <c r="A54" s="278">
        <v>1040</v>
      </c>
      <c r="B54" s="280"/>
      <c r="C54" s="320"/>
      <c r="D54" s="280"/>
      <c r="E54" s="280"/>
      <c r="F54" s="280"/>
      <c r="G54" s="280"/>
      <c r="H54" s="335"/>
      <c r="I54" s="335"/>
      <c r="J54" s="24"/>
      <c r="K54" s="81"/>
      <c r="L54" s="277">
        <v>0</v>
      </c>
      <c r="M54" s="81"/>
      <c r="N54" s="76"/>
    </row>
    <row r="55" spans="1:14" ht="10.5" customHeight="1">
      <c r="A55" s="278">
        <v>1041</v>
      </c>
      <c r="B55" s="280"/>
      <c r="C55" s="320"/>
      <c r="D55" s="280"/>
      <c r="E55" s="280"/>
      <c r="F55" s="280"/>
      <c r="G55" s="280"/>
      <c r="H55" s="335"/>
      <c r="I55" s="335"/>
      <c r="J55" s="24"/>
      <c r="K55" s="81"/>
      <c r="L55" s="277">
        <v>0</v>
      </c>
      <c r="M55" s="81"/>
      <c r="N55" s="76"/>
    </row>
    <row r="56" spans="1:14" ht="10.5" customHeight="1">
      <c r="A56" s="278">
        <v>1042</v>
      </c>
      <c r="B56" s="280"/>
      <c r="C56" s="320"/>
      <c r="D56" s="280"/>
      <c r="E56" s="280"/>
      <c r="F56" s="280"/>
      <c r="G56" s="280"/>
      <c r="H56" s="335"/>
      <c r="I56" s="335"/>
      <c r="J56" s="24"/>
      <c r="K56" s="81"/>
      <c r="L56" s="277">
        <v>0</v>
      </c>
      <c r="M56" s="81"/>
      <c r="N56" s="76"/>
    </row>
    <row r="57" spans="1:14" ht="10.5" customHeight="1">
      <c r="A57" s="278">
        <v>1043</v>
      </c>
      <c r="B57" s="280"/>
      <c r="C57" s="320"/>
      <c r="D57" s="280"/>
      <c r="E57" s="280"/>
      <c r="F57" s="280"/>
      <c r="G57" s="280"/>
      <c r="H57" s="335"/>
      <c r="I57" s="335"/>
      <c r="J57" s="24"/>
      <c r="K57" s="81"/>
      <c r="L57" s="277">
        <v>0</v>
      </c>
      <c r="M57" s="81"/>
      <c r="N57" s="76"/>
    </row>
    <row r="58" spans="1:14" ht="10.5" customHeight="1">
      <c r="A58" s="278">
        <v>1044</v>
      </c>
      <c r="B58" s="280"/>
      <c r="C58" s="320"/>
      <c r="D58" s="280"/>
      <c r="E58" s="280"/>
      <c r="F58" s="280"/>
      <c r="G58" s="280"/>
      <c r="H58" s="335"/>
      <c r="I58" s="335"/>
      <c r="J58" s="24"/>
      <c r="K58" s="81"/>
      <c r="L58" s="277">
        <v>0</v>
      </c>
      <c r="M58" s="81"/>
      <c r="N58" s="76"/>
    </row>
    <row r="59" spans="1:14" ht="10.5" customHeight="1">
      <c r="A59" s="278">
        <v>1045</v>
      </c>
      <c r="B59" s="280"/>
      <c r="C59" s="320"/>
      <c r="D59" s="280"/>
      <c r="E59" s="280"/>
      <c r="F59" s="280"/>
      <c r="G59" s="280"/>
      <c r="H59" s="335"/>
      <c r="I59" s="335"/>
      <c r="J59" s="24"/>
      <c r="K59" s="81"/>
      <c r="L59" s="277">
        <v>0</v>
      </c>
      <c r="M59" s="81"/>
      <c r="N59" s="76"/>
    </row>
    <row r="60" spans="1:14" ht="10.5" customHeight="1">
      <c r="A60" s="278">
        <v>1046</v>
      </c>
      <c r="B60" s="280"/>
      <c r="C60" s="320"/>
      <c r="D60" s="280"/>
      <c r="E60" s="280"/>
      <c r="F60" s="280"/>
      <c r="G60" s="280"/>
      <c r="H60" s="335"/>
      <c r="I60" s="335"/>
      <c r="J60" s="24"/>
      <c r="K60" s="81"/>
      <c r="L60" s="277">
        <v>0</v>
      </c>
      <c r="M60" s="81"/>
      <c r="N60" s="76"/>
    </row>
    <row r="61" spans="1:14" ht="10.5" customHeight="1">
      <c r="A61" s="278">
        <v>1047</v>
      </c>
      <c r="B61" s="280"/>
      <c r="C61" s="320"/>
      <c r="D61" s="280"/>
      <c r="E61" s="280"/>
      <c r="F61" s="280"/>
      <c r="G61" s="280"/>
      <c r="H61" s="335"/>
      <c r="I61" s="335"/>
      <c r="J61" s="24"/>
      <c r="K61" s="81"/>
      <c r="L61" s="277">
        <v>0</v>
      </c>
      <c r="M61" s="81"/>
      <c r="N61" s="76"/>
    </row>
    <row r="62" spans="1:14" ht="10.5" customHeight="1">
      <c r="A62" s="278">
        <v>1048</v>
      </c>
      <c r="B62" s="280"/>
      <c r="C62" s="320"/>
      <c r="D62" s="280"/>
      <c r="E62" s="280"/>
      <c r="F62" s="280"/>
      <c r="G62" s="280"/>
      <c r="H62" s="335"/>
      <c r="I62" s="335"/>
      <c r="J62" s="24"/>
      <c r="K62" s="81"/>
      <c r="L62" s="277">
        <v>0</v>
      </c>
      <c r="M62" s="81"/>
      <c r="N62" s="76"/>
    </row>
    <row r="63" spans="1:14" ht="10.5" customHeight="1">
      <c r="A63" s="278">
        <v>1049</v>
      </c>
      <c r="B63" s="280"/>
      <c r="C63" s="320"/>
      <c r="D63" s="280"/>
      <c r="E63" s="280"/>
      <c r="F63" s="280"/>
      <c r="G63" s="280"/>
      <c r="H63" s="335"/>
      <c r="I63" s="335"/>
      <c r="J63" s="24"/>
      <c r="K63" s="81"/>
      <c r="L63" s="277">
        <v>0</v>
      </c>
      <c r="M63" s="81"/>
      <c r="N63" s="76"/>
    </row>
    <row r="64" spans="1:14" ht="10.5" customHeight="1">
      <c r="A64" s="278">
        <v>1050</v>
      </c>
      <c r="B64" s="280"/>
      <c r="C64" s="320"/>
      <c r="D64" s="280"/>
      <c r="E64" s="280"/>
      <c r="F64" s="280"/>
      <c r="G64" s="280"/>
      <c r="H64" s="335"/>
      <c r="I64" s="335"/>
      <c r="J64" s="24"/>
      <c r="K64" s="81"/>
      <c r="L64" s="277">
        <v>0</v>
      </c>
      <c r="M64" s="81"/>
      <c r="N64" s="76"/>
    </row>
    <row r="65" spans="1:14" ht="10.5" customHeight="1">
      <c r="A65" s="278">
        <v>1051</v>
      </c>
      <c r="B65" s="280"/>
      <c r="C65" s="320"/>
      <c r="D65" s="280"/>
      <c r="E65" s="280"/>
      <c r="F65" s="280"/>
      <c r="G65" s="280"/>
      <c r="H65" s="335"/>
      <c r="I65" s="335"/>
      <c r="J65" s="24"/>
      <c r="K65" s="81"/>
      <c r="L65" s="277">
        <v>0</v>
      </c>
      <c r="M65" s="81"/>
      <c r="N65" s="76"/>
    </row>
    <row r="66" spans="1:14" ht="10.5" customHeight="1">
      <c r="A66" s="278">
        <v>1052</v>
      </c>
      <c r="B66" s="280"/>
      <c r="C66" s="320"/>
      <c r="D66" s="280"/>
      <c r="E66" s="280"/>
      <c r="F66" s="280"/>
      <c r="G66" s="280"/>
      <c r="H66" s="335"/>
      <c r="I66" s="335"/>
      <c r="J66" s="24"/>
      <c r="K66" s="81"/>
      <c r="L66" s="277">
        <v>0</v>
      </c>
      <c r="M66" s="81"/>
      <c r="N66" s="76"/>
    </row>
    <row r="67" spans="1:14" ht="10.5" customHeight="1">
      <c r="A67" s="12"/>
      <c r="K67" s="12"/>
      <c r="L67" s="72"/>
      <c r="N67" s="72"/>
    </row>
    <row r="68" spans="1:14" ht="10.5" customHeight="1">
      <c r="A68" s="12"/>
      <c r="D68" s="69" t="s">
        <v>151</v>
      </c>
      <c r="E68" s="6"/>
      <c r="F68" s="6"/>
      <c r="G68" s="6"/>
      <c r="H68" s="6"/>
      <c r="I68" s="238"/>
      <c r="J68" s="24"/>
      <c r="K68" s="80" t="s">
        <v>13</v>
      </c>
      <c r="L68" s="100">
        <f>SUM(L24:L66)</f>
        <v>0</v>
      </c>
      <c r="M68" s="101" t="s">
        <v>13</v>
      </c>
      <c r="N68" s="100"/>
    </row>
    <row r="69" spans="1:14" ht="10.5" customHeight="1">
      <c r="A69" s="12"/>
      <c r="K69" s="12"/>
      <c r="L69" s="72"/>
      <c r="N69" s="72"/>
    </row>
    <row r="70" spans="1:14" ht="10.5" customHeight="1">
      <c r="A70" s="102"/>
      <c r="B70" s="1"/>
      <c r="C70" s="1"/>
      <c r="D70" s="1"/>
      <c r="E70" s="1"/>
      <c r="F70" s="1"/>
      <c r="G70" s="1"/>
      <c r="H70" s="1"/>
      <c r="I70" s="1"/>
      <c r="J70" s="1"/>
      <c r="K70" s="102"/>
      <c r="L70" s="96"/>
      <c r="M70" s="1"/>
      <c r="N70" s="96"/>
    </row>
    <row r="71" spans="2:13" ht="10.5" customHeight="1">
      <c r="B71" s="69" t="s">
        <v>420</v>
      </c>
      <c r="C71" s="69" t="s">
        <v>421</v>
      </c>
      <c r="D71" s="22"/>
      <c r="E71" s="314"/>
      <c r="F71" s="83"/>
      <c r="G71" s="104"/>
      <c r="H71" s="104"/>
      <c r="I71" s="27"/>
      <c r="M71" s="22" t="s">
        <v>152</v>
      </c>
    </row>
  </sheetData>
  <sheetProtection sheet="1" objects="1" scenarios="1"/>
  <printOptions horizontalCentered="1" verticalCentered="1"/>
  <pageMargins left="0.75" right="0.58" top="0.49" bottom="1" header="0.5" footer="0.5"/>
  <pageSetup fitToHeight="1" fitToWidth="1" horizontalDpi="300" verticalDpi="300" orientation="portrait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5.8515625" style="0" customWidth="1"/>
    <col min="2" max="2" width="21.28125" style="0" customWidth="1"/>
    <col min="3" max="3" width="2.7109375" style="0" customWidth="1"/>
    <col min="4" max="4" width="5.8515625" style="0" customWidth="1"/>
    <col min="5" max="5" width="2.7109375" style="0" customWidth="1"/>
    <col min="7" max="7" width="2.8515625" style="0" customWidth="1"/>
    <col min="8" max="8" width="4.7109375" style="0" customWidth="1"/>
    <col min="9" max="9" width="10.28125" style="0" customWidth="1"/>
    <col min="10" max="11" width="4.7109375" style="0" customWidth="1"/>
    <col min="12" max="12" width="10.7109375" style="0" customWidth="1"/>
    <col min="13" max="13" width="4.140625" style="0" customWidth="1"/>
    <col min="14" max="14" width="13.00390625" style="0" customWidth="1"/>
  </cols>
  <sheetData>
    <row r="1" spans="1:14" ht="10.5" customHeight="1">
      <c r="A1" s="286" t="s">
        <v>37</v>
      </c>
      <c r="B1" s="86"/>
      <c r="C1" s="86"/>
      <c r="D1" s="86"/>
      <c r="E1" s="86"/>
      <c r="F1" s="86"/>
      <c r="G1" s="86"/>
      <c r="H1" s="87"/>
      <c r="I1" s="195" t="s">
        <v>38</v>
      </c>
      <c r="J1" s="88"/>
      <c r="K1" s="86"/>
      <c r="L1" s="88"/>
      <c r="M1" s="196">
        <f>Sheet1!I10</f>
        <v>0</v>
      </c>
      <c r="N1" s="90"/>
    </row>
    <row r="2" spans="1:14" ht="10.5" customHeight="1">
      <c r="A2" s="91"/>
      <c r="B2" s="8"/>
      <c r="C2" s="8"/>
      <c r="D2" s="8"/>
      <c r="E2" s="8"/>
      <c r="F2" s="8"/>
      <c r="G2" s="8"/>
      <c r="H2" s="8"/>
      <c r="I2" s="8"/>
      <c r="J2" s="8"/>
      <c r="K2" s="91"/>
      <c r="L2" s="8"/>
      <c r="M2" s="91"/>
      <c r="N2" s="92"/>
    </row>
    <row r="3" spans="1:14" ht="10.5" customHeight="1">
      <c r="A3" s="56"/>
      <c r="B3" s="52" t="s">
        <v>147</v>
      </c>
      <c r="C3" s="24"/>
      <c r="D3" s="24"/>
      <c r="E3" s="52"/>
      <c r="F3" s="8"/>
      <c r="G3" s="24"/>
      <c r="H3" s="8"/>
      <c r="I3" s="8"/>
      <c r="J3" s="8"/>
      <c r="K3" s="187" t="s">
        <v>40</v>
      </c>
      <c r="L3" s="189"/>
      <c r="M3" s="185" t="s">
        <v>41</v>
      </c>
      <c r="N3" s="186"/>
    </row>
    <row r="4" spans="1:14" ht="10.5" customHeight="1">
      <c r="A4" s="94"/>
      <c r="B4" s="38"/>
      <c r="C4" s="38"/>
      <c r="D4" s="38"/>
      <c r="E4" s="38"/>
      <c r="F4" s="38"/>
      <c r="G4" s="38"/>
      <c r="H4" s="38"/>
      <c r="I4" s="38"/>
      <c r="J4" s="38"/>
      <c r="K4" s="188" t="s">
        <v>42</v>
      </c>
      <c r="L4" s="190"/>
      <c r="M4" s="94"/>
      <c r="N4" s="96"/>
    </row>
    <row r="5" spans="1:14" ht="10.5" customHeight="1">
      <c r="A5" s="12"/>
      <c r="K5" s="12"/>
      <c r="L5" s="97" t="s">
        <v>13</v>
      </c>
      <c r="M5" s="12"/>
      <c r="N5" s="72"/>
    </row>
    <row r="6" spans="1:14" ht="10.5" customHeight="1">
      <c r="A6" s="59">
        <v>1000</v>
      </c>
      <c r="B6" s="52" t="s">
        <v>150</v>
      </c>
      <c r="C6" s="24"/>
      <c r="D6" s="58"/>
      <c r="E6" s="69"/>
      <c r="F6" s="52"/>
      <c r="G6" s="24"/>
      <c r="H6" s="24"/>
      <c r="I6" s="58"/>
      <c r="J6" s="24"/>
      <c r="K6" s="56"/>
      <c r="L6" s="41"/>
      <c r="M6" s="56"/>
      <c r="N6" s="41"/>
    </row>
    <row r="7" spans="1:14" ht="10.5" customHeight="1">
      <c r="A7" s="56"/>
      <c r="B7" s="334" t="s">
        <v>122</v>
      </c>
      <c r="C7" s="332"/>
      <c r="D7" s="324" t="s">
        <v>56</v>
      </c>
      <c r="E7" s="324"/>
      <c r="F7" s="324"/>
      <c r="G7" s="324"/>
      <c r="H7" s="324"/>
      <c r="I7" s="324"/>
      <c r="J7" s="24"/>
      <c r="K7" s="81"/>
      <c r="L7" s="40"/>
      <c r="M7" s="81"/>
      <c r="N7" s="40"/>
    </row>
    <row r="8" spans="1:14" ht="10.5" customHeight="1">
      <c r="A8" s="278">
        <v>1053</v>
      </c>
      <c r="B8" s="280"/>
      <c r="C8" s="320"/>
      <c r="D8" s="280"/>
      <c r="E8" s="280"/>
      <c r="F8" s="280"/>
      <c r="G8" s="280"/>
      <c r="H8" s="335"/>
      <c r="I8" s="335"/>
      <c r="J8" s="24"/>
      <c r="K8" s="64" t="s">
        <v>13</v>
      </c>
      <c r="L8" s="276">
        <v>0</v>
      </c>
      <c r="M8" s="64" t="s">
        <v>13</v>
      </c>
      <c r="N8" s="63"/>
    </row>
    <row r="9" spans="1:14" ht="10.5" customHeight="1">
      <c r="A9" s="278">
        <v>1054</v>
      </c>
      <c r="B9" s="280"/>
      <c r="C9" s="321"/>
      <c r="D9" s="280"/>
      <c r="E9" s="281"/>
      <c r="F9" s="280"/>
      <c r="G9" s="280"/>
      <c r="H9" s="335"/>
      <c r="I9" s="335"/>
      <c r="J9" s="24"/>
      <c r="K9" s="68" t="s">
        <v>13</v>
      </c>
      <c r="L9" s="277">
        <v>0</v>
      </c>
      <c r="M9" s="68" t="s">
        <v>13</v>
      </c>
      <c r="N9" s="76"/>
    </row>
    <row r="10" spans="1:14" ht="10.5" customHeight="1">
      <c r="A10" s="278">
        <v>1055</v>
      </c>
      <c r="B10" s="280"/>
      <c r="C10" s="321"/>
      <c r="D10" s="280"/>
      <c r="E10" s="281"/>
      <c r="F10" s="280"/>
      <c r="G10" s="280"/>
      <c r="H10" s="335"/>
      <c r="I10" s="335"/>
      <c r="J10" s="24"/>
      <c r="K10" s="68" t="s">
        <v>13</v>
      </c>
      <c r="L10" s="277">
        <v>0</v>
      </c>
      <c r="M10" s="68" t="s">
        <v>13</v>
      </c>
      <c r="N10" s="76"/>
    </row>
    <row r="11" spans="1:14" ht="10.5" customHeight="1">
      <c r="A11" s="278">
        <v>1056</v>
      </c>
      <c r="B11" s="280"/>
      <c r="C11" s="321"/>
      <c r="D11" s="280"/>
      <c r="E11" s="281"/>
      <c r="F11" s="280"/>
      <c r="G11" s="280"/>
      <c r="H11" s="335"/>
      <c r="I11" s="335"/>
      <c r="J11" s="24"/>
      <c r="K11" s="68" t="s">
        <v>13</v>
      </c>
      <c r="L11" s="277">
        <v>0</v>
      </c>
      <c r="M11" s="68" t="s">
        <v>13</v>
      </c>
      <c r="N11" s="76"/>
    </row>
    <row r="12" spans="1:14" ht="10.5" customHeight="1">
      <c r="A12" s="278">
        <v>1057</v>
      </c>
      <c r="B12" s="280"/>
      <c r="C12" s="321"/>
      <c r="D12" s="280"/>
      <c r="E12" s="281"/>
      <c r="F12" s="280"/>
      <c r="G12" s="280"/>
      <c r="H12" s="335"/>
      <c r="I12" s="335"/>
      <c r="J12" s="24"/>
      <c r="K12" s="68" t="s">
        <v>13</v>
      </c>
      <c r="L12" s="277">
        <v>0</v>
      </c>
      <c r="M12" s="68" t="s">
        <v>13</v>
      </c>
      <c r="N12" s="76"/>
    </row>
    <row r="13" spans="1:14" ht="10.5" customHeight="1">
      <c r="A13" s="278">
        <v>1058</v>
      </c>
      <c r="B13" s="280"/>
      <c r="C13" s="321"/>
      <c r="D13" s="280"/>
      <c r="E13" s="281"/>
      <c r="F13" s="280"/>
      <c r="G13" s="280"/>
      <c r="H13" s="335"/>
      <c r="I13" s="335"/>
      <c r="J13" s="24"/>
      <c r="K13" s="68" t="s">
        <v>13</v>
      </c>
      <c r="L13" s="277">
        <v>0</v>
      </c>
      <c r="M13" s="68" t="s">
        <v>13</v>
      </c>
      <c r="N13" s="76"/>
    </row>
    <row r="14" spans="1:14" ht="10.5" customHeight="1">
      <c r="A14" s="278">
        <v>1059</v>
      </c>
      <c r="B14" s="280"/>
      <c r="C14" s="333"/>
      <c r="D14" s="280"/>
      <c r="E14" s="281"/>
      <c r="F14" s="280"/>
      <c r="G14" s="280"/>
      <c r="H14" s="335"/>
      <c r="I14" s="335"/>
      <c r="J14" s="24"/>
      <c r="K14" s="68" t="s">
        <v>13</v>
      </c>
      <c r="L14" s="277">
        <v>0</v>
      </c>
      <c r="M14" s="68" t="s">
        <v>13</v>
      </c>
      <c r="N14" s="76"/>
    </row>
    <row r="15" spans="1:14" ht="10.5" customHeight="1">
      <c r="A15" s="278">
        <v>1060</v>
      </c>
      <c r="B15" s="280"/>
      <c r="C15" s="320"/>
      <c r="D15" s="280"/>
      <c r="E15" s="280"/>
      <c r="F15" s="280"/>
      <c r="G15" s="280"/>
      <c r="H15" s="335"/>
      <c r="I15" s="335"/>
      <c r="J15" s="24"/>
      <c r="K15" s="68" t="s">
        <v>13</v>
      </c>
      <c r="L15" s="277">
        <v>0</v>
      </c>
      <c r="M15" s="68" t="s">
        <v>13</v>
      </c>
      <c r="N15" s="76"/>
    </row>
    <row r="16" spans="1:14" ht="10.5" customHeight="1">
      <c r="A16" s="278">
        <v>1061</v>
      </c>
      <c r="B16" s="280"/>
      <c r="C16" s="320"/>
      <c r="D16" s="280"/>
      <c r="E16" s="280"/>
      <c r="F16" s="280"/>
      <c r="G16" s="280"/>
      <c r="H16" s="335"/>
      <c r="I16" s="335"/>
      <c r="J16" s="24"/>
      <c r="K16" s="68" t="s">
        <v>13</v>
      </c>
      <c r="L16" s="277">
        <v>0</v>
      </c>
      <c r="M16" s="68" t="s">
        <v>13</v>
      </c>
      <c r="N16" s="76"/>
    </row>
    <row r="17" spans="1:14" ht="10.5" customHeight="1">
      <c r="A17" s="278">
        <v>1062</v>
      </c>
      <c r="B17" s="280"/>
      <c r="C17" s="320"/>
      <c r="D17" s="280"/>
      <c r="E17" s="280"/>
      <c r="F17" s="280"/>
      <c r="G17" s="280"/>
      <c r="H17" s="335"/>
      <c r="I17" s="335"/>
      <c r="J17" s="24"/>
      <c r="K17" s="68" t="s">
        <v>13</v>
      </c>
      <c r="L17" s="277">
        <v>0</v>
      </c>
      <c r="M17" s="68" t="s">
        <v>13</v>
      </c>
      <c r="N17" s="76"/>
    </row>
    <row r="18" spans="1:14" ht="10.5" customHeight="1">
      <c r="A18" s="278">
        <v>1063</v>
      </c>
      <c r="B18" s="280"/>
      <c r="C18" s="320"/>
      <c r="D18" s="280"/>
      <c r="E18" s="280"/>
      <c r="F18" s="280"/>
      <c r="G18" s="280"/>
      <c r="H18" s="335"/>
      <c r="I18" s="335"/>
      <c r="J18" s="24"/>
      <c r="K18" s="64" t="s">
        <v>13</v>
      </c>
      <c r="L18" s="277">
        <v>0</v>
      </c>
      <c r="M18" s="216" t="s">
        <v>13</v>
      </c>
      <c r="N18" s="76"/>
    </row>
    <row r="19" spans="1:14" ht="10.5" customHeight="1">
      <c r="A19" s="278">
        <v>1064</v>
      </c>
      <c r="B19" s="280"/>
      <c r="C19" s="321"/>
      <c r="D19" s="280"/>
      <c r="E19" s="281"/>
      <c r="F19" s="280"/>
      <c r="G19" s="280"/>
      <c r="H19" s="335"/>
      <c r="I19" s="335"/>
      <c r="J19" s="24"/>
      <c r="K19" s="68" t="s">
        <v>13</v>
      </c>
      <c r="L19" s="277">
        <v>0</v>
      </c>
      <c r="M19" s="68" t="s">
        <v>13</v>
      </c>
      <c r="N19" s="76"/>
    </row>
    <row r="20" spans="1:14" ht="10.5" customHeight="1">
      <c r="A20" s="278">
        <v>1065</v>
      </c>
      <c r="B20" s="280"/>
      <c r="C20" s="321"/>
      <c r="D20" s="280"/>
      <c r="E20" s="281"/>
      <c r="F20" s="280"/>
      <c r="G20" s="280"/>
      <c r="H20" s="335"/>
      <c r="I20" s="335"/>
      <c r="J20" s="24"/>
      <c r="K20" s="68" t="s">
        <v>13</v>
      </c>
      <c r="L20" s="277">
        <v>0</v>
      </c>
      <c r="M20" s="68" t="s">
        <v>13</v>
      </c>
      <c r="N20" s="76"/>
    </row>
    <row r="21" spans="1:14" ht="10.5" customHeight="1">
      <c r="A21" s="278">
        <v>1066</v>
      </c>
      <c r="B21" s="280"/>
      <c r="C21" s="321"/>
      <c r="D21" s="280"/>
      <c r="E21" s="281"/>
      <c r="F21" s="280"/>
      <c r="G21" s="280"/>
      <c r="H21" s="335"/>
      <c r="I21" s="335"/>
      <c r="J21" s="24"/>
      <c r="K21" s="68" t="s">
        <v>13</v>
      </c>
      <c r="L21" s="277">
        <v>0</v>
      </c>
      <c r="M21" s="68" t="s">
        <v>13</v>
      </c>
      <c r="N21" s="76"/>
    </row>
    <row r="22" spans="1:14" ht="10.5" customHeight="1">
      <c r="A22" s="278">
        <v>1067</v>
      </c>
      <c r="B22" s="280"/>
      <c r="C22" s="321"/>
      <c r="D22" s="280"/>
      <c r="E22" s="281"/>
      <c r="F22" s="280"/>
      <c r="G22" s="280"/>
      <c r="H22" s="335"/>
      <c r="I22" s="335"/>
      <c r="J22" s="24"/>
      <c r="K22" s="68" t="s">
        <v>13</v>
      </c>
      <c r="L22" s="277">
        <v>0</v>
      </c>
      <c r="M22" s="68" t="s">
        <v>13</v>
      </c>
      <c r="N22" s="76"/>
    </row>
    <row r="23" spans="1:14" ht="10.5" customHeight="1">
      <c r="A23" s="278">
        <v>1068</v>
      </c>
      <c r="B23" s="280"/>
      <c r="C23" s="321"/>
      <c r="D23" s="280"/>
      <c r="E23" s="281"/>
      <c r="F23" s="280"/>
      <c r="G23" s="280"/>
      <c r="H23" s="335"/>
      <c r="I23" s="335"/>
      <c r="J23" s="24"/>
      <c r="K23" s="68" t="s">
        <v>13</v>
      </c>
      <c r="L23" s="277">
        <v>0</v>
      </c>
      <c r="M23" s="68" t="s">
        <v>13</v>
      </c>
      <c r="N23" s="76"/>
    </row>
    <row r="24" spans="1:14" ht="10.5" customHeight="1">
      <c r="A24" s="278">
        <v>1069</v>
      </c>
      <c r="B24" s="280"/>
      <c r="C24" s="333"/>
      <c r="D24" s="280"/>
      <c r="E24" s="281"/>
      <c r="F24" s="280"/>
      <c r="G24" s="280"/>
      <c r="H24" s="335"/>
      <c r="I24" s="335"/>
      <c r="J24" s="24"/>
      <c r="K24" s="68" t="s">
        <v>13</v>
      </c>
      <c r="L24" s="277">
        <v>0</v>
      </c>
      <c r="M24" s="68" t="s">
        <v>13</v>
      </c>
      <c r="N24" s="76"/>
    </row>
    <row r="25" spans="1:14" ht="10.5" customHeight="1">
      <c r="A25" s="278">
        <v>1070</v>
      </c>
      <c r="B25" s="280"/>
      <c r="C25" s="320"/>
      <c r="D25" s="280"/>
      <c r="E25" s="280"/>
      <c r="F25" s="280"/>
      <c r="G25" s="280"/>
      <c r="H25" s="335"/>
      <c r="I25" s="335"/>
      <c r="J25" s="24"/>
      <c r="K25" s="68" t="s">
        <v>13</v>
      </c>
      <c r="L25" s="277">
        <v>0</v>
      </c>
      <c r="M25" s="68" t="s">
        <v>13</v>
      </c>
      <c r="N25" s="76"/>
    </row>
    <row r="26" spans="1:14" ht="10.5" customHeight="1">
      <c r="A26" s="278">
        <v>1071</v>
      </c>
      <c r="B26" s="280"/>
      <c r="C26" s="320"/>
      <c r="D26" s="280"/>
      <c r="E26" s="280"/>
      <c r="F26" s="280"/>
      <c r="G26" s="280"/>
      <c r="H26" s="335"/>
      <c r="I26" s="335"/>
      <c r="J26" s="24"/>
      <c r="K26" s="68" t="s">
        <v>13</v>
      </c>
      <c r="L26" s="277">
        <v>0</v>
      </c>
      <c r="M26" s="68" t="s">
        <v>13</v>
      </c>
      <c r="N26" s="76"/>
    </row>
    <row r="27" spans="1:14" ht="10.5" customHeight="1">
      <c r="A27" s="278">
        <v>1072</v>
      </c>
      <c r="B27" s="280"/>
      <c r="C27" s="320"/>
      <c r="D27" s="280"/>
      <c r="E27" s="280"/>
      <c r="F27" s="280"/>
      <c r="G27" s="280"/>
      <c r="H27" s="335"/>
      <c r="I27" s="335"/>
      <c r="J27" s="24"/>
      <c r="K27" s="68" t="s">
        <v>13</v>
      </c>
      <c r="L27" s="277">
        <v>0</v>
      </c>
      <c r="M27" s="68" t="s">
        <v>13</v>
      </c>
      <c r="N27" s="76"/>
    </row>
    <row r="28" spans="1:14" ht="10.5" customHeight="1">
      <c r="A28" s="278">
        <v>1073</v>
      </c>
      <c r="B28" s="280"/>
      <c r="C28" s="320"/>
      <c r="D28" s="280"/>
      <c r="E28" s="280"/>
      <c r="F28" s="280"/>
      <c r="G28" s="280"/>
      <c r="H28" s="335"/>
      <c r="I28" s="335"/>
      <c r="J28" s="24"/>
      <c r="K28" s="81"/>
      <c r="L28" s="277">
        <v>0</v>
      </c>
      <c r="M28" s="81"/>
      <c r="N28" s="76"/>
    </row>
    <row r="29" spans="1:14" ht="10.5" customHeight="1">
      <c r="A29" s="278">
        <v>1074</v>
      </c>
      <c r="B29" s="280"/>
      <c r="C29" s="320"/>
      <c r="D29" s="280"/>
      <c r="E29" s="280"/>
      <c r="F29" s="280"/>
      <c r="G29" s="280"/>
      <c r="H29" s="335"/>
      <c r="I29" s="335"/>
      <c r="J29" s="24"/>
      <c r="K29" s="81"/>
      <c r="L29" s="277">
        <v>0</v>
      </c>
      <c r="M29" s="81"/>
      <c r="N29" s="76"/>
    </row>
    <row r="30" spans="1:14" ht="10.5" customHeight="1">
      <c r="A30" s="278">
        <v>1075</v>
      </c>
      <c r="B30" s="280"/>
      <c r="C30" s="320"/>
      <c r="D30" s="280"/>
      <c r="E30" s="280"/>
      <c r="F30" s="280"/>
      <c r="G30" s="280"/>
      <c r="H30" s="335"/>
      <c r="I30" s="335"/>
      <c r="J30" s="24"/>
      <c r="K30" s="81"/>
      <c r="L30" s="277">
        <v>0</v>
      </c>
      <c r="M30" s="81"/>
      <c r="N30" s="76"/>
    </row>
    <row r="31" spans="1:14" ht="10.5" customHeight="1">
      <c r="A31" s="278">
        <v>1076</v>
      </c>
      <c r="B31" s="280"/>
      <c r="C31" s="320"/>
      <c r="D31" s="280"/>
      <c r="E31" s="280"/>
      <c r="F31" s="280"/>
      <c r="G31" s="280"/>
      <c r="H31" s="335"/>
      <c r="I31" s="335"/>
      <c r="J31" s="24"/>
      <c r="K31" s="81"/>
      <c r="L31" s="277">
        <v>0</v>
      </c>
      <c r="M31" s="81"/>
      <c r="N31" s="76"/>
    </row>
    <row r="32" spans="1:14" ht="10.5" customHeight="1">
      <c r="A32" s="278">
        <v>1077</v>
      </c>
      <c r="B32" s="280"/>
      <c r="C32" s="320"/>
      <c r="D32" s="280"/>
      <c r="E32" s="280"/>
      <c r="F32" s="280"/>
      <c r="G32" s="280"/>
      <c r="H32" s="335"/>
      <c r="I32" s="335"/>
      <c r="J32" s="24"/>
      <c r="K32" s="81"/>
      <c r="L32" s="277">
        <v>0</v>
      </c>
      <c r="M32" s="81"/>
      <c r="N32" s="76"/>
    </row>
    <row r="33" spans="1:14" ht="10.5" customHeight="1">
      <c r="A33" s="278">
        <v>1078</v>
      </c>
      <c r="B33" s="280"/>
      <c r="C33" s="320"/>
      <c r="D33" s="280"/>
      <c r="E33" s="280"/>
      <c r="F33" s="280"/>
      <c r="G33" s="280"/>
      <c r="H33" s="335"/>
      <c r="I33" s="335"/>
      <c r="J33" s="24"/>
      <c r="K33" s="81"/>
      <c r="L33" s="277">
        <v>0</v>
      </c>
      <c r="M33" s="81"/>
      <c r="N33" s="76"/>
    </row>
    <row r="34" spans="1:14" ht="10.5" customHeight="1">
      <c r="A34" s="278">
        <v>1079</v>
      </c>
      <c r="B34" s="280"/>
      <c r="C34" s="320"/>
      <c r="D34" s="280"/>
      <c r="E34" s="280"/>
      <c r="F34" s="280"/>
      <c r="G34" s="280"/>
      <c r="H34" s="335"/>
      <c r="I34" s="335"/>
      <c r="J34" s="24"/>
      <c r="K34" s="81"/>
      <c r="L34" s="277">
        <v>0</v>
      </c>
      <c r="M34" s="81"/>
      <c r="N34" s="76"/>
    </row>
    <row r="35" spans="1:14" ht="10.5" customHeight="1">
      <c r="A35" s="278">
        <v>1080</v>
      </c>
      <c r="B35" s="280"/>
      <c r="C35" s="320"/>
      <c r="D35" s="280"/>
      <c r="E35" s="280"/>
      <c r="F35" s="280"/>
      <c r="G35" s="280"/>
      <c r="H35" s="335"/>
      <c r="I35" s="335"/>
      <c r="J35" s="24"/>
      <c r="K35" s="81"/>
      <c r="L35" s="277">
        <v>0</v>
      </c>
      <c r="M35" s="81"/>
      <c r="N35" s="76"/>
    </row>
    <row r="36" spans="1:14" ht="10.5" customHeight="1">
      <c r="A36" s="278">
        <v>1081</v>
      </c>
      <c r="B36" s="280"/>
      <c r="C36" s="320"/>
      <c r="D36" s="280"/>
      <c r="E36" s="280"/>
      <c r="F36" s="280"/>
      <c r="G36" s="280"/>
      <c r="H36" s="335"/>
      <c r="I36" s="335"/>
      <c r="J36" s="24"/>
      <c r="K36" s="81"/>
      <c r="L36" s="277">
        <v>0</v>
      </c>
      <c r="M36" s="81"/>
      <c r="N36" s="76"/>
    </row>
    <row r="37" spans="1:14" ht="10.5" customHeight="1">
      <c r="A37" s="278">
        <v>1082</v>
      </c>
      <c r="B37" s="280"/>
      <c r="C37" s="320"/>
      <c r="D37" s="280"/>
      <c r="E37" s="280"/>
      <c r="F37" s="280"/>
      <c r="G37" s="280"/>
      <c r="H37" s="335"/>
      <c r="I37" s="335"/>
      <c r="J37" s="24"/>
      <c r="K37" s="81"/>
      <c r="L37" s="277">
        <v>0</v>
      </c>
      <c r="M37" s="81"/>
      <c r="N37" s="76"/>
    </row>
    <row r="38" spans="1:14" ht="10.5" customHeight="1">
      <c r="A38" s="278">
        <v>1083</v>
      </c>
      <c r="B38" s="280"/>
      <c r="C38" s="320"/>
      <c r="D38" s="280"/>
      <c r="E38" s="280"/>
      <c r="F38" s="280"/>
      <c r="G38" s="280"/>
      <c r="H38" s="335"/>
      <c r="I38" s="335"/>
      <c r="J38" s="24"/>
      <c r="K38" s="81"/>
      <c r="L38" s="277">
        <v>0</v>
      </c>
      <c r="M38" s="81"/>
      <c r="N38" s="76"/>
    </row>
    <row r="39" spans="1:14" ht="10.5" customHeight="1">
      <c r="A39" s="278">
        <v>1084</v>
      </c>
      <c r="B39" s="280"/>
      <c r="C39" s="320"/>
      <c r="D39" s="280"/>
      <c r="E39" s="280"/>
      <c r="F39" s="280"/>
      <c r="G39" s="280"/>
      <c r="H39" s="335"/>
      <c r="I39" s="335"/>
      <c r="J39" s="24"/>
      <c r="K39" s="81"/>
      <c r="L39" s="277">
        <v>0</v>
      </c>
      <c r="M39" s="81"/>
      <c r="N39" s="76"/>
    </row>
    <row r="40" spans="1:14" ht="10.5" customHeight="1">
      <c r="A40" s="278">
        <v>1085</v>
      </c>
      <c r="B40" s="280"/>
      <c r="C40" s="320"/>
      <c r="D40" s="280"/>
      <c r="E40" s="280"/>
      <c r="F40" s="280"/>
      <c r="G40" s="280"/>
      <c r="H40" s="335"/>
      <c r="I40" s="335"/>
      <c r="J40" s="24"/>
      <c r="K40" s="81"/>
      <c r="L40" s="277">
        <v>0</v>
      </c>
      <c r="M40" s="81"/>
      <c r="N40" s="76"/>
    </row>
    <row r="41" spans="1:14" ht="10.5" customHeight="1">
      <c r="A41" s="278">
        <v>1086</v>
      </c>
      <c r="B41" s="280"/>
      <c r="C41" s="320"/>
      <c r="D41" s="280"/>
      <c r="E41" s="280"/>
      <c r="F41" s="280"/>
      <c r="G41" s="280"/>
      <c r="H41" s="335"/>
      <c r="I41" s="335"/>
      <c r="J41" s="24"/>
      <c r="K41" s="81"/>
      <c r="L41" s="277">
        <v>0</v>
      </c>
      <c r="M41" s="81"/>
      <c r="N41" s="76"/>
    </row>
    <row r="42" spans="1:14" ht="10.5" customHeight="1">
      <c r="A42" s="278">
        <v>1087</v>
      </c>
      <c r="B42" s="280"/>
      <c r="C42" s="320"/>
      <c r="D42" s="280"/>
      <c r="E42" s="280"/>
      <c r="F42" s="280"/>
      <c r="G42" s="280"/>
      <c r="H42" s="335"/>
      <c r="I42" s="335"/>
      <c r="J42" s="24"/>
      <c r="K42" s="81"/>
      <c r="L42" s="277">
        <v>0</v>
      </c>
      <c r="M42" s="81"/>
      <c r="N42" s="76"/>
    </row>
    <row r="43" spans="1:14" ht="10.5" customHeight="1">
      <c r="A43" s="278">
        <v>1088</v>
      </c>
      <c r="B43" s="280"/>
      <c r="C43" s="320"/>
      <c r="D43" s="280"/>
      <c r="E43" s="280"/>
      <c r="F43" s="280"/>
      <c r="G43" s="280"/>
      <c r="H43" s="335"/>
      <c r="I43" s="335"/>
      <c r="J43" s="24"/>
      <c r="K43" s="81"/>
      <c r="L43" s="277">
        <v>0</v>
      </c>
      <c r="M43" s="81"/>
      <c r="N43" s="76"/>
    </row>
    <row r="44" spans="1:14" ht="10.5" customHeight="1">
      <c r="A44" s="278">
        <v>1089</v>
      </c>
      <c r="B44" s="280"/>
      <c r="C44" s="320"/>
      <c r="D44" s="280"/>
      <c r="E44" s="280"/>
      <c r="F44" s="280"/>
      <c r="G44" s="280"/>
      <c r="H44" s="335"/>
      <c r="I44" s="335"/>
      <c r="J44" s="24"/>
      <c r="K44" s="81"/>
      <c r="L44" s="277">
        <v>0</v>
      </c>
      <c r="M44" s="81"/>
      <c r="N44" s="76"/>
    </row>
    <row r="45" spans="1:14" ht="10.5" customHeight="1">
      <c r="A45" s="278">
        <v>1090</v>
      </c>
      <c r="B45" s="280"/>
      <c r="C45" s="320"/>
      <c r="D45" s="280"/>
      <c r="E45" s="280"/>
      <c r="F45" s="280"/>
      <c r="G45" s="280"/>
      <c r="H45" s="335"/>
      <c r="I45" s="335"/>
      <c r="J45" s="24"/>
      <c r="K45" s="81"/>
      <c r="L45" s="277">
        <v>0</v>
      </c>
      <c r="M45" s="81"/>
      <c r="N45" s="76"/>
    </row>
    <row r="46" spans="1:14" ht="10.5" customHeight="1">
      <c r="A46" s="278">
        <v>1091</v>
      </c>
      <c r="B46" s="280"/>
      <c r="C46" s="320"/>
      <c r="D46" s="280"/>
      <c r="E46" s="280"/>
      <c r="F46" s="280"/>
      <c r="G46" s="280"/>
      <c r="H46" s="335"/>
      <c r="I46" s="335"/>
      <c r="J46" s="24"/>
      <c r="K46" s="81"/>
      <c r="L46" s="277">
        <v>0</v>
      </c>
      <c r="M46" s="81"/>
      <c r="N46" s="76"/>
    </row>
    <row r="47" spans="1:14" ht="10.5" customHeight="1">
      <c r="A47" s="278">
        <v>1092</v>
      </c>
      <c r="B47" s="280"/>
      <c r="C47" s="320"/>
      <c r="D47" s="280"/>
      <c r="E47" s="280"/>
      <c r="F47" s="280"/>
      <c r="G47" s="280"/>
      <c r="H47" s="335"/>
      <c r="I47" s="335"/>
      <c r="J47" s="24"/>
      <c r="K47" s="81"/>
      <c r="L47" s="277">
        <v>0</v>
      </c>
      <c r="M47" s="81"/>
      <c r="N47" s="76"/>
    </row>
    <row r="48" spans="1:14" ht="10.5" customHeight="1">
      <c r="A48" s="278">
        <v>1093</v>
      </c>
      <c r="B48" s="280"/>
      <c r="C48" s="320"/>
      <c r="D48" s="280"/>
      <c r="E48" s="280"/>
      <c r="F48" s="280"/>
      <c r="G48" s="280"/>
      <c r="H48" s="335"/>
      <c r="I48" s="335"/>
      <c r="J48" s="24"/>
      <c r="K48" s="81"/>
      <c r="L48" s="277">
        <v>0</v>
      </c>
      <c r="M48" s="81"/>
      <c r="N48" s="76"/>
    </row>
    <row r="49" spans="1:14" ht="10.5" customHeight="1">
      <c r="A49" s="278">
        <v>1094</v>
      </c>
      <c r="B49" s="280"/>
      <c r="C49" s="320"/>
      <c r="D49" s="280"/>
      <c r="E49" s="280"/>
      <c r="F49" s="280"/>
      <c r="G49" s="280"/>
      <c r="H49" s="335"/>
      <c r="I49" s="335"/>
      <c r="J49" s="24"/>
      <c r="K49" s="81"/>
      <c r="L49" s="277">
        <v>0</v>
      </c>
      <c r="M49" s="81"/>
      <c r="N49" s="76"/>
    </row>
    <row r="50" spans="1:14" ht="10.5" customHeight="1">
      <c r="A50" s="278">
        <v>1095</v>
      </c>
      <c r="B50" s="280"/>
      <c r="C50" s="320"/>
      <c r="D50" s="280"/>
      <c r="E50" s="280"/>
      <c r="F50" s="280"/>
      <c r="G50" s="280"/>
      <c r="H50" s="335"/>
      <c r="I50" s="335"/>
      <c r="J50" s="24"/>
      <c r="K50" s="81"/>
      <c r="L50" s="277">
        <v>0</v>
      </c>
      <c r="M50" s="81"/>
      <c r="N50" s="76"/>
    </row>
    <row r="51" spans="1:14" ht="10.5" customHeight="1">
      <c r="A51" s="278">
        <v>1096</v>
      </c>
      <c r="B51" s="280"/>
      <c r="C51" s="320"/>
      <c r="D51" s="280"/>
      <c r="E51" s="280"/>
      <c r="F51" s="280"/>
      <c r="G51" s="280"/>
      <c r="H51" s="335"/>
      <c r="I51" s="335"/>
      <c r="J51" s="24"/>
      <c r="K51" s="81"/>
      <c r="L51" s="277">
        <v>0</v>
      </c>
      <c r="M51" s="81"/>
      <c r="N51" s="76"/>
    </row>
    <row r="52" spans="1:14" ht="10.5" customHeight="1">
      <c r="A52" s="278">
        <v>1097</v>
      </c>
      <c r="B52" s="280"/>
      <c r="C52" s="320"/>
      <c r="D52" s="280"/>
      <c r="E52" s="280"/>
      <c r="F52" s="280"/>
      <c r="G52" s="280"/>
      <c r="H52" s="335"/>
      <c r="I52" s="335"/>
      <c r="J52" s="24"/>
      <c r="K52" s="81"/>
      <c r="L52" s="277">
        <v>0</v>
      </c>
      <c r="M52" s="81"/>
      <c r="N52" s="76"/>
    </row>
    <row r="53" spans="1:14" ht="10.5" customHeight="1">
      <c r="A53" s="278">
        <v>1098</v>
      </c>
      <c r="B53" s="280"/>
      <c r="C53" s="320"/>
      <c r="D53" s="280"/>
      <c r="E53" s="280"/>
      <c r="F53" s="280"/>
      <c r="G53" s="280"/>
      <c r="H53" s="335"/>
      <c r="I53" s="335"/>
      <c r="J53" s="24"/>
      <c r="K53" s="81"/>
      <c r="L53" s="277">
        <v>0</v>
      </c>
      <c r="M53" s="81"/>
      <c r="N53" s="76"/>
    </row>
    <row r="54" spans="1:14" ht="10.5" customHeight="1">
      <c r="A54" s="278">
        <v>1099</v>
      </c>
      <c r="B54" s="280"/>
      <c r="C54" s="320"/>
      <c r="D54" s="280"/>
      <c r="E54" s="280"/>
      <c r="F54" s="280"/>
      <c r="G54" s="280"/>
      <c r="H54" s="335"/>
      <c r="I54" s="335"/>
      <c r="J54" s="24"/>
      <c r="K54" s="81"/>
      <c r="L54" s="277">
        <v>0</v>
      </c>
      <c r="M54" s="81"/>
      <c r="N54" s="76"/>
    </row>
    <row r="55" spans="1:14" ht="10.5" customHeight="1">
      <c r="A55" s="278">
        <v>1000.1</v>
      </c>
      <c r="B55" s="280"/>
      <c r="C55" s="320"/>
      <c r="D55" s="280"/>
      <c r="E55" s="280"/>
      <c r="F55" s="280"/>
      <c r="G55" s="280"/>
      <c r="H55" s="335"/>
      <c r="I55" s="335"/>
      <c r="J55" s="24"/>
      <c r="K55" s="81"/>
      <c r="L55" s="277">
        <v>0</v>
      </c>
      <c r="M55" s="81"/>
      <c r="N55" s="76"/>
    </row>
    <row r="56" spans="1:14" ht="10.5" customHeight="1">
      <c r="A56" s="278">
        <v>1000.2</v>
      </c>
      <c r="B56" s="280"/>
      <c r="C56" s="320"/>
      <c r="D56" s="280"/>
      <c r="E56" s="280"/>
      <c r="F56" s="280"/>
      <c r="G56" s="280"/>
      <c r="H56" s="335"/>
      <c r="I56" s="335"/>
      <c r="J56" s="24"/>
      <c r="K56" s="81"/>
      <c r="L56" s="277">
        <v>0</v>
      </c>
      <c r="M56" s="81"/>
      <c r="N56" s="76"/>
    </row>
    <row r="57" spans="1:14" ht="10.5" customHeight="1">
      <c r="A57" s="278">
        <v>1000.3</v>
      </c>
      <c r="B57" s="280"/>
      <c r="C57" s="320"/>
      <c r="D57" s="280"/>
      <c r="E57" s="280"/>
      <c r="F57" s="280"/>
      <c r="G57" s="280"/>
      <c r="H57" s="335"/>
      <c r="I57" s="335"/>
      <c r="J57" s="24"/>
      <c r="K57" s="81"/>
      <c r="L57" s="277">
        <v>0</v>
      </c>
      <c r="M57" s="81"/>
      <c r="N57" s="76"/>
    </row>
    <row r="58" spans="1:14" ht="10.5" customHeight="1">
      <c r="A58" s="278">
        <v>1000.4</v>
      </c>
      <c r="B58" s="280"/>
      <c r="C58" s="320"/>
      <c r="D58" s="280"/>
      <c r="E58" s="280"/>
      <c r="F58" s="280"/>
      <c r="G58" s="280"/>
      <c r="H58" s="335"/>
      <c r="I58" s="335"/>
      <c r="J58" s="24"/>
      <c r="K58" s="81"/>
      <c r="L58" s="277">
        <v>0</v>
      </c>
      <c r="M58" s="81"/>
      <c r="N58" s="76"/>
    </row>
    <row r="59" spans="1:14" ht="10.5" customHeight="1">
      <c r="A59" s="278">
        <v>1000.5</v>
      </c>
      <c r="B59" s="280"/>
      <c r="C59" s="320"/>
      <c r="D59" s="280"/>
      <c r="E59" s="280"/>
      <c r="F59" s="280"/>
      <c r="G59" s="280"/>
      <c r="H59" s="335"/>
      <c r="I59" s="335"/>
      <c r="J59" s="24"/>
      <c r="K59" s="81"/>
      <c r="L59" s="277">
        <v>0</v>
      </c>
      <c r="M59" s="81"/>
      <c r="N59" s="76"/>
    </row>
    <row r="60" spans="1:14" ht="10.5" customHeight="1">
      <c r="A60" s="278">
        <v>1000.5</v>
      </c>
      <c r="B60" s="280"/>
      <c r="C60" s="320"/>
      <c r="D60" s="280"/>
      <c r="E60" s="280"/>
      <c r="F60" s="280"/>
      <c r="G60" s="280"/>
      <c r="H60" s="335"/>
      <c r="I60" s="335"/>
      <c r="J60" s="24"/>
      <c r="K60" s="81"/>
      <c r="L60" s="277">
        <v>0</v>
      </c>
      <c r="M60" s="81"/>
      <c r="N60" s="76"/>
    </row>
    <row r="61" spans="1:14" ht="10.5" customHeight="1">
      <c r="A61" s="278">
        <v>1000.7</v>
      </c>
      <c r="B61" s="280"/>
      <c r="C61" s="320"/>
      <c r="D61" s="280"/>
      <c r="E61" s="280"/>
      <c r="F61" s="280"/>
      <c r="G61" s="280"/>
      <c r="H61" s="335"/>
      <c r="I61" s="335"/>
      <c r="J61" s="24"/>
      <c r="K61" s="81"/>
      <c r="L61" s="277">
        <v>0</v>
      </c>
      <c r="M61" s="81"/>
      <c r="N61" s="76"/>
    </row>
    <row r="62" spans="1:14" ht="10.5" customHeight="1">
      <c r="A62" s="278">
        <v>1000.8</v>
      </c>
      <c r="B62" s="280"/>
      <c r="C62" s="320"/>
      <c r="D62" s="280"/>
      <c r="E62" s="280"/>
      <c r="F62" s="280"/>
      <c r="G62" s="280"/>
      <c r="H62" s="335"/>
      <c r="I62" s="335"/>
      <c r="J62" s="24"/>
      <c r="K62" s="81"/>
      <c r="L62" s="277">
        <v>0</v>
      </c>
      <c r="M62" s="81"/>
      <c r="N62" s="76"/>
    </row>
    <row r="63" spans="1:14" ht="10.5" customHeight="1">
      <c r="A63" s="278">
        <v>1000.9</v>
      </c>
      <c r="B63" s="280"/>
      <c r="C63" s="320"/>
      <c r="D63" s="280"/>
      <c r="E63" s="280"/>
      <c r="F63" s="280"/>
      <c r="G63" s="280"/>
      <c r="H63" s="335"/>
      <c r="I63" s="335"/>
      <c r="J63" s="24"/>
      <c r="K63" s="81"/>
      <c r="L63" s="277">
        <v>0</v>
      </c>
      <c r="M63" s="81"/>
      <c r="N63" s="76"/>
    </row>
    <row r="64" spans="1:14" ht="10.5" customHeight="1">
      <c r="A64" s="278">
        <v>1001.1</v>
      </c>
      <c r="B64" s="280"/>
      <c r="C64" s="320"/>
      <c r="D64" s="280"/>
      <c r="E64" s="280"/>
      <c r="F64" s="280"/>
      <c r="G64" s="280"/>
      <c r="H64" s="335"/>
      <c r="I64" s="335"/>
      <c r="J64" s="24"/>
      <c r="K64" s="81"/>
      <c r="L64" s="277">
        <v>0</v>
      </c>
      <c r="M64" s="81"/>
      <c r="N64" s="76"/>
    </row>
    <row r="65" spans="1:14" ht="10.5" customHeight="1">
      <c r="A65" s="278">
        <v>1001.2</v>
      </c>
      <c r="B65" s="280"/>
      <c r="C65" s="320"/>
      <c r="D65" s="280"/>
      <c r="E65" s="280"/>
      <c r="F65" s="280"/>
      <c r="G65" s="280"/>
      <c r="H65" s="335"/>
      <c r="I65" s="335"/>
      <c r="J65" s="24"/>
      <c r="K65" s="81"/>
      <c r="L65" s="277">
        <v>0</v>
      </c>
      <c r="M65" s="81"/>
      <c r="N65" s="76"/>
    </row>
    <row r="66" spans="1:14" ht="10.5" customHeight="1">
      <c r="A66" s="278">
        <v>1001.3</v>
      </c>
      <c r="B66" s="280"/>
      <c r="C66" s="320"/>
      <c r="D66" s="280"/>
      <c r="E66" s="280"/>
      <c r="F66" s="280"/>
      <c r="G66" s="280"/>
      <c r="H66" s="335"/>
      <c r="I66" s="335"/>
      <c r="J66" s="24"/>
      <c r="K66" s="81"/>
      <c r="L66" s="277">
        <v>0</v>
      </c>
      <c r="M66" s="81"/>
      <c r="N66" s="76"/>
    </row>
    <row r="67" spans="1:14" ht="10.5" customHeight="1">
      <c r="A67" s="278">
        <v>1001.4</v>
      </c>
      <c r="B67" s="280"/>
      <c r="C67" s="320"/>
      <c r="D67" s="280"/>
      <c r="E67" s="280"/>
      <c r="F67" s="280"/>
      <c r="G67" s="280"/>
      <c r="H67" s="335"/>
      <c r="I67" s="335"/>
      <c r="J67" s="24"/>
      <c r="K67" s="81"/>
      <c r="L67" s="277">
        <v>0</v>
      </c>
      <c r="M67" s="81"/>
      <c r="N67" s="76"/>
    </row>
    <row r="68" spans="1:14" ht="10.5" customHeight="1">
      <c r="A68" s="278">
        <v>1001.5</v>
      </c>
      <c r="B68" s="280"/>
      <c r="C68" s="320"/>
      <c r="D68" s="280"/>
      <c r="E68" s="280"/>
      <c r="F68" s="280"/>
      <c r="G68" s="280"/>
      <c r="H68" s="335"/>
      <c r="I68" s="335"/>
      <c r="J68" s="24"/>
      <c r="K68" s="81"/>
      <c r="L68" s="277">
        <v>0</v>
      </c>
      <c r="M68" s="81"/>
      <c r="N68" s="76"/>
    </row>
    <row r="69" spans="1:14" ht="10.5" customHeight="1">
      <c r="A69" s="278">
        <v>1001.6</v>
      </c>
      <c r="B69" s="280"/>
      <c r="C69" s="320"/>
      <c r="D69" s="280"/>
      <c r="E69" s="280"/>
      <c r="F69" s="280"/>
      <c r="G69" s="280"/>
      <c r="H69" s="335"/>
      <c r="I69" s="335"/>
      <c r="J69" s="24"/>
      <c r="K69" s="81"/>
      <c r="L69" s="277">
        <v>0</v>
      </c>
      <c r="M69" s="81"/>
      <c r="N69" s="76"/>
    </row>
    <row r="70" spans="1:14" ht="10.5" customHeight="1">
      <c r="A70" s="278">
        <v>1001.7</v>
      </c>
      <c r="B70" s="280"/>
      <c r="C70" s="320"/>
      <c r="D70" s="280"/>
      <c r="E70" s="280"/>
      <c r="F70" s="280"/>
      <c r="G70" s="280"/>
      <c r="H70" s="335"/>
      <c r="I70" s="335"/>
      <c r="J70" s="24"/>
      <c r="K70" s="81"/>
      <c r="L70" s="277">
        <v>0</v>
      </c>
      <c r="M70" s="81"/>
      <c r="N70" s="76"/>
    </row>
    <row r="71" spans="1:14" ht="10.5" customHeight="1">
      <c r="A71" s="12"/>
      <c r="K71" s="12"/>
      <c r="L71" s="72"/>
      <c r="N71" s="72"/>
    </row>
    <row r="72" spans="1:14" ht="10.5" customHeight="1">
      <c r="A72" s="12"/>
      <c r="D72" s="69" t="s">
        <v>151</v>
      </c>
      <c r="E72" s="6"/>
      <c r="F72" s="6"/>
      <c r="G72" s="6"/>
      <c r="H72" s="6"/>
      <c r="I72" s="238"/>
      <c r="J72" s="24"/>
      <c r="K72" s="80" t="s">
        <v>13</v>
      </c>
      <c r="L72" s="100">
        <f>SUM(L8:L70)</f>
        <v>0</v>
      </c>
      <c r="M72" s="101" t="s">
        <v>13</v>
      </c>
      <c r="N72" s="100"/>
    </row>
    <row r="73" spans="1:14" ht="10.5" customHeight="1">
      <c r="A73" s="12"/>
      <c r="K73" s="12"/>
      <c r="L73" s="72"/>
      <c r="N73" s="72"/>
    </row>
    <row r="74" spans="1:14" ht="10.5" customHeight="1">
      <c r="A74" s="102"/>
      <c r="B74" s="1"/>
      <c r="C74" s="1"/>
      <c r="D74" s="1"/>
      <c r="E74" s="1"/>
      <c r="F74" s="1"/>
      <c r="G74" s="1"/>
      <c r="H74" s="1"/>
      <c r="I74" s="1"/>
      <c r="J74" s="1"/>
      <c r="K74" s="102"/>
      <c r="L74" s="96"/>
      <c r="M74" s="1"/>
      <c r="N74" s="96"/>
    </row>
    <row r="75" spans="2:13" ht="10.5" customHeight="1">
      <c r="B75" s="69" t="s">
        <v>420</v>
      </c>
      <c r="C75" s="69" t="s">
        <v>421</v>
      </c>
      <c r="D75" s="22"/>
      <c r="E75" s="314"/>
      <c r="F75" s="83"/>
      <c r="G75" s="104"/>
      <c r="H75" s="104"/>
      <c r="I75" s="27"/>
      <c r="M75" s="22" t="s">
        <v>153</v>
      </c>
    </row>
  </sheetData>
  <sheetProtection sheet="1" objects="1" scenarios="1"/>
  <printOptions horizontalCentered="1" verticalCentered="1"/>
  <pageMargins left="0.75" right="0.58" top="0.49" bottom="1" header="0.5" footer="0.5"/>
  <pageSetup fitToHeight="1" fitToWidth="1" horizontalDpi="300" verticalDpi="3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5.8515625" style="0" customWidth="1"/>
    <col min="2" max="2" width="21.28125" style="0" customWidth="1"/>
    <col min="3" max="3" width="2.7109375" style="0" customWidth="1"/>
    <col min="4" max="4" width="5.8515625" style="0" customWidth="1"/>
    <col min="5" max="5" width="2.7109375" style="0" customWidth="1"/>
    <col min="7" max="7" width="2.8515625" style="0" customWidth="1"/>
    <col min="8" max="8" width="4.7109375" style="0" customWidth="1"/>
    <col min="9" max="9" width="10.28125" style="0" customWidth="1"/>
    <col min="10" max="11" width="4.7109375" style="0" customWidth="1"/>
    <col min="12" max="12" width="10.7109375" style="0" customWidth="1"/>
    <col min="13" max="13" width="4.140625" style="0" customWidth="1"/>
    <col min="14" max="14" width="13.00390625" style="0" customWidth="1"/>
  </cols>
  <sheetData>
    <row r="1" spans="1:14" ht="10.5" customHeight="1">
      <c r="A1" s="286" t="s">
        <v>37</v>
      </c>
      <c r="B1" s="86"/>
      <c r="C1" s="86"/>
      <c r="D1" s="86"/>
      <c r="E1" s="86"/>
      <c r="F1" s="86"/>
      <c r="G1" s="86"/>
      <c r="H1" s="87"/>
      <c r="I1" s="195" t="s">
        <v>38</v>
      </c>
      <c r="J1" s="88"/>
      <c r="K1" s="86"/>
      <c r="L1" s="88"/>
      <c r="M1" s="196">
        <f>Sheet1!I10</f>
        <v>0</v>
      </c>
      <c r="N1" s="90"/>
    </row>
    <row r="2" spans="1:14" ht="10.5" customHeight="1">
      <c r="A2" s="91"/>
      <c r="B2" s="8"/>
      <c r="C2" s="8"/>
      <c r="D2" s="8"/>
      <c r="E2" s="8"/>
      <c r="F2" s="8"/>
      <c r="G2" s="8"/>
      <c r="H2" s="8"/>
      <c r="I2" s="8"/>
      <c r="J2" s="8"/>
      <c r="K2" s="91"/>
      <c r="L2" s="8"/>
      <c r="M2" s="91"/>
      <c r="N2" s="92"/>
    </row>
    <row r="3" spans="1:14" ht="10.5" customHeight="1">
      <c r="A3" s="56"/>
      <c r="B3" s="52" t="s">
        <v>147</v>
      </c>
      <c r="C3" s="24"/>
      <c r="D3" s="24"/>
      <c r="E3" s="52"/>
      <c r="F3" s="8"/>
      <c r="G3" s="24"/>
      <c r="H3" s="8"/>
      <c r="I3" s="8"/>
      <c r="J3" s="8"/>
      <c r="K3" s="187" t="s">
        <v>40</v>
      </c>
      <c r="L3" s="189"/>
      <c r="M3" s="185" t="s">
        <v>41</v>
      </c>
      <c r="N3" s="186"/>
    </row>
    <row r="4" spans="1:14" ht="10.5" customHeight="1">
      <c r="A4" s="94"/>
      <c r="B4" s="38"/>
      <c r="C4" s="38"/>
      <c r="D4" s="38"/>
      <c r="E4" s="38"/>
      <c r="F4" s="38"/>
      <c r="G4" s="38"/>
      <c r="H4" s="38"/>
      <c r="I4" s="38"/>
      <c r="J4" s="38"/>
      <c r="K4" s="188" t="s">
        <v>42</v>
      </c>
      <c r="L4" s="190"/>
      <c r="M4" s="94"/>
      <c r="N4" s="96"/>
    </row>
    <row r="5" spans="1:14" ht="10.5" customHeight="1">
      <c r="A5" s="12"/>
      <c r="K5" s="12"/>
      <c r="L5" s="97" t="s">
        <v>13</v>
      </c>
      <c r="M5" s="12"/>
      <c r="N5" s="72"/>
    </row>
    <row r="6" spans="1:14" ht="10.5" customHeight="1">
      <c r="A6" s="59">
        <v>1000</v>
      </c>
      <c r="B6" s="52" t="s">
        <v>150</v>
      </c>
      <c r="C6" s="24"/>
      <c r="D6" s="58"/>
      <c r="E6" s="69"/>
      <c r="F6" s="52"/>
      <c r="G6" s="24"/>
      <c r="H6" s="24"/>
      <c r="I6" s="58"/>
      <c r="J6" s="24"/>
      <c r="K6" s="56"/>
      <c r="L6" s="41"/>
      <c r="M6" s="56"/>
      <c r="N6" s="41"/>
    </row>
    <row r="7" spans="1:14" ht="10.5" customHeight="1">
      <c r="A7" s="56"/>
      <c r="B7" s="334" t="s">
        <v>122</v>
      </c>
      <c r="C7" s="332"/>
      <c r="D7" s="324" t="s">
        <v>56</v>
      </c>
      <c r="E7" s="324"/>
      <c r="F7" s="324"/>
      <c r="G7" s="324"/>
      <c r="H7" s="324"/>
      <c r="I7" s="324"/>
      <c r="J7" s="24"/>
      <c r="K7" s="81"/>
      <c r="L7" s="40"/>
      <c r="M7" s="81"/>
      <c r="N7" s="40"/>
    </row>
    <row r="8" spans="1:14" ht="10.5" customHeight="1">
      <c r="A8" s="278">
        <v>1001.8</v>
      </c>
      <c r="B8" s="280"/>
      <c r="C8" s="320"/>
      <c r="D8" s="280"/>
      <c r="E8" s="280"/>
      <c r="F8" s="280"/>
      <c r="G8" s="280"/>
      <c r="H8" s="335"/>
      <c r="I8" s="335"/>
      <c r="J8" s="24"/>
      <c r="K8" s="64" t="s">
        <v>13</v>
      </c>
      <c r="L8" s="276">
        <v>0</v>
      </c>
      <c r="M8" s="64" t="s">
        <v>13</v>
      </c>
      <c r="N8" s="63"/>
    </row>
    <row r="9" spans="1:14" ht="10.5" customHeight="1">
      <c r="A9" s="278">
        <v>1001.9</v>
      </c>
      <c r="B9" s="280"/>
      <c r="C9" s="321"/>
      <c r="D9" s="280"/>
      <c r="E9" s="281"/>
      <c r="F9" s="280"/>
      <c r="G9" s="280"/>
      <c r="H9" s="335"/>
      <c r="I9" s="335"/>
      <c r="J9" s="24"/>
      <c r="K9" s="68" t="s">
        <v>13</v>
      </c>
      <c r="L9" s="277">
        <v>0</v>
      </c>
      <c r="M9" s="68" t="s">
        <v>13</v>
      </c>
      <c r="N9" s="76"/>
    </row>
    <row r="10" spans="1:14" ht="10.5" customHeight="1">
      <c r="A10" s="278">
        <v>1002.1</v>
      </c>
      <c r="B10" s="280"/>
      <c r="C10" s="321"/>
      <c r="D10" s="280"/>
      <c r="E10" s="281"/>
      <c r="F10" s="280"/>
      <c r="G10" s="280"/>
      <c r="H10" s="335"/>
      <c r="I10" s="335"/>
      <c r="J10" s="24"/>
      <c r="K10" s="68" t="s">
        <v>13</v>
      </c>
      <c r="L10" s="277">
        <v>0</v>
      </c>
      <c r="M10" s="68" t="s">
        <v>13</v>
      </c>
      <c r="N10" s="76"/>
    </row>
    <row r="11" spans="1:14" ht="10.5" customHeight="1">
      <c r="A11" s="278">
        <v>1002.2</v>
      </c>
      <c r="B11" s="280"/>
      <c r="C11" s="321"/>
      <c r="D11" s="280"/>
      <c r="E11" s="281"/>
      <c r="F11" s="280"/>
      <c r="G11" s="280"/>
      <c r="H11" s="335"/>
      <c r="I11" s="335"/>
      <c r="J11" s="24"/>
      <c r="K11" s="68" t="s">
        <v>13</v>
      </c>
      <c r="L11" s="277">
        <v>0</v>
      </c>
      <c r="M11" s="68" t="s">
        <v>13</v>
      </c>
      <c r="N11" s="76"/>
    </row>
    <row r="12" spans="1:14" ht="10.5" customHeight="1">
      <c r="A12" s="278">
        <v>1002.3</v>
      </c>
      <c r="B12" s="280"/>
      <c r="C12" s="321"/>
      <c r="D12" s="280"/>
      <c r="E12" s="281"/>
      <c r="F12" s="280"/>
      <c r="G12" s="280"/>
      <c r="H12" s="335"/>
      <c r="I12" s="335"/>
      <c r="J12" s="24"/>
      <c r="K12" s="68" t="s">
        <v>13</v>
      </c>
      <c r="L12" s="277">
        <v>0</v>
      </c>
      <c r="M12" s="68" t="s">
        <v>13</v>
      </c>
      <c r="N12" s="76"/>
    </row>
    <row r="13" spans="1:14" ht="10.5" customHeight="1">
      <c r="A13" s="278">
        <v>1002.4</v>
      </c>
      <c r="B13" s="280"/>
      <c r="C13" s="321"/>
      <c r="D13" s="280"/>
      <c r="E13" s="281"/>
      <c r="F13" s="280"/>
      <c r="G13" s="280"/>
      <c r="H13" s="335"/>
      <c r="I13" s="335"/>
      <c r="J13" s="24"/>
      <c r="K13" s="68" t="s">
        <v>13</v>
      </c>
      <c r="L13" s="277">
        <v>0</v>
      </c>
      <c r="M13" s="68" t="s">
        <v>13</v>
      </c>
      <c r="N13" s="76"/>
    </row>
    <row r="14" spans="1:14" ht="10.5" customHeight="1">
      <c r="A14" s="278">
        <v>1002.5</v>
      </c>
      <c r="B14" s="280"/>
      <c r="C14" s="333"/>
      <c r="D14" s="280"/>
      <c r="E14" s="281"/>
      <c r="F14" s="280"/>
      <c r="G14" s="280"/>
      <c r="H14" s="335"/>
      <c r="I14" s="335"/>
      <c r="J14" s="24"/>
      <c r="K14" s="68" t="s">
        <v>13</v>
      </c>
      <c r="L14" s="277">
        <v>0</v>
      </c>
      <c r="M14" s="68" t="s">
        <v>13</v>
      </c>
      <c r="N14" s="76"/>
    </row>
    <row r="15" spans="1:14" ht="10.5" customHeight="1">
      <c r="A15" s="278">
        <v>1002.6</v>
      </c>
      <c r="B15" s="280"/>
      <c r="C15" s="320"/>
      <c r="D15" s="280"/>
      <c r="E15" s="280"/>
      <c r="F15" s="280"/>
      <c r="G15" s="280"/>
      <c r="H15" s="335"/>
      <c r="I15" s="335"/>
      <c r="J15" s="24"/>
      <c r="K15" s="68" t="s">
        <v>13</v>
      </c>
      <c r="L15" s="277">
        <v>0</v>
      </c>
      <c r="M15" s="68" t="s">
        <v>13</v>
      </c>
      <c r="N15" s="76"/>
    </row>
    <row r="16" spans="1:14" ht="10.5" customHeight="1">
      <c r="A16" s="278">
        <v>1002.7</v>
      </c>
      <c r="B16" s="280"/>
      <c r="C16" s="320"/>
      <c r="D16" s="280"/>
      <c r="E16" s="280"/>
      <c r="F16" s="280"/>
      <c r="G16" s="280"/>
      <c r="H16" s="335"/>
      <c r="I16" s="335"/>
      <c r="J16" s="24"/>
      <c r="K16" s="68" t="s">
        <v>13</v>
      </c>
      <c r="L16" s="277">
        <v>0</v>
      </c>
      <c r="M16" s="68" t="s">
        <v>13</v>
      </c>
      <c r="N16" s="76"/>
    </row>
    <row r="17" spans="1:14" ht="10.5" customHeight="1">
      <c r="A17" s="278">
        <v>1002.8</v>
      </c>
      <c r="B17" s="280"/>
      <c r="C17" s="320"/>
      <c r="D17" s="280"/>
      <c r="E17" s="280"/>
      <c r="F17" s="280"/>
      <c r="G17" s="280"/>
      <c r="H17" s="335"/>
      <c r="I17" s="335"/>
      <c r="J17" s="24"/>
      <c r="K17" s="68" t="s">
        <v>13</v>
      </c>
      <c r="L17" s="277">
        <v>0</v>
      </c>
      <c r="M17" s="68" t="s">
        <v>13</v>
      </c>
      <c r="N17" s="76"/>
    </row>
    <row r="18" spans="1:14" ht="10.5" customHeight="1">
      <c r="A18" s="278">
        <v>1002.9</v>
      </c>
      <c r="B18" s="280"/>
      <c r="C18" s="320"/>
      <c r="D18" s="280"/>
      <c r="E18" s="280"/>
      <c r="F18" s="280"/>
      <c r="G18" s="280"/>
      <c r="H18" s="335"/>
      <c r="I18" s="335"/>
      <c r="J18" s="24"/>
      <c r="K18" s="64" t="s">
        <v>13</v>
      </c>
      <c r="L18" s="277">
        <v>0</v>
      </c>
      <c r="M18" s="216" t="s">
        <v>13</v>
      </c>
      <c r="N18" s="76"/>
    </row>
    <row r="19" spans="1:14" ht="10.5" customHeight="1">
      <c r="A19" s="278">
        <v>1003.1</v>
      </c>
      <c r="B19" s="280"/>
      <c r="C19" s="321"/>
      <c r="D19" s="280"/>
      <c r="E19" s="281"/>
      <c r="F19" s="280"/>
      <c r="G19" s="280"/>
      <c r="H19" s="335"/>
      <c r="I19" s="335"/>
      <c r="J19" s="24"/>
      <c r="K19" s="68" t="s">
        <v>13</v>
      </c>
      <c r="L19" s="277">
        <v>0</v>
      </c>
      <c r="M19" s="68" t="s">
        <v>13</v>
      </c>
      <c r="N19" s="76"/>
    </row>
    <row r="20" spans="1:14" ht="10.5" customHeight="1">
      <c r="A20" s="278">
        <v>1003.2</v>
      </c>
      <c r="B20" s="280"/>
      <c r="C20" s="321"/>
      <c r="D20" s="280"/>
      <c r="E20" s="281"/>
      <c r="F20" s="280"/>
      <c r="G20" s="280"/>
      <c r="H20" s="335"/>
      <c r="I20" s="335"/>
      <c r="J20" s="24"/>
      <c r="K20" s="68" t="s">
        <v>13</v>
      </c>
      <c r="L20" s="277">
        <v>0</v>
      </c>
      <c r="M20" s="68" t="s">
        <v>13</v>
      </c>
      <c r="N20" s="76"/>
    </row>
    <row r="21" spans="1:14" ht="10.5" customHeight="1">
      <c r="A21" s="278">
        <v>1003.3</v>
      </c>
      <c r="B21" s="280"/>
      <c r="C21" s="321"/>
      <c r="D21" s="280"/>
      <c r="E21" s="281"/>
      <c r="F21" s="280"/>
      <c r="G21" s="280"/>
      <c r="H21" s="335"/>
      <c r="I21" s="335"/>
      <c r="J21" s="24"/>
      <c r="K21" s="68" t="s">
        <v>13</v>
      </c>
      <c r="L21" s="277">
        <v>0</v>
      </c>
      <c r="M21" s="68" t="s">
        <v>13</v>
      </c>
      <c r="N21" s="76"/>
    </row>
    <row r="22" spans="1:14" ht="10.5" customHeight="1">
      <c r="A22" s="278">
        <v>1003.4</v>
      </c>
      <c r="B22" s="280"/>
      <c r="C22" s="321"/>
      <c r="D22" s="280"/>
      <c r="E22" s="281"/>
      <c r="F22" s="280"/>
      <c r="G22" s="280"/>
      <c r="H22" s="335"/>
      <c r="I22" s="335"/>
      <c r="J22" s="24"/>
      <c r="K22" s="68" t="s">
        <v>13</v>
      </c>
      <c r="L22" s="277">
        <v>0</v>
      </c>
      <c r="M22" s="68" t="s">
        <v>13</v>
      </c>
      <c r="N22" s="76"/>
    </row>
    <row r="23" spans="1:14" ht="10.5" customHeight="1">
      <c r="A23" s="278">
        <v>1003.5</v>
      </c>
      <c r="B23" s="280"/>
      <c r="C23" s="321"/>
      <c r="D23" s="280"/>
      <c r="E23" s="281"/>
      <c r="F23" s="280"/>
      <c r="G23" s="280"/>
      <c r="H23" s="335"/>
      <c r="I23" s="335"/>
      <c r="J23" s="24"/>
      <c r="K23" s="68" t="s">
        <v>13</v>
      </c>
      <c r="L23" s="277">
        <v>0</v>
      </c>
      <c r="M23" s="68" t="s">
        <v>13</v>
      </c>
      <c r="N23" s="76"/>
    </row>
    <row r="24" spans="1:14" ht="10.5" customHeight="1">
      <c r="A24" s="278">
        <v>1003.6</v>
      </c>
      <c r="B24" s="280"/>
      <c r="C24" s="333"/>
      <c r="D24" s="280"/>
      <c r="E24" s="281"/>
      <c r="F24" s="280"/>
      <c r="G24" s="280"/>
      <c r="H24" s="335"/>
      <c r="I24" s="335"/>
      <c r="J24" s="24"/>
      <c r="K24" s="68" t="s">
        <v>13</v>
      </c>
      <c r="L24" s="277">
        <v>0</v>
      </c>
      <c r="M24" s="68" t="s">
        <v>13</v>
      </c>
      <c r="N24" s="76"/>
    </row>
    <row r="25" spans="1:14" ht="10.5" customHeight="1">
      <c r="A25" s="278">
        <v>1003.7</v>
      </c>
      <c r="B25" s="280"/>
      <c r="C25" s="320"/>
      <c r="D25" s="280"/>
      <c r="E25" s="280"/>
      <c r="F25" s="280"/>
      <c r="G25" s="280"/>
      <c r="H25" s="335"/>
      <c r="I25" s="335"/>
      <c r="J25" s="24"/>
      <c r="K25" s="68" t="s">
        <v>13</v>
      </c>
      <c r="L25" s="277">
        <v>0</v>
      </c>
      <c r="M25" s="68" t="s">
        <v>13</v>
      </c>
      <c r="N25" s="76"/>
    </row>
    <row r="26" spans="1:14" ht="10.5" customHeight="1">
      <c r="A26" s="278">
        <v>1003.8</v>
      </c>
      <c r="B26" s="280"/>
      <c r="C26" s="320"/>
      <c r="D26" s="280"/>
      <c r="E26" s="280"/>
      <c r="F26" s="280"/>
      <c r="G26" s="280"/>
      <c r="H26" s="335"/>
      <c r="I26" s="335"/>
      <c r="J26" s="24"/>
      <c r="K26" s="68" t="s">
        <v>13</v>
      </c>
      <c r="L26" s="277">
        <v>0</v>
      </c>
      <c r="M26" s="68" t="s">
        <v>13</v>
      </c>
      <c r="N26" s="76"/>
    </row>
    <row r="27" spans="1:14" ht="10.5" customHeight="1">
      <c r="A27" s="278">
        <v>1003.9</v>
      </c>
      <c r="B27" s="280"/>
      <c r="C27" s="320"/>
      <c r="D27" s="280"/>
      <c r="E27" s="280"/>
      <c r="F27" s="280"/>
      <c r="G27" s="280"/>
      <c r="H27" s="335"/>
      <c r="I27" s="335"/>
      <c r="J27" s="24"/>
      <c r="K27" s="68" t="s">
        <v>13</v>
      </c>
      <c r="L27" s="277">
        <v>0</v>
      </c>
      <c r="M27" s="68" t="s">
        <v>13</v>
      </c>
      <c r="N27" s="76"/>
    </row>
    <row r="28" spans="1:14" ht="10.5" customHeight="1">
      <c r="A28" s="278">
        <v>1004.1</v>
      </c>
      <c r="B28" s="280"/>
      <c r="C28" s="320"/>
      <c r="D28" s="280"/>
      <c r="E28" s="280"/>
      <c r="F28" s="280"/>
      <c r="G28" s="280"/>
      <c r="H28" s="335"/>
      <c r="I28" s="335"/>
      <c r="J28" s="24"/>
      <c r="K28" s="81"/>
      <c r="L28" s="277">
        <v>0</v>
      </c>
      <c r="M28" s="81"/>
      <c r="N28" s="76"/>
    </row>
    <row r="29" spans="1:14" ht="10.5" customHeight="1">
      <c r="A29" s="278">
        <v>1004.2</v>
      </c>
      <c r="B29" s="280"/>
      <c r="C29" s="320"/>
      <c r="D29" s="280"/>
      <c r="E29" s="280"/>
      <c r="F29" s="280"/>
      <c r="G29" s="280"/>
      <c r="H29" s="335"/>
      <c r="I29" s="335"/>
      <c r="J29" s="24"/>
      <c r="K29" s="81"/>
      <c r="L29" s="277">
        <v>0</v>
      </c>
      <c r="M29" s="81"/>
      <c r="N29" s="76"/>
    </row>
    <row r="30" spans="1:14" ht="10.5" customHeight="1">
      <c r="A30" s="278">
        <v>1004.5</v>
      </c>
      <c r="B30" s="280"/>
      <c r="C30" s="320"/>
      <c r="D30" s="280"/>
      <c r="E30" s="280"/>
      <c r="F30" s="280"/>
      <c r="G30" s="280"/>
      <c r="H30" s="335"/>
      <c r="I30" s="335"/>
      <c r="J30" s="24"/>
      <c r="K30" s="81"/>
      <c r="L30" s="277">
        <v>0</v>
      </c>
      <c r="M30" s="81"/>
      <c r="N30" s="76"/>
    </row>
    <row r="31" spans="1:14" ht="10.5" customHeight="1">
      <c r="A31" s="278">
        <v>1004.6</v>
      </c>
      <c r="B31" s="280"/>
      <c r="C31" s="320"/>
      <c r="D31" s="280"/>
      <c r="E31" s="280"/>
      <c r="F31" s="280"/>
      <c r="G31" s="280"/>
      <c r="H31" s="335"/>
      <c r="I31" s="335"/>
      <c r="J31" s="24"/>
      <c r="K31" s="81"/>
      <c r="L31" s="277">
        <v>0</v>
      </c>
      <c r="M31" s="81"/>
      <c r="N31" s="76"/>
    </row>
    <row r="32" spans="1:14" ht="10.5" customHeight="1">
      <c r="A32" s="278">
        <v>1004.7</v>
      </c>
      <c r="B32" s="280"/>
      <c r="C32" s="320"/>
      <c r="D32" s="280"/>
      <c r="E32" s="280"/>
      <c r="F32" s="280"/>
      <c r="G32" s="280"/>
      <c r="H32" s="335"/>
      <c r="I32" s="335"/>
      <c r="J32" s="24"/>
      <c r="K32" s="81"/>
      <c r="L32" s="277">
        <v>0</v>
      </c>
      <c r="M32" s="81"/>
      <c r="N32" s="76"/>
    </row>
    <row r="33" spans="1:14" ht="10.5" customHeight="1">
      <c r="A33" s="278">
        <v>1004.8</v>
      </c>
      <c r="B33" s="280"/>
      <c r="C33" s="320"/>
      <c r="D33" s="280"/>
      <c r="E33" s="280"/>
      <c r="F33" s="280"/>
      <c r="G33" s="280"/>
      <c r="H33" s="335"/>
      <c r="I33" s="335"/>
      <c r="J33" s="24"/>
      <c r="K33" s="81"/>
      <c r="L33" s="277">
        <v>0</v>
      </c>
      <c r="M33" s="81"/>
      <c r="N33" s="76"/>
    </row>
    <row r="34" spans="1:14" ht="10.5" customHeight="1">
      <c r="A34" s="278">
        <v>1004.9</v>
      </c>
      <c r="B34" s="280"/>
      <c r="C34" s="320"/>
      <c r="D34" s="280"/>
      <c r="E34" s="280"/>
      <c r="F34" s="280"/>
      <c r="G34" s="280"/>
      <c r="H34" s="335"/>
      <c r="I34" s="335"/>
      <c r="J34" s="24"/>
      <c r="K34" s="81"/>
      <c r="L34" s="277">
        <v>0</v>
      </c>
      <c r="M34" s="81"/>
      <c r="N34" s="76"/>
    </row>
    <row r="35" spans="1:14" ht="10.5" customHeight="1">
      <c r="A35" s="278">
        <v>1005.1</v>
      </c>
      <c r="B35" s="280"/>
      <c r="C35" s="320"/>
      <c r="D35" s="280"/>
      <c r="E35" s="280"/>
      <c r="F35" s="280"/>
      <c r="G35" s="280"/>
      <c r="H35" s="335"/>
      <c r="I35" s="335"/>
      <c r="J35" s="24"/>
      <c r="K35" s="81"/>
      <c r="L35" s="277">
        <v>0</v>
      </c>
      <c r="M35" s="81"/>
      <c r="N35" s="76"/>
    </row>
    <row r="36" spans="1:14" ht="10.5" customHeight="1">
      <c r="A36" s="278">
        <v>1005.2</v>
      </c>
      <c r="B36" s="280"/>
      <c r="C36" s="320"/>
      <c r="D36" s="280"/>
      <c r="E36" s="280"/>
      <c r="F36" s="280"/>
      <c r="G36" s="280"/>
      <c r="H36" s="335"/>
      <c r="I36" s="335"/>
      <c r="J36" s="24"/>
      <c r="K36" s="81"/>
      <c r="L36" s="277">
        <v>0</v>
      </c>
      <c r="M36" s="81"/>
      <c r="N36" s="76"/>
    </row>
    <row r="37" spans="1:14" ht="10.5" customHeight="1">
      <c r="A37" s="278">
        <v>1005.3</v>
      </c>
      <c r="B37" s="280"/>
      <c r="C37" s="320"/>
      <c r="D37" s="280"/>
      <c r="E37" s="280"/>
      <c r="F37" s="280"/>
      <c r="G37" s="280"/>
      <c r="H37" s="335"/>
      <c r="I37" s="335"/>
      <c r="J37" s="24"/>
      <c r="K37" s="81"/>
      <c r="L37" s="277">
        <v>0</v>
      </c>
      <c r="M37" s="81"/>
      <c r="N37" s="76"/>
    </row>
    <row r="38" spans="1:14" ht="10.5" customHeight="1">
      <c r="A38" s="278">
        <v>1005.4</v>
      </c>
      <c r="B38" s="280"/>
      <c r="C38" s="320"/>
      <c r="D38" s="280"/>
      <c r="E38" s="280"/>
      <c r="F38" s="280"/>
      <c r="G38" s="280"/>
      <c r="H38" s="335"/>
      <c r="I38" s="335"/>
      <c r="J38" s="24"/>
      <c r="K38" s="81"/>
      <c r="L38" s="277">
        <v>0</v>
      </c>
      <c r="M38" s="81"/>
      <c r="N38" s="76"/>
    </row>
    <row r="39" spans="1:14" ht="10.5" customHeight="1">
      <c r="A39" s="278">
        <v>1005.6</v>
      </c>
      <c r="B39" s="280"/>
      <c r="C39" s="320"/>
      <c r="D39" s="280"/>
      <c r="E39" s="280"/>
      <c r="F39" s="280"/>
      <c r="G39" s="280"/>
      <c r="H39" s="335"/>
      <c r="I39" s="335"/>
      <c r="J39" s="24"/>
      <c r="K39" s="81"/>
      <c r="L39" s="277">
        <v>0</v>
      </c>
      <c r="M39" s="81"/>
      <c r="N39" s="76"/>
    </row>
    <row r="40" spans="1:14" ht="10.5" customHeight="1">
      <c r="A40" s="278">
        <v>1005.7</v>
      </c>
      <c r="B40" s="280"/>
      <c r="C40" s="320"/>
      <c r="D40" s="280"/>
      <c r="E40" s="280"/>
      <c r="F40" s="280"/>
      <c r="G40" s="280"/>
      <c r="H40" s="335"/>
      <c r="I40" s="335"/>
      <c r="J40" s="24"/>
      <c r="K40" s="81"/>
      <c r="L40" s="277">
        <v>0</v>
      </c>
      <c r="M40" s="81"/>
      <c r="N40" s="76"/>
    </row>
    <row r="41" spans="1:14" ht="10.5" customHeight="1">
      <c r="A41" s="278">
        <v>1005.8</v>
      </c>
      <c r="B41" s="280"/>
      <c r="C41" s="320"/>
      <c r="D41" s="280"/>
      <c r="E41" s="280"/>
      <c r="F41" s="280"/>
      <c r="G41" s="280"/>
      <c r="H41" s="335"/>
      <c r="I41" s="335"/>
      <c r="J41" s="24"/>
      <c r="K41" s="81"/>
      <c r="L41" s="277">
        <v>0</v>
      </c>
      <c r="M41" s="81"/>
      <c r="N41" s="76"/>
    </row>
    <row r="42" spans="1:14" ht="10.5" customHeight="1">
      <c r="A42" s="278">
        <v>1005.9</v>
      </c>
      <c r="B42" s="280"/>
      <c r="C42" s="320"/>
      <c r="D42" s="280"/>
      <c r="E42" s="280"/>
      <c r="F42" s="280"/>
      <c r="G42" s="280"/>
      <c r="H42" s="335"/>
      <c r="I42" s="335"/>
      <c r="J42" s="24"/>
      <c r="K42" s="81"/>
      <c r="L42" s="277">
        <v>0</v>
      </c>
      <c r="M42" s="81"/>
      <c r="N42" s="76"/>
    </row>
    <row r="43" spans="1:14" ht="10.5" customHeight="1">
      <c r="A43" s="278">
        <v>1006.1</v>
      </c>
      <c r="B43" s="280"/>
      <c r="C43" s="320"/>
      <c r="D43" s="280"/>
      <c r="E43" s="280"/>
      <c r="F43" s="280"/>
      <c r="G43" s="280"/>
      <c r="H43" s="335"/>
      <c r="I43" s="335"/>
      <c r="J43" s="24"/>
      <c r="K43" s="81"/>
      <c r="L43" s="277">
        <v>0</v>
      </c>
      <c r="M43" s="81"/>
      <c r="N43" s="76"/>
    </row>
    <row r="44" spans="1:14" ht="10.5" customHeight="1">
      <c r="A44" s="278">
        <v>1006.2</v>
      </c>
      <c r="B44" s="280"/>
      <c r="C44" s="320"/>
      <c r="D44" s="280"/>
      <c r="E44" s="280"/>
      <c r="F44" s="280"/>
      <c r="G44" s="280"/>
      <c r="H44" s="335"/>
      <c r="I44" s="335"/>
      <c r="J44" s="24"/>
      <c r="K44" s="81"/>
      <c r="L44" s="277">
        <v>0</v>
      </c>
      <c r="M44" s="81"/>
      <c r="N44" s="76"/>
    </row>
    <row r="45" spans="1:14" ht="10.5" customHeight="1">
      <c r="A45" s="278">
        <v>1006.3</v>
      </c>
      <c r="B45" s="280"/>
      <c r="C45" s="320"/>
      <c r="D45" s="280"/>
      <c r="E45" s="280"/>
      <c r="F45" s="280"/>
      <c r="G45" s="280"/>
      <c r="H45" s="335"/>
      <c r="I45" s="335"/>
      <c r="J45" s="24"/>
      <c r="K45" s="81"/>
      <c r="L45" s="277">
        <v>0</v>
      </c>
      <c r="M45" s="81"/>
      <c r="N45" s="76"/>
    </row>
    <row r="46" spans="1:14" ht="10.5" customHeight="1">
      <c r="A46" s="278">
        <v>1006.4</v>
      </c>
      <c r="B46" s="280"/>
      <c r="C46" s="320"/>
      <c r="D46" s="280"/>
      <c r="E46" s="280"/>
      <c r="F46" s="280"/>
      <c r="G46" s="280"/>
      <c r="H46" s="335"/>
      <c r="I46" s="335"/>
      <c r="J46" s="24"/>
      <c r="K46" s="81"/>
      <c r="L46" s="277">
        <v>0</v>
      </c>
      <c r="M46" s="81"/>
      <c r="N46" s="76"/>
    </row>
    <row r="47" spans="1:14" ht="10.5" customHeight="1">
      <c r="A47" s="278">
        <v>1006.5</v>
      </c>
      <c r="B47" s="280"/>
      <c r="C47" s="320"/>
      <c r="D47" s="280"/>
      <c r="E47" s="280"/>
      <c r="F47" s="280"/>
      <c r="G47" s="280"/>
      <c r="H47" s="335"/>
      <c r="I47" s="335"/>
      <c r="J47" s="24"/>
      <c r="K47" s="81"/>
      <c r="L47" s="277">
        <v>0</v>
      </c>
      <c r="M47" s="81"/>
      <c r="N47" s="76"/>
    </row>
    <row r="48" spans="1:14" ht="10.5" customHeight="1">
      <c r="A48" s="278">
        <v>1006.6</v>
      </c>
      <c r="B48" s="280"/>
      <c r="C48" s="320"/>
      <c r="D48" s="280"/>
      <c r="E48" s="280"/>
      <c r="F48" s="280"/>
      <c r="G48" s="280"/>
      <c r="H48" s="335"/>
      <c r="I48" s="335"/>
      <c r="J48" s="24"/>
      <c r="K48" s="81"/>
      <c r="L48" s="277">
        <v>0</v>
      </c>
      <c r="M48" s="81"/>
      <c r="N48" s="76"/>
    </row>
    <row r="49" spans="1:14" ht="10.5" customHeight="1">
      <c r="A49" s="278">
        <v>1006.7</v>
      </c>
      <c r="B49" s="280"/>
      <c r="C49" s="320"/>
      <c r="D49" s="280"/>
      <c r="E49" s="280"/>
      <c r="F49" s="280"/>
      <c r="G49" s="280"/>
      <c r="H49" s="335"/>
      <c r="I49" s="335"/>
      <c r="J49" s="24"/>
      <c r="K49" s="81"/>
      <c r="L49" s="277">
        <v>0</v>
      </c>
      <c r="M49" s="81"/>
      <c r="N49" s="76"/>
    </row>
    <row r="50" spans="1:14" ht="10.5" customHeight="1">
      <c r="A50" s="278">
        <v>1006.8</v>
      </c>
      <c r="B50" s="280"/>
      <c r="C50" s="320"/>
      <c r="D50" s="280"/>
      <c r="E50" s="280"/>
      <c r="F50" s="280"/>
      <c r="G50" s="280"/>
      <c r="H50" s="335"/>
      <c r="I50" s="335"/>
      <c r="J50" s="24"/>
      <c r="K50" s="81"/>
      <c r="L50" s="277">
        <v>0</v>
      </c>
      <c r="M50" s="81"/>
      <c r="N50" s="76"/>
    </row>
    <row r="51" spans="1:14" ht="10.5" customHeight="1">
      <c r="A51" s="278">
        <v>1006.9</v>
      </c>
      <c r="B51" s="280"/>
      <c r="C51" s="320"/>
      <c r="D51" s="280"/>
      <c r="E51" s="280"/>
      <c r="F51" s="280"/>
      <c r="G51" s="280"/>
      <c r="H51" s="335"/>
      <c r="I51" s="335"/>
      <c r="J51" s="24"/>
      <c r="K51" s="81"/>
      <c r="L51" s="277">
        <v>0</v>
      </c>
      <c r="M51" s="81"/>
      <c r="N51" s="76"/>
    </row>
    <row r="52" spans="1:14" ht="10.5" customHeight="1">
      <c r="A52" s="278">
        <v>1007.1</v>
      </c>
      <c r="B52" s="280"/>
      <c r="C52" s="320"/>
      <c r="D52" s="280"/>
      <c r="E52" s="280"/>
      <c r="F52" s="280"/>
      <c r="G52" s="280"/>
      <c r="H52" s="335"/>
      <c r="I52" s="335"/>
      <c r="J52" s="24"/>
      <c r="K52" s="81"/>
      <c r="L52" s="277">
        <v>0</v>
      </c>
      <c r="M52" s="81"/>
      <c r="N52" s="76"/>
    </row>
    <row r="53" spans="1:14" ht="10.5" customHeight="1">
      <c r="A53" s="278">
        <v>1007.2</v>
      </c>
      <c r="B53" s="280"/>
      <c r="C53" s="320"/>
      <c r="D53" s="280"/>
      <c r="E53" s="280"/>
      <c r="F53" s="280"/>
      <c r="G53" s="280"/>
      <c r="H53" s="335"/>
      <c r="I53" s="335"/>
      <c r="J53" s="24"/>
      <c r="K53" s="81"/>
      <c r="L53" s="277">
        <v>0</v>
      </c>
      <c r="M53" s="81"/>
      <c r="N53" s="76"/>
    </row>
    <row r="54" spans="1:14" ht="10.5" customHeight="1">
      <c r="A54" s="278">
        <v>1007.3</v>
      </c>
      <c r="B54" s="280"/>
      <c r="C54" s="320"/>
      <c r="D54" s="280"/>
      <c r="E54" s="280"/>
      <c r="F54" s="280"/>
      <c r="G54" s="280"/>
      <c r="H54" s="335"/>
      <c r="I54" s="335"/>
      <c r="J54" s="24"/>
      <c r="K54" s="81"/>
      <c r="L54" s="277">
        <v>0</v>
      </c>
      <c r="M54" s="81"/>
      <c r="N54" s="76"/>
    </row>
    <row r="55" spans="1:14" ht="10.5" customHeight="1">
      <c r="A55" s="278">
        <v>1007.4</v>
      </c>
      <c r="B55" s="280"/>
      <c r="C55" s="320"/>
      <c r="D55" s="280"/>
      <c r="E55" s="280"/>
      <c r="F55" s="280"/>
      <c r="G55" s="280"/>
      <c r="H55" s="335"/>
      <c r="I55" s="335"/>
      <c r="J55" s="24"/>
      <c r="K55" s="81"/>
      <c r="L55" s="277">
        <v>0</v>
      </c>
      <c r="M55" s="81"/>
      <c r="N55" s="76"/>
    </row>
    <row r="56" spans="1:14" ht="10.5" customHeight="1">
      <c r="A56" s="278">
        <v>1007.5</v>
      </c>
      <c r="B56" s="280"/>
      <c r="C56" s="320"/>
      <c r="D56" s="280"/>
      <c r="E56" s="280"/>
      <c r="F56" s="280"/>
      <c r="G56" s="280"/>
      <c r="H56" s="335"/>
      <c r="I56" s="335"/>
      <c r="J56" s="24"/>
      <c r="K56" s="81"/>
      <c r="L56" s="277">
        <v>0</v>
      </c>
      <c r="M56" s="81"/>
      <c r="N56" s="76"/>
    </row>
    <row r="57" spans="1:14" ht="10.5" customHeight="1">
      <c r="A57" s="278">
        <v>1007.6</v>
      </c>
      <c r="B57" s="280"/>
      <c r="C57" s="320"/>
      <c r="D57" s="280"/>
      <c r="E57" s="280"/>
      <c r="F57" s="280"/>
      <c r="G57" s="280"/>
      <c r="H57" s="335"/>
      <c r="I57" s="335"/>
      <c r="J57" s="24"/>
      <c r="K57" s="81"/>
      <c r="L57" s="277">
        <v>0</v>
      </c>
      <c r="M57" s="81"/>
      <c r="N57" s="76"/>
    </row>
    <row r="58" spans="1:14" ht="10.5" customHeight="1">
      <c r="A58" s="278">
        <v>1007.7</v>
      </c>
      <c r="B58" s="280"/>
      <c r="C58" s="320"/>
      <c r="D58" s="280"/>
      <c r="E58" s="280"/>
      <c r="F58" s="280"/>
      <c r="G58" s="280"/>
      <c r="H58" s="335"/>
      <c r="I58" s="335"/>
      <c r="J58" s="24"/>
      <c r="K58" s="81"/>
      <c r="L58" s="277">
        <v>0</v>
      </c>
      <c r="M58" s="81"/>
      <c r="N58" s="76"/>
    </row>
    <row r="59" spans="1:14" ht="10.5" customHeight="1">
      <c r="A59" s="278">
        <v>1007.8</v>
      </c>
      <c r="B59" s="280"/>
      <c r="C59" s="320"/>
      <c r="D59" s="280"/>
      <c r="E59" s="280"/>
      <c r="F59" s="280"/>
      <c r="G59" s="280"/>
      <c r="H59" s="335"/>
      <c r="I59" s="335"/>
      <c r="J59" s="24"/>
      <c r="K59" s="81"/>
      <c r="L59" s="277">
        <v>0</v>
      </c>
      <c r="M59" s="81"/>
      <c r="N59" s="76"/>
    </row>
    <row r="60" spans="1:14" ht="10.5" customHeight="1">
      <c r="A60" s="278">
        <v>1007.9</v>
      </c>
      <c r="B60" s="280"/>
      <c r="C60" s="320"/>
      <c r="D60" s="280"/>
      <c r="E60" s="280"/>
      <c r="F60" s="280"/>
      <c r="G60" s="280"/>
      <c r="H60" s="335"/>
      <c r="I60" s="335"/>
      <c r="J60" s="24"/>
      <c r="K60" s="81"/>
      <c r="L60" s="277">
        <v>0</v>
      </c>
      <c r="M60" s="81"/>
      <c r="N60" s="76"/>
    </row>
    <row r="61" spans="1:14" ht="10.5" customHeight="1">
      <c r="A61" s="278">
        <v>1008.1</v>
      </c>
      <c r="B61" s="280"/>
      <c r="C61" s="320"/>
      <c r="D61" s="280"/>
      <c r="E61" s="280"/>
      <c r="F61" s="280"/>
      <c r="G61" s="280"/>
      <c r="H61" s="335"/>
      <c r="I61" s="335"/>
      <c r="J61" s="24"/>
      <c r="K61" s="81"/>
      <c r="L61" s="277">
        <v>0</v>
      </c>
      <c r="M61" s="81"/>
      <c r="N61" s="76"/>
    </row>
    <row r="62" spans="1:14" ht="10.5" customHeight="1">
      <c r="A62" s="278">
        <v>1008.2</v>
      </c>
      <c r="B62" s="280"/>
      <c r="C62" s="320"/>
      <c r="D62" s="280"/>
      <c r="E62" s="280"/>
      <c r="F62" s="280"/>
      <c r="G62" s="280"/>
      <c r="H62" s="335"/>
      <c r="I62" s="335"/>
      <c r="J62" s="24"/>
      <c r="K62" s="81"/>
      <c r="L62" s="277">
        <v>0</v>
      </c>
      <c r="M62" s="81"/>
      <c r="N62" s="76"/>
    </row>
    <row r="63" spans="1:14" ht="10.5" customHeight="1">
      <c r="A63" s="278">
        <v>1008.3</v>
      </c>
      <c r="B63" s="280"/>
      <c r="C63" s="320"/>
      <c r="D63" s="280"/>
      <c r="E63" s="280"/>
      <c r="F63" s="280"/>
      <c r="G63" s="280"/>
      <c r="H63" s="335"/>
      <c r="I63" s="335"/>
      <c r="J63" s="24"/>
      <c r="K63" s="81"/>
      <c r="L63" s="277">
        <v>0</v>
      </c>
      <c r="M63" s="81"/>
      <c r="N63" s="76"/>
    </row>
    <row r="64" spans="1:14" ht="10.5" customHeight="1">
      <c r="A64" s="278">
        <v>1008.4</v>
      </c>
      <c r="B64" s="280"/>
      <c r="C64" s="320"/>
      <c r="D64" s="280"/>
      <c r="E64" s="280"/>
      <c r="F64" s="280"/>
      <c r="G64" s="280"/>
      <c r="H64" s="335"/>
      <c r="I64" s="335"/>
      <c r="J64" s="24"/>
      <c r="K64" s="81"/>
      <c r="L64" s="277">
        <v>0</v>
      </c>
      <c r="M64" s="81"/>
      <c r="N64" s="76"/>
    </row>
    <row r="65" spans="1:14" ht="10.5" customHeight="1">
      <c r="A65" s="278">
        <v>1008.5</v>
      </c>
      <c r="B65" s="280"/>
      <c r="C65" s="320"/>
      <c r="D65" s="280"/>
      <c r="E65" s="280"/>
      <c r="F65" s="280"/>
      <c r="G65" s="280"/>
      <c r="H65" s="335"/>
      <c r="I65" s="335"/>
      <c r="J65" s="24"/>
      <c r="K65" s="81"/>
      <c r="L65" s="277">
        <v>0</v>
      </c>
      <c r="M65" s="81"/>
      <c r="N65" s="76"/>
    </row>
    <row r="66" spans="1:14" ht="10.5" customHeight="1">
      <c r="A66" s="278">
        <v>1008.6</v>
      </c>
      <c r="B66" s="280"/>
      <c r="C66" s="320"/>
      <c r="D66" s="280"/>
      <c r="E66" s="280"/>
      <c r="F66" s="280"/>
      <c r="G66" s="280"/>
      <c r="H66" s="335"/>
      <c r="I66" s="335"/>
      <c r="J66" s="24"/>
      <c r="K66" s="81"/>
      <c r="L66" s="277">
        <v>0</v>
      </c>
      <c r="M66" s="81"/>
      <c r="N66" s="76"/>
    </row>
    <row r="67" spans="1:14" ht="10.5" customHeight="1">
      <c r="A67" s="278">
        <v>1008.7</v>
      </c>
      <c r="B67" s="280"/>
      <c r="C67" s="320"/>
      <c r="D67" s="280"/>
      <c r="E67" s="280"/>
      <c r="F67" s="280"/>
      <c r="G67" s="280"/>
      <c r="H67" s="335"/>
      <c r="I67" s="335"/>
      <c r="J67" s="24"/>
      <c r="K67" s="81"/>
      <c r="L67" s="277">
        <v>0</v>
      </c>
      <c r="M67" s="81"/>
      <c r="N67" s="76"/>
    </row>
    <row r="68" spans="1:14" ht="10.5" customHeight="1">
      <c r="A68" s="278">
        <v>1008.8</v>
      </c>
      <c r="B68" s="280"/>
      <c r="C68" s="320"/>
      <c r="D68" s="280"/>
      <c r="E68" s="280"/>
      <c r="F68" s="280"/>
      <c r="G68" s="280"/>
      <c r="H68" s="335"/>
      <c r="I68" s="335"/>
      <c r="J68" s="24"/>
      <c r="K68" s="81"/>
      <c r="L68" s="277">
        <v>0</v>
      </c>
      <c r="M68" s="81"/>
      <c r="N68" s="76"/>
    </row>
    <row r="69" spans="1:14" ht="10.5" customHeight="1">
      <c r="A69" s="278">
        <v>1008.9</v>
      </c>
      <c r="B69" s="280"/>
      <c r="C69" s="320"/>
      <c r="D69" s="280"/>
      <c r="E69" s="280"/>
      <c r="F69" s="280"/>
      <c r="G69" s="280"/>
      <c r="H69" s="335"/>
      <c r="I69" s="335"/>
      <c r="J69" s="24"/>
      <c r="K69" s="81"/>
      <c r="L69" s="277">
        <v>0</v>
      </c>
      <c r="M69" s="81"/>
      <c r="N69" s="76"/>
    </row>
    <row r="70" spans="1:14" ht="10.5" customHeight="1">
      <c r="A70" s="278">
        <v>1009.1</v>
      </c>
      <c r="B70" s="280"/>
      <c r="C70" s="320"/>
      <c r="D70" s="280"/>
      <c r="E70" s="280"/>
      <c r="F70" s="280"/>
      <c r="G70" s="280"/>
      <c r="H70" s="335"/>
      <c r="I70" s="335"/>
      <c r="J70" s="24"/>
      <c r="K70" s="81"/>
      <c r="L70" s="277">
        <v>0</v>
      </c>
      <c r="M70" s="81"/>
      <c r="N70" s="76"/>
    </row>
    <row r="71" spans="1:14" ht="10.5" customHeight="1">
      <c r="A71" s="12"/>
      <c r="K71" s="12"/>
      <c r="L71" s="72"/>
      <c r="N71" s="72"/>
    </row>
    <row r="72" spans="1:14" ht="10.5" customHeight="1">
      <c r="A72" s="12"/>
      <c r="D72" s="69" t="s">
        <v>151</v>
      </c>
      <c r="E72" s="6"/>
      <c r="F72" s="6"/>
      <c r="G72" s="6"/>
      <c r="H72" s="6"/>
      <c r="I72" s="238"/>
      <c r="J72" s="24"/>
      <c r="K72" s="80" t="s">
        <v>13</v>
      </c>
      <c r="L72" s="100">
        <f>SUM(L8:L70)</f>
        <v>0</v>
      </c>
      <c r="M72" s="101" t="s">
        <v>13</v>
      </c>
      <c r="N72" s="100"/>
    </row>
    <row r="73" spans="1:14" ht="10.5" customHeight="1">
      <c r="A73" s="12"/>
      <c r="K73" s="12"/>
      <c r="L73" s="72"/>
      <c r="N73" s="72"/>
    </row>
    <row r="74" spans="1:14" ht="10.5" customHeight="1">
      <c r="A74" s="102"/>
      <c r="B74" s="1"/>
      <c r="C74" s="1"/>
      <c r="D74" s="1"/>
      <c r="E74" s="1"/>
      <c r="F74" s="1"/>
      <c r="G74" s="1"/>
      <c r="H74" s="1"/>
      <c r="I74" s="1"/>
      <c r="J74" s="1"/>
      <c r="K74" s="102"/>
      <c r="L74" s="96"/>
      <c r="M74" s="1"/>
      <c r="N74" s="96"/>
    </row>
    <row r="75" spans="2:13" ht="10.5" customHeight="1">
      <c r="B75" s="69" t="s">
        <v>420</v>
      </c>
      <c r="C75" s="69" t="s">
        <v>421</v>
      </c>
      <c r="D75" s="22"/>
      <c r="E75" s="314"/>
      <c r="F75" s="83"/>
      <c r="G75" s="104"/>
      <c r="H75" s="104"/>
      <c r="I75" s="27"/>
      <c r="M75" s="22" t="s">
        <v>154</v>
      </c>
    </row>
  </sheetData>
  <sheetProtection sheet="1" objects="1" scenarios="1"/>
  <printOptions horizontalCentered="1" verticalCentered="1"/>
  <pageMargins left="0.75" right="0.58" top="0.49" bottom="1" header="0.5" footer="0.5"/>
  <pageSetup fitToHeight="1" fitToWidth="1" horizontalDpi="300" verticalDpi="300" orientation="portrait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workbookViewId="0" topLeftCell="A1">
      <selection activeCell="C6" sqref="C6"/>
    </sheetView>
  </sheetViews>
  <sheetFormatPr defaultColWidth="9.140625" defaultRowHeight="12.75"/>
  <cols>
    <col min="1" max="1" width="4.7109375" style="0" customWidth="1"/>
    <col min="2" max="2" width="2.7109375" style="0" customWidth="1"/>
    <col min="7" max="8" width="4.7109375" style="0" customWidth="1"/>
    <col min="10" max="10" width="1.7109375" style="0" customWidth="1"/>
    <col min="11" max="14" width="2.7109375" style="0" customWidth="1"/>
    <col min="15" max="15" width="11.421875" style="0" customWidth="1"/>
    <col min="16" max="16" width="2.7109375" style="0" customWidth="1"/>
    <col min="17" max="17" width="13.140625" style="0" customWidth="1"/>
  </cols>
  <sheetData>
    <row r="1" spans="1:21" ht="9.75" customHeight="1">
      <c r="A1" s="142" t="s">
        <v>155</v>
      </c>
      <c r="B1" s="88"/>
      <c r="C1" s="143"/>
      <c r="D1" s="143"/>
      <c r="E1" s="143"/>
      <c r="F1" s="143"/>
      <c r="G1" s="144"/>
      <c r="H1" s="145" t="s">
        <v>38</v>
      </c>
      <c r="I1" s="143"/>
      <c r="J1" s="143"/>
      <c r="K1" s="143"/>
      <c r="L1" s="88"/>
      <c r="M1" s="143"/>
      <c r="N1" s="143"/>
      <c r="O1" s="143">
        <f>Sheet1!I10</f>
        <v>0</v>
      </c>
      <c r="P1" s="143"/>
      <c r="Q1" s="146"/>
      <c r="R1" s="6"/>
      <c r="S1" s="6"/>
      <c r="T1" s="6"/>
      <c r="U1" s="6"/>
    </row>
    <row r="2" spans="1:21" ht="9.75" customHeight="1">
      <c r="A2" s="209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47"/>
      <c r="O2" s="29"/>
      <c r="P2" s="147"/>
      <c r="Q2" s="148"/>
      <c r="R2" s="6"/>
      <c r="S2" s="6"/>
      <c r="T2" s="6"/>
      <c r="U2" s="6"/>
    </row>
    <row r="3" spans="1:21" ht="9.75" customHeight="1">
      <c r="A3" s="205"/>
      <c r="B3" s="22" t="s">
        <v>113</v>
      </c>
      <c r="C3" s="24"/>
      <c r="D3" s="24"/>
      <c r="E3" s="24"/>
      <c r="F3" s="83" t="s">
        <v>114</v>
      </c>
      <c r="H3" s="29"/>
      <c r="I3" s="29"/>
      <c r="J3" s="29"/>
      <c r="K3" s="29"/>
      <c r="L3" s="29"/>
      <c r="M3" s="29"/>
      <c r="N3" s="149" t="s">
        <v>52</v>
      </c>
      <c r="O3" s="150"/>
      <c r="P3" s="22" t="s">
        <v>156</v>
      </c>
      <c r="Q3" s="112"/>
      <c r="R3" s="6"/>
      <c r="S3" s="6"/>
      <c r="T3" s="6"/>
      <c r="U3" s="6"/>
    </row>
    <row r="4" spans="1:21" ht="9.75" customHeight="1">
      <c r="A4" s="255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2" t="s">
        <v>16</v>
      </c>
      <c r="O4" s="153"/>
      <c r="P4" s="154"/>
      <c r="Q4" s="155"/>
      <c r="R4" s="6"/>
      <c r="S4" s="6"/>
      <c r="T4" s="6"/>
      <c r="U4" s="6"/>
    </row>
    <row r="5" spans="1:21" ht="10.5" customHeight="1">
      <c r="A5" s="230">
        <v>1400</v>
      </c>
      <c r="B5" s="52" t="s">
        <v>157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8"/>
      <c r="N5" s="91"/>
      <c r="O5" s="25"/>
      <c r="P5" s="8"/>
      <c r="Q5" s="25"/>
      <c r="R5" s="6"/>
      <c r="S5" s="6"/>
      <c r="T5" s="6"/>
      <c r="U5" s="6"/>
    </row>
    <row r="6" spans="1:21" ht="12.75">
      <c r="A6" s="296">
        <v>1401</v>
      </c>
      <c r="B6" s="52" t="s">
        <v>158</v>
      </c>
      <c r="C6" s="290"/>
      <c r="D6" s="290"/>
      <c r="E6" s="52" t="s">
        <v>20</v>
      </c>
      <c r="F6" s="24"/>
      <c r="G6" s="297"/>
      <c r="H6" s="297"/>
      <c r="I6" s="52" t="s">
        <v>21</v>
      </c>
      <c r="J6" s="52" t="s">
        <v>13</v>
      </c>
      <c r="K6" s="24"/>
      <c r="L6" s="120"/>
      <c r="M6" s="8"/>
      <c r="N6" s="66" t="s">
        <v>13</v>
      </c>
      <c r="O6" s="276">
        <v>0</v>
      </c>
      <c r="P6" s="134" t="s">
        <v>13</v>
      </c>
      <c r="Q6" s="63"/>
      <c r="R6" s="6"/>
      <c r="S6" s="6"/>
      <c r="T6" s="6"/>
      <c r="U6" s="6"/>
    </row>
    <row r="7" spans="1:21" ht="12.75">
      <c r="A7" s="296">
        <v>1402</v>
      </c>
      <c r="B7" s="52" t="s">
        <v>159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8"/>
      <c r="N7" s="81"/>
      <c r="O7" s="277">
        <v>0</v>
      </c>
      <c r="P7" s="122"/>
      <c r="Q7" s="76"/>
      <c r="R7" s="6"/>
      <c r="S7" s="6"/>
      <c r="T7" s="6"/>
      <c r="U7" s="6"/>
    </row>
    <row r="8" spans="1:21" ht="7.5" customHeight="1">
      <c r="A8" s="20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6"/>
      <c r="O8" s="99"/>
      <c r="P8" s="24"/>
      <c r="Q8" s="41"/>
      <c r="R8" s="6"/>
      <c r="S8" s="6"/>
      <c r="T8" s="6"/>
      <c r="U8" s="6"/>
    </row>
    <row r="9" spans="1:21" ht="13.5" thickBot="1">
      <c r="A9" s="207"/>
      <c r="B9" s="8"/>
      <c r="C9" s="8"/>
      <c r="D9" s="8"/>
      <c r="E9" s="8"/>
      <c r="F9" s="8"/>
      <c r="G9" s="103" t="s">
        <v>160</v>
      </c>
      <c r="H9" s="124"/>
      <c r="I9" s="24"/>
      <c r="J9" s="24"/>
      <c r="K9" s="24"/>
      <c r="L9" s="24"/>
      <c r="M9" s="24"/>
      <c r="N9" s="256"/>
      <c r="O9" s="251">
        <f>O6+O7</f>
        <v>0</v>
      </c>
      <c r="P9" s="257"/>
      <c r="Q9" s="251"/>
      <c r="R9" s="6"/>
      <c r="S9" s="6"/>
      <c r="T9" s="6"/>
      <c r="U9" s="6"/>
    </row>
    <row r="10" spans="1:21" ht="7.5" customHeight="1" thickTop="1">
      <c r="A10" s="20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56"/>
      <c r="O10" s="99"/>
      <c r="P10" s="24"/>
      <c r="Q10" s="41"/>
      <c r="R10" s="6"/>
      <c r="S10" s="6"/>
      <c r="T10" s="6"/>
      <c r="U10" s="6"/>
    </row>
    <row r="11" spans="1:21" ht="10.5" customHeight="1">
      <c r="A11" s="230" t="s">
        <v>161</v>
      </c>
      <c r="B11" s="52" t="s">
        <v>162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56"/>
      <c r="O11" s="99"/>
      <c r="P11" s="24"/>
      <c r="Q11" s="41"/>
      <c r="R11" s="6"/>
      <c r="S11" s="6"/>
      <c r="T11" s="6"/>
      <c r="U11" s="6"/>
    </row>
    <row r="12" spans="1:21" ht="12.75">
      <c r="A12" s="296">
        <v>1501</v>
      </c>
      <c r="B12" s="52" t="s">
        <v>158</v>
      </c>
      <c r="C12" s="280"/>
      <c r="D12" s="280"/>
      <c r="E12" s="298"/>
      <c r="F12" s="280"/>
      <c r="G12" s="280"/>
      <c r="H12" s="280"/>
      <c r="I12" s="280"/>
      <c r="J12" s="280"/>
      <c r="K12" s="280"/>
      <c r="L12" s="280"/>
      <c r="M12" s="8"/>
      <c r="N12" s="66" t="s">
        <v>13</v>
      </c>
      <c r="O12" s="276">
        <v>0</v>
      </c>
      <c r="P12" s="134" t="s">
        <v>13</v>
      </c>
      <c r="Q12" s="63"/>
      <c r="R12" s="6"/>
      <c r="S12" s="6"/>
      <c r="T12" s="6"/>
      <c r="U12" s="6"/>
    </row>
    <row r="13" spans="1:21" ht="12.75">
      <c r="A13" s="296">
        <v>1502</v>
      </c>
      <c r="B13" s="52" t="s">
        <v>163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8"/>
      <c r="N13" s="81"/>
      <c r="O13" s="277">
        <v>0</v>
      </c>
      <c r="P13" s="122"/>
      <c r="Q13" s="76"/>
      <c r="R13" s="6"/>
      <c r="S13" s="6"/>
      <c r="T13" s="6"/>
      <c r="U13" s="6"/>
    </row>
    <row r="14" spans="1:21" ht="12.75">
      <c r="A14" s="296">
        <v>1503</v>
      </c>
      <c r="B14" s="52" t="s">
        <v>164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8"/>
      <c r="N14" s="81"/>
      <c r="O14" s="277">
        <v>0</v>
      </c>
      <c r="P14" s="122"/>
      <c r="Q14" s="76"/>
      <c r="R14" s="6"/>
      <c r="S14" s="6"/>
      <c r="T14" s="6"/>
      <c r="U14" s="6"/>
    </row>
    <row r="15" spans="1:21" ht="12.75">
      <c r="A15" s="296">
        <v>1504</v>
      </c>
      <c r="B15" s="52" t="s">
        <v>165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8"/>
      <c r="N15" s="81"/>
      <c r="O15" s="277">
        <v>0</v>
      </c>
      <c r="P15" s="122"/>
      <c r="Q15" s="76"/>
      <c r="R15" s="6"/>
      <c r="S15" s="6"/>
      <c r="T15" s="6"/>
      <c r="U15" s="6"/>
    </row>
    <row r="16" spans="1:21" ht="12.75">
      <c r="A16" s="296">
        <v>1505</v>
      </c>
      <c r="B16" s="52" t="s">
        <v>166</v>
      </c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8"/>
      <c r="N16" s="81"/>
      <c r="O16" s="277">
        <v>0</v>
      </c>
      <c r="P16" s="122"/>
      <c r="Q16" s="76"/>
      <c r="R16" s="6"/>
      <c r="S16" s="6"/>
      <c r="T16" s="6"/>
      <c r="U16" s="6"/>
    </row>
    <row r="17" spans="1:21" ht="7.5" customHeight="1">
      <c r="A17" s="20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56"/>
      <c r="O17" s="100"/>
      <c r="P17" s="24"/>
      <c r="Q17" s="41"/>
      <c r="R17" s="6"/>
      <c r="S17" s="6"/>
      <c r="T17" s="6"/>
      <c r="U17" s="6"/>
    </row>
    <row r="18" spans="1:21" ht="12.75">
      <c r="A18" s="207"/>
      <c r="B18" s="8"/>
      <c r="C18" s="8"/>
      <c r="D18" s="8"/>
      <c r="E18" s="8"/>
      <c r="F18" s="8"/>
      <c r="G18" s="103" t="s">
        <v>167</v>
      </c>
      <c r="H18" s="124"/>
      <c r="I18" s="24"/>
      <c r="J18" s="24"/>
      <c r="K18" s="24"/>
      <c r="L18" s="24"/>
      <c r="M18" s="24"/>
      <c r="N18" s="56"/>
      <c r="O18" s="210">
        <f>SUM(O12:O16)</f>
        <v>0</v>
      </c>
      <c r="P18" s="220"/>
      <c r="Q18" s="210"/>
      <c r="R18" s="6"/>
      <c r="S18" s="6"/>
      <c r="T18" s="6"/>
      <c r="U18" s="6"/>
    </row>
    <row r="19" spans="1:21" ht="7.5" customHeight="1" thickBot="1">
      <c r="A19" s="258"/>
      <c r="B19" s="259"/>
      <c r="C19" s="259"/>
      <c r="D19" s="259"/>
      <c r="E19" s="259"/>
      <c r="F19" s="259"/>
      <c r="G19" s="260"/>
      <c r="H19" s="260"/>
      <c r="I19" s="260"/>
      <c r="J19" s="260"/>
      <c r="K19" s="260"/>
      <c r="L19" s="260"/>
      <c r="M19" s="260"/>
      <c r="N19" s="261" t="s">
        <v>13</v>
      </c>
      <c r="O19" s="262"/>
      <c r="P19" s="263" t="s">
        <v>13</v>
      </c>
      <c r="Q19" s="262"/>
      <c r="R19" s="6"/>
      <c r="S19" s="6"/>
      <c r="T19" s="6"/>
      <c r="U19" s="6"/>
    </row>
    <row r="20" spans="1:21" ht="7.5" customHeight="1" thickTop="1">
      <c r="A20" s="207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7"/>
      <c r="P20" s="156"/>
      <c r="Q20" s="158"/>
      <c r="R20" s="6"/>
      <c r="S20" s="6"/>
      <c r="T20" s="6"/>
      <c r="U20" s="6"/>
    </row>
    <row r="21" spans="1:21" ht="12.75">
      <c r="A21" s="208" t="s">
        <v>168</v>
      </c>
      <c r="B21" s="17"/>
      <c r="C21" s="17"/>
      <c r="D21" s="17"/>
      <c r="E21" s="20"/>
      <c r="F21" s="20"/>
      <c r="G21" s="20"/>
      <c r="H21" s="20"/>
      <c r="I21" s="20"/>
      <c r="J21" s="20"/>
      <c r="K21" s="20"/>
      <c r="L21" s="20"/>
      <c r="M21" s="17"/>
      <c r="N21" s="17"/>
      <c r="O21" s="159"/>
      <c r="P21" s="17"/>
      <c r="Q21" s="160"/>
      <c r="R21" s="6"/>
      <c r="S21" s="6"/>
      <c r="T21" s="6"/>
      <c r="U21" s="6"/>
    </row>
    <row r="22" spans="1:21" ht="7.5" customHeight="1" thickBot="1">
      <c r="A22" s="258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64"/>
      <c r="P22" s="259"/>
      <c r="Q22" s="265"/>
      <c r="R22" s="6"/>
      <c r="S22" s="6"/>
      <c r="T22" s="6"/>
      <c r="U22" s="6"/>
    </row>
    <row r="23" spans="1:21" ht="13.5" thickTop="1">
      <c r="A23" s="206"/>
      <c r="B23" s="52" t="s">
        <v>169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66" t="s">
        <v>13</v>
      </c>
      <c r="O23" s="63">
        <f>'Sheet 2'!N44+'Sheet 3'!O41+'Sheet 3'!O48+'Sheet 3'!O59+'Sheet 4'!O9+'Sheet 4'!O18</f>
        <v>0</v>
      </c>
      <c r="P23" s="77" t="s">
        <v>13</v>
      </c>
      <c r="Q23" s="63"/>
      <c r="R23" s="6"/>
      <c r="S23" s="6"/>
      <c r="T23" s="6"/>
      <c r="U23" s="6"/>
    </row>
    <row r="24" spans="1:21" ht="12.75">
      <c r="A24" s="206"/>
      <c r="B24" s="52" t="s">
        <v>170</v>
      </c>
      <c r="C24" s="24"/>
      <c r="D24" s="24"/>
      <c r="E24" s="24"/>
      <c r="F24" s="24"/>
      <c r="G24" s="24"/>
      <c r="H24" s="24"/>
      <c r="I24" s="24"/>
      <c r="J24" s="304"/>
      <c r="K24" s="305"/>
      <c r="L24" s="305"/>
      <c r="M24" s="305"/>
      <c r="N24" s="306"/>
      <c r="O24" s="210"/>
      <c r="P24" s="305"/>
      <c r="Q24" s="210"/>
      <c r="R24" s="6"/>
      <c r="S24" s="6"/>
      <c r="T24" s="6"/>
      <c r="U24" s="6"/>
    </row>
    <row r="25" spans="1:21" ht="12.75">
      <c r="A25" s="206"/>
      <c r="B25" s="52" t="s">
        <v>171</v>
      </c>
      <c r="C25" s="24"/>
      <c r="D25" s="24"/>
      <c r="E25" s="24"/>
      <c r="F25" s="24"/>
      <c r="G25" s="24"/>
      <c r="H25" s="24"/>
      <c r="I25" s="287">
        <v>0</v>
      </c>
      <c r="J25" s="121"/>
      <c r="K25" s="121"/>
      <c r="L25" s="121"/>
      <c r="M25" s="52" t="s">
        <v>13</v>
      </c>
      <c r="N25" s="56"/>
      <c r="O25" s="99"/>
      <c r="P25" s="24"/>
      <c r="Q25" s="99"/>
      <c r="R25" s="6"/>
      <c r="S25" s="6"/>
      <c r="T25" s="6"/>
      <c r="U25" s="6"/>
    </row>
    <row r="26" spans="1:21" ht="12.75">
      <c r="A26" s="206"/>
      <c r="B26" s="52" t="s">
        <v>172</v>
      </c>
      <c r="C26" s="24"/>
      <c r="D26" s="24"/>
      <c r="E26" s="24"/>
      <c r="F26" s="24"/>
      <c r="G26" s="24"/>
      <c r="H26" s="24"/>
      <c r="I26" s="288">
        <v>0</v>
      </c>
      <c r="J26" s="122"/>
      <c r="K26" s="122"/>
      <c r="L26" s="122"/>
      <c r="M26" s="52" t="s">
        <v>13</v>
      </c>
      <c r="N26" s="56"/>
      <c r="O26" s="99"/>
      <c r="P26" s="24"/>
      <c r="Q26" s="99"/>
      <c r="R26" s="6"/>
      <c r="S26" s="6"/>
      <c r="T26" s="6"/>
      <c r="U26" s="6"/>
    </row>
    <row r="27" spans="1:21" ht="12.75">
      <c r="A27" s="206"/>
      <c r="B27" s="52" t="s">
        <v>173</v>
      </c>
      <c r="C27" s="24"/>
      <c r="D27" s="24"/>
      <c r="E27" s="316" t="s">
        <v>174</v>
      </c>
      <c r="F27" s="315">
        <v>0</v>
      </c>
      <c r="G27" s="319"/>
      <c r="H27" s="52"/>
      <c r="M27" s="52" t="s">
        <v>13</v>
      </c>
      <c r="N27" s="56"/>
      <c r="O27" s="99"/>
      <c r="P27" s="24"/>
      <c r="Q27" s="99"/>
      <c r="R27" s="6"/>
      <c r="S27" s="6"/>
      <c r="T27" s="6"/>
      <c r="U27" s="6"/>
    </row>
    <row r="28" spans="1:21" ht="12.75">
      <c r="A28" s="206"/>
      <c r="B28" s="52"/>
      <c r="C28" s="24"/>
      <c r="D28" s="24"/>
      <c r="E28" s="24" t="s">
        <v>175</v>
      </c>
      <c r="F28" s="315">
        <v>0</v>
      </c>
      <c r="G28" s="319"/>
      <c r="H28" s="24"/>
      <c r="I28" s="307"/>
      <c r="J28" s="308"/>
      <c r="K28" s="308"/>
      <c r="L28" s="308"/>
      <c r="M28" s="52"/>
      <c r="N28" s="56"/>
      <c r="O28" s="99"/>
      <c r="P28" s="24"/>
      <c r="Q28" s="99"/>
      <c r="R28" s="6"/>
      <c r="S28" s="6"/>
      <c r="T28" s="6"/>
      <c r="U28" s="6"/>
    </row>
    <row r="29" spans="1:21" ht="12.75">
      <c r="A29" s="206"/>
      <c r="B29" s="52"/>
      <c r="C29" s="24"/>
      <c r="D29" s="24"/>
      <c r="E29" s="24" t="s">
        <v>176</v>
      </c>
      <c r="F29" s="315">
        <v>0</v>
      </c>
      <c r="G29" s="319"/>
      <c r="H29" s="24"/>
      <c r="I29" s="307"/>
      <c r="J29" s="308"/>
      <c r="K29" s="308"/>
      <c r="L29" s="308"/>
      <c r="M29" s="52"/>
      <c r="N29" s="56"/>
      <c r="O29" s="99"/>
      <c r="P29" s="24"/>
      <c r="Q29" s="99"/>
      <c r="R29" s="6"/>
      <c r="S29" s="6"/>
      <c r="T29" s="6"/>
      <c r="U29" s="6"/>
    </row>
    <row r="30" spans="1:21" ht="12.75">
      <c r="A30" s="206"/>
      <c r="B30" s="52"/>
      <c r="C30" s="24"/>
      <c r="D30" s="24"/>
      <c r="E30" s="24" t="s">
        <v>177</v>
      </c>
      <c r="F30" s="315">
        <v>0</v>
      </c>
      <c r="G30" s="319"/>
      <c r="H30" s="24"/>
      <c r="I30" s="307"/>
      <c r="J30" s="308"/>
      <c r="K30" s="308"/>
      <c r="L30" s="308"/>
      <c r="M30" s="52"/>
      <c r="N30" s="56"/>
      <c r="O30" s="99"/>
      <c r="P30" s="24"/>
      <c r="Q30" s="99"/>
      <c r="R30" s="6"/>
      <c r="S30" s="6"/>
      <c r="T30" s="6"/>
      <c r="U30" s="6"/>
    </row>
    <row r="31" spans="1:21" ht="12.75">
      <c r="A31" s="206"/>
      <c r="B31" s="52"/>
      <c r="C31" s="24"/>
      <c r="D31" s="24" t="s">
        <v>178</v>
      </c>
      <c r="E31" s="24"/>
      <c r="F31" s="310"/>
      <c r="G31" s="309"/>
      <c r="H31" s="24"/>
      <c r="I31" s="317">
        <f>SUM(F27:F30)</f>
        <v>0</v>
      </c>
      <c r="J31" s="318"/>
      <c r="K31" s="318"/>
      <c r="L31" s="122"/>
      <c r="M31" s="52"/>
      <c r="N31" s="56"/>
      <c r="O31" s="99"/>
      <c r="P31" s="24"/>
      <c r="Q31" s="99"/>
      <c r="R31" s="6"/>
      <c r="S31" s="6"/>
      <c r="T31" s="6"/>
      <c r="U31" s="6"/>
    </row>
    <row r="32" spans="1:21" ht="12" customHeight="1">
      <c r="A32" s="206"/>
      <c r="B32" s="52" t="s">
        <v>179</v>
      </c>
      <c r="C32" s="24"/>
      <c r="D32" s="24"/>
      <c r="E32" s="24"/>
      <c r="F32" s="24"/>
      <c r="G32" s="24"/>
      <c r="H32" s="24"/>
      <c r="I32" s="211"/>
      <c r="J32" s="24"/>
      <c r="K32" s="24"/>
      <c r="L32" s="24"/>
      <c r="M32" s="24"/>
      <c r="N32" s="66" t="s">
        <v>13</v>
      </c>
      <c r="O32" s="63">
        <f>I25+I26+I31</f>
        <v>0</v>
      </c>
      <c r="P32" s="134" t="s">
        <v>13</v>
      </c>
      <c r="Q32" s="63"/>
      <c r="R32" s="6"/>
      <c r="S32" s="6"/>
      <c r="T32" s="6"/>
      <c r="U32" s="6"/>
    </row>
    <row r="33" spans="1:21" ht="12.75">
      <c r="A33" s="206"/>
      <c r="B33" s="52" t="s">
        <v>180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52" t="s">
        <v>13</v>
      </c>
      <c r="N33" s="66" t="s">
        <v>13</v>
      </c>
      <c r="O33" s="63">
        <f>O23-O32</f>
        <v>0</v>
      </c>
      <c r="P33" s="134" t="s">
        <v>13</v>
      </c>
      <c r="Q33" s="63"/>
      <c r="R33" s="6"/>
      <c r="S33" s="6"/>
      <c r="T33" s="6"/>
      <c r="U33" s="6"/>
    </row>
    <row r="34" spans="1:21" ht="12.75">
      <c r="A34" s="206"/>
      <c r="B34" s="52" t="s">
        <v>181</v>
      </c>
      <c r="C34" s="24"/>
      <c r="D34" s="24"/>
      <c r="E34" s="24"/>
      <c r="F34" s="24"/>
      <c r="G34" s="24"/>
      <c r="H34" s="52" t="s">
        <v>182</v>
      </c>
      <c r="I34" s="299">
        <v>1</v>
      </c>
      <c r="J34" s="52"/>
      <c r="L34" s="161"/>
      <c r="M34" s="52" t="s">
        <v>13</v>
      </c>
      <c r="N34" s="66" t="s">
        <v>13</v>
      </c>
      <c r="O34" s="63">
        <f>ROUND(+O33*I34,-3)</f>
        <v>0</v>
      </c>
      <c r="P34" s="134" t="s">
        <v>13</v>
      </c>
      <c r="Q34" s="63"/>
      <c r="R34" s="6"/>
      <c r="S34" s="6"/>
      <c r="T34" s="6"/>
      <c r="U34" s="6"/>
    </row>
    <row r="35" spans="1:21" ht="12.75">
      <c r="A35" s="206"/>
      <c r="B35" s="52" t="s">
        <v>183</v>
      </c>
      <c r="C35" s="24"/>
      <c r="D35" s="24"/>
      <c r="E35" s="24"/>
      <c r="F35" s="24"/>
      <c r="G35" s="24"/>
      <c r="H35" s="52" t="s">
        <v>182</v>
      </c>
      <c r="J35" s="52"/>
      <c r="L35" s="161"/>
      <c r="M35" s="52" t="s">
        <v>13</v>
      </c>
      <c r="N35" s="66" t="s">
        <v>13</v>
      </c>
      <c r="O35" s="63">
        <f>O39+O38</f>
        <v>0</v>
      </c>
      <c r="P35" s="134" t="s">
        <v>13</v>
      </c>
      <c r="Q35" s="63"/>
      <c r="R35" s="6"/>
      <c r="S35" s="6"/>
      <c r="T35" s="6"/>
      <c r="U35" s="6"/>
    </row>
    <row r="36" spans="1:21" ht="12.75">
      <c r="A36" s="206"/>
      <c r="B36" s="24"/>
      <c r="C36" s="300" t="s">
        <v>184</v>
      </c>
      <c r="D36" s="8"/>
      <c r="E36" s="58"/>
      <c r="F36" s="58"/>
      <c r="G36" s="58"/>
      <c r="H36" s="58"/>
      <c r="I36" s="58"/>
      <c r="J36" s="24"/>
      <c r="K36" s="24"/>
      <c r="L36" s="24"/>
      <c r="M36" s="24"/>
      <c r="N36" s="56"/>
      <c r="O36" s="100"/>
      <c r="P36" s="162"/>
      <c r="Q36" s="100"/>
      <c r="R36" s="6"/>
      <c r="S36" s="6"/>
      <c r="T36" s="6"/>
      <c r="U36" s="6"/>
    </row>
    <row r="37" spans="1:21" ht="12.75">
      <c r="A37" s="207"/>
      <c r="B37" s="8"/>
      <c r="C37" s="8"/>
      <c r="D37" s="69" t="s">
        <v>185</v>
      </c>
      <c r="F37" s="10"/>
      <c r="G37" s="10"/>
      <c r="H37" s="10"/>
      <c r="I37" s="8"/>
      <c r="J37" s="8"/>
      <c r="K37" s="8"/>
      <c r="L37" s="8"/>
      <c r="M37" s="8"/>
      <c r="N37" s="91"/>
      <c r="O37" s="163"/>
      <c r="P37" s="164"/>
      <c r="Q37" s="163"/>
      <c r="R37" s="6"/>
      <c r="S37" s="6"/>
      <c r="T37" s="6"/>
      <c r="U37" s="6"/>
    </row>
    <row r="38" spans="1:21" ht="12.75">
      <c r="A38" s="206"/>
      <c r="B38" s="52" t="s">
        <v>186</v>
      </c>
      <c r="C38" s="24"/>
      <c r="D38" s="24"/>
      <c r="E38" s="24"/>
      <c r="F38" s="24"/>
      <c r="G38" s="24"/>
      <c r="H38" s="24"/>
      <c r="I38" s="299">
        <v>0</v>
      </c>
      <c r="J38" s="52"/>
      <c r="K38" s="24"/>
      <c r="L38" s="52"/>
      <c r="M38" s="52" t="s">
        <v>13</v>
      </c>
      <c r="N38" s="66" t="s">
        <v>13</v>
      </c>
      <c r="O38" s="63">
        <f>O39*I38</f>
        <v>0</v>
      </c>
      <c r="P38" s="134" t="s">
        <v>13</v>
      </c>
      <c r="Q38" s="63"/>
      <c r="R38" s="6"/>
      <c r="S38" s="6"/>
      <c r="T38" s="6"/>
      <c r="U38" s="6"/>
    </row>
    <row r="39" spans="1:21" ht="12.75">
      <c r="A39" s="206"/>
      <c r="B39" s="52" t="s">
        <v>187</v>
      </c>
      <c r="C39" s="24"/>
      <c r="D39" s="24"/>
      <c r="E39" s="24"/>
      <c r="F39" s="24"/>
      <c r="G39" s="24"/>
      <c r="H39" s="24"/>
      <c r="I39" s="299">
        <f>1-I34</f>
        <v>0</v>
      </c>
      <c r="J39" s="24"/>
      <c r="K39" s="24"/>
      <c r="L39" s="24"/>
      <c r="M39" s="52" t="s">
        <v>13</v>
      </c>
      <c r="N39" s="66" t="s">
        <v>13</v>
      </c>
      <c r="O39" s="276">
        <f>O33-O34</f>
        <v>0</v>
      </c>
      <c r="P39" s="134" t="s">
        <v>13</v>
      </c>
      <c r="Q39" s="63"/>
      <c r="R39" s="6"/>
      <c r="S39" s="6"/>
      <c r="T39" s="6"/>
      <c r="U39" s="6"/>
    </row>
    <row r="40" spans="1:21" ht="12.75">
      <c r="A40" s="266"/>
      <c r="B40" s="77" t="s">
        <v>188</v>
      </c>
      <c r="C40" s="37"/>
      <c r="D40" s="37"/>
      <c r="E40" s="37"/>
      <c r="F40" s="165" t="s">
        <v>424</v>
      </c>
      <c r="G40" s="37"/>
      <c r="H40" s="37"/>
      <c r="I40" s="37"/>
      <c r="J40" s="37"/>
      <c r="K40" s="37"/>
      <c r="L40" s="37"/>
      <c r="M40" s="37"/>
      <c r="N40" s="66" t="s">
        <v>13</v>
      </c>
      <c r="O40" s="276">
        <v>0</v>
      </c>
      <c r="P40" s="134" t="s">
        <v>13</v>
      </c>
      <c r="Q40" s="63"/>
      <c r="R40" s="6"/>
      <c r="S40" s="6"/>
      <c r="T40" s="6"/>
      <c r="U40" s="6"/>
    </row>
    <row r="41" spans="1:21" ht="9.75" customHeight="1" thickBot="1">
      <c r="A41" s="207"/>
      <c r="B41" s="83" t="s">
        <v>189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66"/>
      <c r="P41" s="8"/>
      <c r="Q41" s="25"/>
      <c r="R41" s="6"/>
      <c r="S41" s="6"/>
      <c r="T41" s="6"/>
      <c r="U41" s="6"/>
    </row>
    <row r="42" spans="1:21" ht="13.5" thickTop="1">
      <c r="A42" s="267" t="s">
        <v>190</v>
      </c>
      <c r="B42" s="268"/>
      <c r="C42" s="268"/>
      <c r="D42" s="268"/>
      <c r="E42" s="268"/>
      <c r="F42" s="269"/>
      <c r="G42" s="269"/>
      <c r="H42" s="269"/>
      <c r="I42" s="269"/>
      <c r="J42" s="268"/>
      <c r="K42" s="268"/>
      <c r="L42" s="268"/>
      <c r="M42" s="268"/>
      <c r="N42" s="268"/>
      <c r="O42" s="270"/>
      <c r="P42" s="268"/>
      <c r="Q42" s="271"/>
      <c r="R42" s="6"/>
      <c r="S42" s="6"/>
      <c r="T42" s="6"/>
      <c r="U42" s="6"/>
    </row>
    <row r="43" spans="1:21" ht="7.5" customHeight="1" thickBot="1">
      <c r="A43" s="258"/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64"/>
      <c r="P43" s="259"/>
      <c r="Q43" s="265"/>
      <c r="R43" s="6"/>
      <c r="S43" s="6"/>
      <c r="T43" s="6"/>
      <c r="U43" s="6"/>
    </row>
    <row r="44" spans="1:21" ht="13.5" thickTop="1">
      <c r="A44" s="207"/>
      <c r="B44" s="167" t="s">
        <v>191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9"/>
      <c r="P44" s="168"/>
      <c r="Q44" s="170"/>
      <c r="R44" s="6"/>
      <c r="S44" s="6"/>
      <c r="T44" s="6"/>
      <c r="U44" s="6"/>
    </row>
    <row r="45" spans="1:21" ht="7.5" customHeight="1">
      <c r="A45" s="207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9"/>
      <c r="P45" s="168"/>
      <c r="Q45" s="170"/>
      <c r="R45" s="6"/>
      <c r="S45" s="6"/>
      <c r="T45" s="6"/>
      <c r="U45" s="6"/>
    </row>
    <row r="46" spans="1:21" ht="12.75">
      <c r="A46" s="207"/>
      <c r="B46" s="167" t="s">
        <v>192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171"/>
      <c r="P46" s="26"/>
      <c r="Q46" s="172"/>
      <c r="R46" s="6"/>
      <c r="S46" s="6"/>
      <c r="T46" s="6"/>
      <c r="U46" s="6"/>
    </row>
    <row r="47" spans="1:21" ht="12.75">
      <c r="A47" s="207"/>
      <c r="B47" s="167" t="s">
        <v>193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71"/>
      <c r="P47" s="26"/>
      <c r="Q47" s="172"/>
      <c r="R47" s="6"/>
      <c r="S47" s="6"/>
      <c r="T47" s="6"/>
      <c r="U47" s="6"/>
    </row>
    <row r="48" spans="1:21" ht="12.75">
      <c r="A48" s="207"/>
      <c r="B48" s="167" t="s">
        <v>194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171"/>
      <c r="P48" s="26"/>
      <c r="Q48" s="172"/>
      <c r="R48" s="6"/>
      <c r="S48" s="6"/>
      <c r="T48" s="6"/>
      <c r="U48" s="6"/>
    </row>
    <row r="49" spans="1:21" ht="7.5" customHeight="1">
      <c r="A49" s="207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9"/>
      <c r="P49" s="168"/>
      <c r="Q49" s="170"/>
      <c r="R49" s="6"/>
      <c r="S49" s="6"/>
      <c r="T49" s="6"/>
      <c r="U49" s="6"/>
    </row>
    <row r="50" spans="1:21" ht="12.75">
      <c r="A50" s="207"/>
      <c r="B50" s="167" t="s">
        <v>195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73"/>
      <c r="M50" s="168"/>
      <c r="N50" s="168"/>
      <c r="O50" s="169"/>
      <c r="P50" s="168"/>
      <c r="Q50" s="170"/>
      <c r="R50" s="6"/>
      <c r="S50" s="6"/>
      <c r="T50" s="6"/>
      <c r="U50" s="6"/>
    </row>
    <row r="51" spans="1:21" ht="12.75">
      <c r="A51" s="207"/>
      <c r="B51" s="167" t="s">
        <v>196</v>
      </c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9"/>
      <c r="O51" s="168"/>
      <c r="P51" s="168"/>
      <c r="Q51" s="170"/>
      <c r="R51" s="6"/>
      <c r="S51" s="6"/>
      <c r="T51" s="6"/>
      <c r="U51" s="6"/>
    </row>
    <row r="52" spans="1:21" ht="12.75">
      <c r="A52" s="207"/>
      <c r="B52" s="167" t="s">
        <v>197</v>
      </c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9"/>
      <c r="O52" s="168"/>
      <c r="P52" s="168"/>
      <c r="Q52" s="170"/>
      <c r="R52" s="6"/>
      <c r="S52" s="6"/>
      <c r="T52" s="6"/>
      <c r="U52" s="6"/>
    </row>
    <row r="53" spans="1:21" ht="7.5" customHeight="1">
      <c r="A53" s="20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9"/>
      <c r="O53" s="168"/>
      <c r="P53" s="168"/>
      <c r="Q53" s="170"/>
      <c r="R53" s="6"/>
      <c r="S53" s="6"/>
      <c r="T53" s="6"/>
      <c r="U53" s="6"/>
    </row>
    <row r="54" spans="1:21" ht="12.75">
      <c r="A54" s="207"/>
      <c r="B54" s="167" t="s">
        <v>198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9"/>
      <c r="O54" s="168"/>
      <c r="P54" s="168"/>
      <c r="Q54" s="170"/>
      <c r="R54" s="6"/>
      <c r="S54" s="6"/>
      <c r="T54" s="6"/>
      <c r="U54" s="6"/>
    </row>
    <row r="55" spans="1:21" ht="12.75">
      <c r="A55" s="207"/>
      <c r="B55" s="167" t="s">
        <v>425</v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9"/>
      <c r="O55" s="168"/>
      <c r="P55" s="168"/>
      <c r="Q55" s="170"/>
      <c r="R55" s="6"/>
      <c r="S55" s="6"/>
      <c r="T55" s="6"/>
      <c r="U55" s="6"/>
    </row>
    <row r="56" spans="1:21" ht="7.5" customHeight="1">
      <c r="A56" s="207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9"/>
      <c r="O56" s="168"/>
      <c r="P56" s="168"/>
      <c r="Q56" s="170"/>
      <c r="R56" s="6"/>
      <c r="S56" s="6"/>
      <c r="T56" s="6"/>
      <c r="U56" s="6"/>
    </row>
    <row r="57" spans="1:21" ht="12.75">
      <c r="A57" s="207"/>
      <c r="B57" s="168"/>
      <c r="C57" s="301"/>
      <c r="D57" s="229"/>
      <c r="E57" s="168"/>
      <c r="F57" s="168"/>
      <c r="G57" s="174"/>
      <c r="H57" s="174"/>
      <c r="I57" s="174"/>
      <c r="J57" s="174"/>
      <c r="K57" s="174"/>
      <c r="L57" s="174"/>
      <c r="M57" s="174"/>
      <c r="N57" s="175"/>
      <c r="O57" s="174"/>
      <c r="P57" s="174"/>
      <c r="Q57" s="170"/>
      <c r="R57" s="6"/>
      <c r="S57" s="6"/>
      <c r="T57" s="6"/>
      <c r="U57" s="6"/>
    </row>
    <row r="58" spans="1:21" ht="12.75">
      <c r="A58" s="207"/>
      <c r="B58" s="168"/>
      <c r="C58" s="176" t="s">
        <v>199</v>
      </c>
      <c r="D58" s="21"/>
      <c r="E58" s="168"/>
      <c r="F58" s="168"/>
      <c r="G58" s="176" t="s">
        <v>200</v>
      </c>
      <c r="H58" s="176"/>
      <c r="I58" s="176"/>
      <c r="J58" s="21"/>
      <c r="K58" s="176"/>
      <c r="L58" s="176"/>
      <c r="M58" s="176"/>
      <c r="N58" s="177"/>
      <c r="O58" s="176"/>
      <c r="P58" s="176"/>
      <c r="Q58" s="170"/>
      <c r="R58" s="6"/>
      <c r="S58" s="6"/>
      <c r="T58" s="6"/>
      <c r="U58" s="6"/>
    </row>
    <row r="59" spans="1:21" ht="11.25" customHeight="1">
      <c r="A59" s="207"/>
      <c r="B59" s="168"/>
      <c r="C59" s="168"/>
      <c r="D59" s="168"/>
      <c r="E59" s="168"/>
      <c r="F59" s="168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170"/>
      <c r="R59" s="6"/>
      <c r="S59" s="6"/>
      <c r="T59" s="6"/>
      <c r="U59" s="6"/>
    </row>
    <row r="60" spans="1:21" ht="12.75">
      <c r="A60" s="207"/>
      <c r="B60" s="168"/>
      <c r="C60" s="301"/>
      <c r="D60" s="229"/>
      <c r="E60" s="168"/>
      <c r="F60" s="168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0"/>
      <c r="R60" s="6"/>
      <c r="S60" s="6"/>
      <c r="T60" s="6"/>
      <c r="U60" s="6"/>
    </row>
    <row r="61" spans="1:21" ht="12.75">
      <c r="A61" s="207"/>
      <c r="B61" s="168"/>
      <c r="C61" s="176" t="s">
        <v>199</v>
      </c>
      <c r="D61" s="21"/>
      <c r="E61" s="168"/>
      <c r="F61" s="168"/>
      <c r="G61" s="176" t="s">
        <v>201</v>
      </c>
      <c r="H61" s="176"/>
      <c r="I61" s="176"/>
      <c r="J61" s="21"/>
      <c r="K61" s="176"/>
      <c r="L61" s="178"/>
      <c r="M61" s="176"/>
      <c r="N61" s="176"/>
      <c r="O61" s="176"/>
      <c r="P61" s="176"/>
      <c r="Q61" s="170"/>
      <c r="R61" s="6"/>
      <c r="S61" s="6"/>
      <c r="T61" s="6"/>
      <c r="U61" s="6"/>
    </row>
    <row r="62" spans="1:21" ht="12.75">
      <c r="A62" s="207"/>
      <c r="B62" s="168"/>
      <c r="C62" s="176"/>
      <c r="D62" s="21"/>
      <c r="E62" s="168"/>
      <c r="F62" s="168"/>
      <c r="G62" s="373" t="s">
        <v>423</v>
      </c>
      <c r="H62" s="373"/>
      <c r="I62" s="373"/>
      <c r="J62" s="373"/>
      <c r="K62" s="373"/>
      <c r="L62" s="373"/>
      <c r="M62" s="373"/>
      <c r="N62" s="373"/>
      <c r="O62" s="373"/>
      <c r="P62" s="373"/>
      <c r="Q62" s="170"/>
      <c r="R62" s="6"/>
      <c r="S62" s="6"/>
      <c r="T62" s="6"/>
      <c r="U62" s="6"/>
    </row>
    <row r="63" spans="1:21" ht="12.75">
      <c r="A63" s="207"/>
      <c r="B63" s="168"/>
      <c r="C63" s="302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0"/>
      <c r="R63" s="6"/>
      <c r="S63" s="6"/>
      <c r="T63" s="6"/>
      <c r="U63" s="6"/>
    </row>
    <row r="64" spans="1:21" ht="12.75">
      <c r="A64" s="207"/>
      <c r="B64" s="168"/>
      <c r="C64" s="176" t="s">
        <v>202</v>
      </c>
      <c r="D64" s="176"/>
      <c r="E64" s="180"/>
      <c r="F64" s="180"/>
      <c r="G64" s="180"/>
      <c r="H64" s="180"/>
      <c r="I64" s="180"/>
      <c r="J64" s="180"/>
      <c r="K64" s="180"/>
      <c r="L64" s="180"/>
      <c r="M64" s="176"/>
      <c r="N64" s="176"/>
      <c r="O64" s="181"/>
      <c r="P64" s="176"/>
      <c r="Q64" s="170"/>
      <c r="R64" s="6"/>
      <c r="S64" s="6"/>
      <c r="T64" s="6"/>
      <c r="U64" s="6"/>
    </row>
    <row r="65" spans="1:17" ht="12.75">
      <c r="A65" s="205"/>
      <c r="Q65" s="201"/>
    </row>
    <row r="66" spans="1:17" ht="12.75">
      <c r="A66" s="205"/>
      <c r="I66" s="182" t="s">
        <v>203</v>
      </c>
      <c r="O66" s="303"/>
      <c r="Q66" s="201"/>
    </row>
    <row r="67" spans="1:17" ht="7.5" customHeight="1">
      <c r="A67" s="204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2"/>
    </row>
    <row r="68" spans="1:17" ht="12.75">
      <c r="A68" s="228"/>
      <c r="B68" s="27"/>
      <c r="C68" s="215" t="s">
        <v>420</v>
      </c>
      <c r="D68" s="52"/>
      <c r="E68" s="215" t="s">
        <v>421</v>
      </c>
      <c r="F68" s="314"/>
      <c r="G68" s="104"/>
      <c r="H68" s="104"/>
      <c r="I68" s="27"/>
      <c r="J68" s="27"/>
      <c r="K68" s="27"/>
      <c r="L68" s="27"/>
      <c r="M68" s="27"/>
      <c r="N68" s="27"/>
      <c r="O68" s="22" t="s">
        <v>204</v>
      </c>
      <c r="P68" s="27"/>
      <c r="Q68" s="228"/>
    </row>
    <row r="71" ht="12.75">
      <c r="H71" s="212"/>
    </row>
  </sheetData>
  <sheetProtection sheet="1" objects="1" scenarios="1"/>
  <mergeCells count="2">
    <mergeCell ref="G59:P59"/>
    <mergeCell ref="G62:P62"/>
  </mergeCells>
  <printOptions horizontalCentered="1" verticalCentered="1"/>
  <pageMargins left="0.25" right="0.25" top="0.25" bottom="0.25" header="0.5" footer="0.5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 Burris</dc:creator>
  <cp:keywords/>
  <dc:description/>
  <cp:lastModifiedBy>Clifton.Burris</cp:lastModifiedBy>
  <cp:lastPrinted>2001-03-09T13:44:48Z</cp:lastPrinted>
  <dcterms:created xsi:type="dcterms:W3CDTF">1998-07-01T14:49:41Z</dcterms:created>
  <dcterms:modified xsi:type="dcterms:W3CDTF">2006-05-18T17:29:09Z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