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Utah" sheetId="1" r:id="rId1"/>
  </sheets>
  <definedNames>
    <definedName name="_xlnm.Print_Area" localSheetId="0">'Utah'!$A$1:$I$53</definedName>
    <definedName name="_xlnm.Print_Titles" localSheetId="0">'Utah'!$1:$9</definedName>
  </definedNames>
  <calcPr fullCalcOnLoad="1"/>
</workbook>
</file>

<file path=xl/sharedStrings.xml><?xml version="1.0" encoding="utf-8"?>
<sst xmlns="http://schemas.openxmlformats.org/spreadsheetml/2006/main" count="102" uniqueCount="60">
  <si>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</si>
  <si>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</si>
  <si>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</si>
  <si>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</si>
  <si>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</si>
  <si>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</si>
  <si>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</si>
  <si>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</si>
  <si>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</si>
  <si>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</si>
  <si>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</si>
  <si>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</si>
  <si>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</si>
  <si>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</si>
  <si>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</si>
  <si>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</si>
  <si>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</si>
  <si>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UTAH</t>
  </si>
  <si>
    <t>UT</t>
  </si>
  <si>
    <t>ALPINE SCHOOL DISTRICT</t>
  </si>
  <si>
    <t>BEAVER SCHOOL DISTRICT</t>
  </si>
  <si>
    <t>CACHE SCHOOL DISTRICT</t>
  </si>
  <si>
    <t>CARBON SCHOOL DISTRICT</t>
  </si>
  <si>
    <t>DAGGETT SCHOOL DISTRICT</t>
  </si>
  <si>
    <t>DAVIS SCHOOL DISTRICT</t>
  </si>
  <si>
    <t>DUCHESNE SCHOOL DISTRICT</t>
  </si>
  <si>
    <t>EMERY SCHOOL DISTRICT</t>
  </si>
  <si>
    <t>GARFIELD SCHOOL DISTRICT</t>
  </si>
  <si>
    <t>GRAND SCHOOL DISTRICT</t>
  </si>
  <si>
    <t>GRANITE SCHOOL DISTRICT</t>
  </si>
  <si>
    <t>IRON SCHOOL DISTRICT</t>
  </si>
  <si>
    <t>JORDAN SCHOOL DISTRICT</t>
  </si>
  <si>
    <t>JUAB SCHOOL DISTRICT</t>
  </si>
  <si>
    <t>KANE SCHOOL DISTRICT</t>
  </si>
  <si>
    <t>LOGAN SCHOOL DISTRICT</t>
  </si>
  <si>
    <t>MILLARD SCHOOL DISTRICT</t>
  </si>
  <si>
    <t>MORGAN SCHOOL DISTRICT</t>
  </si>
  <si>
    <t>MURRAY SCHOOL DISTRICT</t>
  </si>
  <si>
    <t>NEBO SCHOOL DISTRICT</t>
  </si>
  <si>
    <t>OGDEN SCHOOL DISTRICT</t>
  </si>
  <si>
    <t>PIUTE SCHOOL DISTRICT</t>
  </si>
  <si>
    <t>PROVO SCHOOL DISTRICT</t>
  </si>
  <si>
    <t>RICH SCHOOL DISTRICT</t>
  </si>
  <si>
    <t>SAN JUAN SCHOOL DISTRICT</t>
  </si>
  <si>
    <t>SEVIER SCHOOL DISTRICT</t>
  </si>
  <si>
    <t>TINTIC SCHOOL DISTRICT</t>
  </si>
  <si>
    <t>TOOELE SCHOOL DISTRICT</t>
  </si>
  <si>
    <t>UINTAH SCHOOL DISTRICT</t>
  </si>
  <si>
    <t>WASATCH SCHOOL DISTRICT</t>
  </si>
  <si>
    <t>WAYNE SCHOOL DISTRICT</t>
  </si>
  <si>
    <t>WEBER SCHOOL DISTRICT</t>
  </si>
  <si>
    <t>BOX ELDER SCHOOL DISTRICT</t>
  </si>
  <si>
    <t>NORTH SANPETE SCHOOL DISTRICT</t>
  </si>
  <si>
    <t>NORTH SUMMIT SCHOOL DISTRICT</t>
  </si>
  <si>
    <t>PARK CITY SCHOOL DISTRICT</t>
  </si>
  <si>
    <t>SALT LAKE CITY SCHOOL DISTRICT</t>
  </si>
  <si>
    <t>SOUTH SANPETE SCHOOL DISTRICT</t>
  </si>
  <si>
    <t>SOUTH SUMMIT SCHOOL DISTRICT</t>
  </si>
  <si>
    <t>WASHINGTON SCHOOL DISTRICT</t>
  </si>
  <si>
    <t>2007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</si>
</sst>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K8" sqref="K8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33.42187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59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49</v>
      </c>
      <c r="C10" s="22">
        <v>4900030</v>
      </c>
      <c r="D10" s="23" t="s">
        <v>19</v>
      </c>
      <c r="E10" s="15">
        <v>4448</v>
      </c>
      <c r="F10" s="15">
        <v>63312</v>
      </c>
      <c r="G10" s="24">
        <f aca="true" t="shared" si="0" ref="G10:G49">IF(AND(E10&gt;0,F10&gt;0),E10/F10,0)</f>
        <v>0.07025524387161991</v>
      </c>
      <c r="H10" s="15">
        <v>239291</v>
      </c>
      <c r="I10" s="15">
        <f aca="true" t="shared" si="1" ref="I10:I49">IF(H10&lt;20000,1,0)</f>
        <v>0</v>
      </c>
    </row>
    <row r="11" spans="1:9" ht="12.75">
      <c r="A11" s="14" t="s">
        <v>18</v>
      </c>
      <c r="B11" s="14">
        <v>49</v>
      </c>
      <c r="C11" s="22">
        <v>4900060</v>
      </c>
      <c r="D11" s="23" t="s">
        <v>20</v>
      </c>
      <c r="E11" s="15">
        <v>138</v>
      </c>
      <c r="F11" s="15">
        <v>1368</v>
      </c>
      <c r="G11" s="24">
        <f t="shared" si="0"/>
        <v>0.10087719298245613</v>
      </c>
      <c r="H11" s="15">
        <v>6090</v>
      </c>
      <c r="I11" s="15">
        <f t="shared" si="1"/>
        <v>1</v>
      </c>
    </row>
    <row r="12" spans="1:9" ht="12.75">
      <c r="A12" s="14" t="s">
        <v>18</v>
      </c>
      <c r="B12" s="14">
        <v>49</v>
      </c>
      <c r="C12" s="22">
        <v>4900090</v>
      </c>
      <c r="D12" s="23" t="s">
        <v>51</v>
      </c>
      <c r="E12" s="15">
        <v>998</v>
      </c>
      <c r="F12" s="15">
        <v>10875</v>
      </c>
      <c r="G12" s="24">
        <f t="shared" si="0"/>
        <v>0.09177011494252874</v>
      </c>
      <c r="H12" s="15">
        <v>47846</v>
      </c>
      <c r="I12" s="15">
        <f t="shared" si="1"/>
        <v>0</v>
      </c>
    </row>
    <row r="13" spans="1:9" ht="12.75">
      <c r="A13" s="14" t="s">
        <v>18</v>
      </c>
      <c r="B13" s="14">
        <v>49</v>
      </c>
      <c r="C13" s="22">
        <v>4900120</v>
      </c>
      <c r="D13" s="23" t="s">
        <v>21</v>
      </c>
      <c r="E13" s="15">
        <v>1118</v>
      </c>
      <c r="F13" s="15">
        <v>15587</v>
      </c>
      <c r="G13" s="24">
        <f t="shared" si="0"/>
        <v>0.07172643869891576</v>
      </c>
      <c r="H13" s="15">
        <v>57979</v>
      </c>
      <c r="I13" s="15">
        <f t="shared" si="1"/>
        <v>0</v>
      </c>
    </row>
    <row r="14" spans="1:9" ht="12.75">
      <c r="A14" s="14" t="s">
        <v>18</v>
      </c>
      <c r="B14" s="14">
        <v>49</v>
      </c>
      <c r="C14" s="22">
        <v>4900150</v>
      </c>
      <c r="D14" s="23" t="s">
        <v>22</v>
      </c>
      <c r="E14" s="15">
        <v>561</v>
      </c>
      <c r="F14" s="15">
        <v>3604</v>
      </c>
      <c r="G14" s="24">
        <f t="shared" si="0"/>
        <v>0.15566037735849056</v>
      </c>
      <c r="H14" s="15">
        <v>19634</v>
      </c>
      <c r="I14" s="15">
        <f t="shared" si="1"/>
        <v>1</v>
      </c>
    </row>
    <row r="15" spans="1:9" ht="12.75">
      <c r="A15" s="14" t="s">
        <v>18</v>
      </c>
      <c r="B15" s="14">
        <v>49</v>
      </c>
      <c r="C15" s="22">
        <v>4900180</v>
      </c>
      <c r="D15" s="23" t="s">
        <v>23</v>
      </c>
      <c r="E15" s="15">
        <v>8</v>
      </c>
      <c r="F15" s="15">
        <v>127</v>
      </c>
      <c r="G15" s="24">
        <f t="shared" si="0"/>
        <v>0.06299212598425197</v>
      </c>
      <c r="H15" s="15">
        <v>927</v>
      </c>
      <c r="I15" s="15">
        <f t="shared" si="1"/>
        <v>1</v>
      </c>
    </row>
    <row r="16" spans="1:9" ht="12.75">
      <c r="A16" s="14" t="s">
        <v>18</v>
      </c>
      <c r="B16" s="14">
        <v>49</v>
      </c>
      <c r="C16" s="22">
        <v>4900210</v>
      </c>
      <c r="D16" s="23" t="s">
        <v>24</v>
      </c>
      <c r="E16" s="15">
        <v>4590</v>
      </c>
      <c r="F16" s="15">
        <v>65142</v>
      </c>
      <c r="G16" s="24">
        <f t="shared" si="0"/>
        <v>0.07046145344017685</v>
      </c>
      <c r="H16" s="15">
        <v>288146</v>
      </c>
      <c r="I16" s="15">
        <f t="shared" si="1"/>
        <v>0</v>
      </c>
    </row>
    <row r="17" spans="1:9" ht="12.75">
      <c r="A17" s="14" t="s">
        <v>18</v>
      </c>
      <c r="B17" s="14">
        <v>49</v>
      </c>
      <c r="C17" s="22">
        <v>4900240</v>
      </c>
      <c r="D17" s="23" t="s">
        <v>25</v>
      </c>
      <c r="E17" s="15">
        <v>467</v>
      </c>
      <c r="F17" s="15">
        <v>3622</v>
      </c>
      <c r="G17" s="24">
        <f t="shared" si="0"/>
        <v>0.1289342904472667</v>
      </c>
      <c r="H17" s="15">
        <v>16216</v>
      </c>
      <c r="I17" s="15">
        <f t="shared" si="1"/>
        <v>1</v>
      </c>
    </row>
    <row r="18" spans="1:9" ht="12.75">
      <c r="A18" s="14" t="s">
        <v>18</v>
      </c>
      <c r="B18" s="14">
        <v>49</v>
      </c>
      <c r="C18" s="22">
        <v>4900270</v>
      </c>
      <c r="D18" s="23" t="s">
        <v>26</v>
      </c>
      <c r="E18" s="15">
        <v>269</v>
      </c>
      <c r="F18" s="15">
        <v>2201</v>
      </c>
      <c r="G18" s="24">
        <f t="shared" si="0"/>
        <v>0.12221717401181281</v>
      </c>
      <c r="H18" s="15">
        <v>10399</v>
      </c>
      <c r="I18" s="15">
        <f t="shared" si="1"/>
        <v>1</v>
      </c>
    </row>
    <row r="19" spans="1:9" ht="12.75">
      <c r="A19" s="14" t="s">
        <v>18</v>
      </c>
      <c r="B19" s="14">
        <v>49</v>
      </c>
      <c r="C19" s="22">
        <v>4900300</v>
      </c>
      <c r="D19" s="23" t="s">
        <v>27</v>
      </c>
      <c r="E19" s="15">
        <v>116</v>
      </c>
      <c r="F19" s="15">
        <v>887</v>
      </c>
      <c r="G19" s="24">
        <f t="shared" si="0"/>
        <v>0.13077790304396844</v>
      </c>
      <c r="H19" s="15">
        <v>4529</v>
      </c>
      <c r="I19" s="15">
        <f t="shared" si="1"/>
        <v>1</v>
      </c>
    </row>
    <row r="20" spans="1:9" ht="12.75">
      <c r="A20" s="14" t="s">
        <v>18</v>
      </c>
      <c r="B20" s="14">
        <v>49</v>
      </c>
      <c r="C20" s="22">
        <v>4900330</v>
      </c>
      <c r="D20" s="23" t="s">
        <v>28</v>
      </c>
      <c r="E20" s="15">
        <v>293</v>
      </c>
      <c r="F20" s="15">
        <v>1535</v>
      </c>
      <c r="G20" s="24">
        <f t="shared" si="0"/>
        <v>0.19087947882736156</v>
      </c>
      <c r="H20" s="15">
        <v>9023</v>
      </c>
      <c r="I20" s="15">
        <f t="shared" si="1"/>
        <v>1</v>
      </c>
    </row>
    <row r="21" spans="1:9" ht="12.75">
      <c r="A21" s="14" t="s">
        <v>18</v>
      </c>
      <c r="B21" s="14">
        <v>49</v>
      </c>
      <c r="C21" s="22">
        <v>4900360</v>
      </c>
      <c r="D21" s="23" t="s">
        <v>29</v>
      </c>
      <c r="E21" s="15">
        <v>8831</v>
      </c>
      <c r="F21" s="15">
        <v>78926</v>
      </c>
      <c r="G21" s="24">
        <f t="shared" si="0"/>
        <v>0.11188961812330538</v>
      </c>
      <c r="H21" s="15">
        <v>387574</v>
      </c>
      <c r="I21" s="15">
        <f t="shared" si="1"/>
        <v>0</v>
      </c>
    </row>
    <row r="22" spans="1:9" ht="12.75">
      <c r="A22" s="14" t="s">
        <v>18</v>
      </c>
      <c r="B22" s="14">
        <v>49</v>
      </c>
      <c r="C22" s="22">
        <v>4900390</v>
      </c>
      <c r="D22" s="23" t="s">
        <v>30</v>
      </c>
      <c r="E22" s="15">
        <v>1750</v>
      </c>
      <c r="F22" s="15">
        <v>8715</v>
      </c>
      <c r="G22" s="24">
        <f t="shared" si="0"/>
        <v>0.20080321285140562</v>
      </c>
      <c r="H22" s="15">
        <v>43526</v>
      </c>
      <c r="I22" s="15">
        <f t="shared" si="1"/>
        <v>0</v>
      </c>
    </row>
    <row r="23" spans="1:9" ht="12.75">
      <c r="A23" s="14" t="s">
        <v>18</v>
      </c>
      <c r="B23" s="14">
        <v>49</v>
      </c>
      <c r="C23" s="22">
        <v>4900420</v>
      </c>
      <c r="D23" s="23" t="s">
        <v>31</v>
      </c>
      <c r="E23" s="15">
        <v>5284</v>
      </c>
      <c r="F23" s="15">
        <v>87133</v>
      </c>
      <c r="G23" s="24">
        <f t="shared" si="0"/>
        <v>0.06064292518334041</v>
      </c>
      <c r="H23" s="15">
        <v>366598</v>
      </c>
      <c r="I23" s="15">
        <f t="shared" si="1"/>
        <v>0</v>
      </c>
    </row>
    <row r="24" spans="1:9" ht="12.75">
      <c r="A24" s="14" t="s">
        <v>18</v>
      </c>
      <c r="B24" s="14">
        <v>49</v>
      </c>
      <c r="C24" s="22">
        <v>4900450</v>
      </c>
      <c r="D24" s="23" t="s">
        <v>32</v>
      </c>
      <c r="E24" s="15">
        <v>208</v>
      </c>
      <c r="F24" s="15">
        <v>2119</v>
      </c>
      <c r="G24" s="24">
        <f t="shared" si="0"/>
        <v>0.09815950920245399</v>
      </c>
      <c r="H24" s="15">
        <v>8367</v>
      </c>
      <c r="I24" s="15">
        <f t="shared" si="1"/>
        <v>1</v>
      </c>
    </row>
    <row r="25" spans="1:9" ht="12.75">
      <c r="A25" s="14" t="s">
        <v>18</v>
      </c>
      <c r="B25" s="14">
        <v>49</v>
      </c>
      <c r="C25" s="22">
        <v>4900480</v>
      </c>
      <c r="D25" s="23" t="s">
        <v>33</v>
      </c>
      <c r="E25" s="15">
        <v>149</v>
      </c>
      <c r="F25" s="15">
        <v>1161</v>
      </c>
      <c r="G25" s="24">
        <f t="shared" si="0"/>
        <v>0.12833763996554695</v>
      </c>
      <c r="H25" s="15">
        <v>6523</v>
      </c>
      <c r="I25" s="15">
        <f t="shared" si="1"/>
        <v>1</v>
      </c>
    </row>
    <row r="26" spans="1:9" ht="12.75">
      <c r="A26" s="14" t="s">
        <v>18</v>
      </c>
      <c r="B26" s="14">
        <v>49</v>
      </c>
      <c r="C26" s="22">
        <v>4900510</v>
      </c>
      <c r="D26" s="23" t="s">
        <v>34</v>
      </c>
      <c r="E26" s="15">
        <v>1081</v>
      </c>
      <c r="F26" s="15">
        <v>6841</v>
      </c>
      <c r="G26" s="24">
        <f t="shared" si="0"/>
        <v>0.15801783365005118</v>
      </c>
      <c r="H26" s="15">
        <v>50908</v>
      </c>
      <c r="I26" s="15">
        <f t="shared" si="1"/>
        <v>0</v>
      </c>
    </row>
    <row r="27" spans="1:9" ht="12.75">
      <c r="A27" s="14" t="s">
        <v>18</v>
      </c>
      <c r="B27" s="14">
        <v>49</v>
      </c>
      <c r="C27" s="22">
        <v>4900540</v>
      </c>
      <c r="D27" s="23" t="s">
        <v>35</v>
      </c>
      <c r="E27" s="15">
        <v>390</v>
      </c>
      <c r="F27" s="15">
        <v>2741</v>
      </c>
      <c r="G27" s="24">
        <f t="shared" si="0"/>
        <v>0.14228383801532288</v>
      </c>
      <c r="H27" s="15">
        <v>11949</v>
      </c>
      <c r="I27" s="15">
        <f t="shared" si="1"/>
        <v>1</v>
      </c>
    </row>
    <row r="28" spans="1:9" ht="12.75">
      <c r="A28" s="14" t="s">
        <v>18</v>
      </c>
      <c r="B28" s="14">
        <v>49</v>
      </c>
      <c r="C28" s="22">
        <v>4900570</v>
      </c>
      <c r="D28" s="23" t="s">
        <v>36</v>
      </c>
      <c r="E28" s="15">
        <v>80</v>
      </c>
      <c r="F28" s="15">
        <v>1769</v>
      </c>
      <c r="G28" s="24">
        <f t="shared" si="0"/>
        <v>0.04522328999434709</v>
      </c>
      <c r="H28" s="15">
        <v>8357</v>
      </c>
      <c r="I28" s="15">
        <f t="shared" si="1"/>
        <v>1</v>
      </c>
    </row>
    <row r="29" spans="1:9" ht="12.75">
      <c r="A29" s="14" t="s">
        <v>18</v>
      </c>
      <c r="B29" s="14">
        <v>49</v>
      </c>
      <c r="C29" s="22">
        <v>4900600</v>
      </c>
      <c r="D29" s="23" t="s">
        <v>37</v>
      </c>
      <c r="E29" s="15">
        <v>610</v>
      </c>
      <c r="F29" s="15">
        <v>9054</v>
      </c>
      <c r="G29" s="24">
        <f t="shared" si="0"/>
        <v>0.06737353655842722</v>
      </c>
      <c r="H29" s="15">
        <v>51093</v>
      </c>
      <c r="I29" s="15">
        <f t="shared" si="1"/>
        <v>0</v>
      </c>
    </row>
    <row r="30" spans="1:9" ht="12.75">
      <c r="A30" s="14" t="s">
        <v>18</v>
      </c>
      <c r="B30" s="14">
        <v>49</v>
      </c>
      <c r="C30" s="22">
        <v>4900630</v>
      </c>
      <c r="D30" s="23" t="s">
        <v>38</v>
      </c>
      <c r="E30" s="15">
        <v>2210</v>
      </c>
      <c r="F30" s="15">
        <v>28277</v>
      </c>
      <c r="G30" s="24">
        <f t="shared" si="0"/>
        <v>0.078155391307423</v>
      </c>
      <c r="H30" s="15">
        <v>105930</v>
      </c>
      <c r="I30" s="15">
        <f t="shared" si="1"/>
        <v>0</v>
      </c>
    </row>
    <row r="31" spans="1:9" ht="12.75">
      <c r="A31" s="14" t="s">
        <v>18</v>
      </c>
      <c r="B31" s="14">
        <v>49</v>
      </c>
      <c r="C31" s="22">
        <v>4900660</v>
      </c>
      <c r="D31" s="23" t="s">
        <v>52</v>
      </c>
      <c r="E31" s="15">
        <v>345</v>
      </c>
      <c r="F31" s="15">
        <v>2455</v>
      </c>
      <c r="G31" s="24">
        <f t="shared" si="0"/>
        <v>0.14052953156822812</v>
      </c>
      <c r="H31" s="15">
        <v>10511</v>
      </c>
      <c r="I31" s="15">
        <f t="shared" si="1"/>
        <v>1</v>
      </c>
    </row>
    <row r="32" spans="1:9" ht="12.75">
      <c r="A32" s="14" t="s">
        <v>18</v>
      </c>
      <c r="B32" s="14">
        <v>49</v>
      </c>
      <c r="C32" s="22">
        <v>4900690</v>
      </c>
      <c r="D32" s="23" t="s">
        <v>53</v>
      </c>
      <c r="E32" s="15">
        <v>104</v>
      </c>
      <c r="F32" s="15">
        <v>1043</v>
      </c>
      <c r="G32" s="24">
        <f t="shared" si="0"/>
        <v>0.09971236816874401</v>
      </c>
      <c r="H32" s="15">
        <v>5083</v>
      </c>
      <c r="I32" s="15">
        <f t="shared" si="1"/>
        <v>1</v>
      </c>
    </row>
    <row r="33" spans="1:9" ht="12.75">
      <c r="A33" s="14" t="s">
        <v>18</v>
      </c>
      <c r="B33" s="14">
        <v>49</v>
      </c>
      <c r="C33" s="22">
        <v>4900720</v>
      </c>
      <c r="D33" s="23" t="s">
        <v>39</v>
      </c>
      <c r="E33" s="15">
        <v>3191</v>
      </c>
      <c r="F33" s="15">
        <v>15716</v>
      </c>
      <c r="G33" s="24">
        <f t="shared" si="0"/>
        <v>0.20304148638330363</v>
      </c>
      <c r="H33" s="15">
        <v>87244</v>
      </c>
      <c r="I33" s="15">
        <f t="shared" si="1"/>
        <v>0</v>
      </c>
    </row>
    <row r="34" spans="1:9" ht="12.75">
      <c r="A34" s="14" t="s">
        <v>18</v>
      </c>
      <c r="B34" s="14">
        <v>49</v>
      </c>
      <c r="C34" s="22">
        <v>4900750</v>
      </c>
      <c r="D34" s="23" t="s">
        <v>54</v>
      </c>
      <c r="E34" s="15">
        <v>223</v>
      </c>
      <c r="F34" s="15">
        <v>4301</v>
      </c>
      <c r="G34" s="24">
        <f t="shared" si="0"/>
        <v>0.051848407347128575</v>
      </c>
      <c r="H34" s="15">
        <v>24519</v>
      </c>
      <c r="I34" s="15">
        <f t="shared" si="1"/>
        <v>0</v>
      </c>
    </row>
    <row r="35" spans="1:9" ht="12.75">
      <c r="A35" s="14" t="s">
        <v>18</v>
      </c>
      <c r="B35" s="14">
        <v>49</v>
      </c>
      <c r="C35" s="22">
        <v>4900780</v>
      </c>
      <c r="D35" s="23" t="s">
        <v>40</v>
      </c>
      <c r="E35" s="15">
        <v>63</v>
      </c>
      <c r="F35" s="15">
        <v>270</v>
      </c>
      <c r="G35" s="24">
        <f t="shared" si="0"/>
        <v>0.23333333333333334</v>
      </c>
      <c r="H35" s="15">
        <v>1341</v>
      </c>
      <c r="I35" s="15">
        <f t="shared" si="1"/>
        <v>1</v>
      </c>
    </row>
    <row r="36" spans="1:9" ht="12.75">
      <c r="A36" s="14" t="s">
        <v>18</v>
      </c>
      <c r="B36" s="14">
        <v>49</v>
      </c>
      <c r="C36" s="22">
        <v>4900810</v>
      </c>
      <c r="D36" s="23" t="s">
        <v>41</v>
      </c>
      <c r="E36" s="15">
        <v>2518</v>
      </c>
      <c r="F36" s="15">
        <v>18783</v>
      </c>
      <c r="G36" s="24">
        <f t="shared" si="0"/>
        <v>0.13405739232284514</v>
      </c>
      <c r="H36" s="15">
        <v>138481</v>
      </c>
      <c r="I36" s="15">
        <f t="shared" si="1"/>
        <v>0</v>
      </c>
    </row>
    <row r="37" spans="1:9" ht="12.75">
      <c r="A37" s="14" t="s">
        <v>18</v>
      </c>
      <c r="B37" s="14">
        <v>49</v>
      </c>
      <c r="C37" s="22">
        <v>4900840</v>
      </c>
      <c r="D37" s="23" t="s">
        <v>42</v>
      </c>
      <c r="E37" s="15">
        <v>43</v>
      </c>
      <c r="F37" s="15">
        <v>435</v>
      </c>
      <c r="G37" s="24">
        <f t="shared" si="0"/>
        <v>0.09885057471264368</v>
      </c>
      <c r="H37" s="15">
        <v>2094</v>
      </c>
      <c r="I37" s="15">
        <f t="shared" si="1"/>
        <v>1</v>
      </c>
    </row>
    <row r="38" spans="1:9" ht="12.75">
      <c r="A38" s="14" t="s">
        <v>18</v>
      </c>
      <c r="B38" s="14">
        <v>49</v>
      </c>
      <c r="C38" s="22">
        <v>4900870</v>
      </c>
      <c r="D38" s="23" t="s">
        <v>55</v>
      </c>
      <c r="E38" s="15">
        <v>6141</v>
      </c>
      <c r="F38" s="15">
        <v>30249</v>
      </c>
      <c r="G38" s="24">
        <f t="shared" si="0"/>
        <v>0.2030149757016761</v>
      </c>
      <c r="H38" s="15">
        <v>204253</v>
      </c>
      <c r="I38" s="15">
        <f t="shared" si="1"/>
        <v>0</v>
      </c>
    </row>
    <row r="39" spans="1:9" ht="12.75">
      <c r="A39" s="14" t="s">
        <v>18</v>
      </c>
      <c r="B39" s="14">
        <v>49</v>
      </c>
      <c r="C39" s="22">
        <v>4900900</v>
      </c>
      <c r="D39" s="23" t="s">
        <v>43</v>
      </c>
      <c r="E39" s="15">
        <v>1105</v>
      </c>
      <c r="F39" s="15">
        <v>3506</v>
      </c>
      <c r="G39" s="24">
        <f t="shared" si="0"/>
        <v>0.31517398745008557</v>
      </c>
      <c r="H39" s="15">
        <v>14484</v>
      </c>
      <c r="I39" s="15">
        <f t="shared" si="1"/>
        <v>1</v>
      </c>
    </row>
    <row r="40" spans="1:9" ht="12.75">
      <c r="A40" s="14" t="s">
        <v>18</v>
      </c>
      <c r="B40" s="14">
        <v>49</v>
      </c>
      <c r="C40" s="22">
        <v>4900930</v>
      </c>
      <c r="D40" s="23" t="s">
        <v>44</v>
      </c>
      <c r="E40" s="15">
        <v>613</v>
      </c>
      <c r="F40" s="15">
        <v>4405</v>
      </c>
      <c r="G40" s="24">
        <f t="shared" si="0"/>
        <v>0.13916004540295118</v>
      </c>
      <c r="H40" s="15">
        <v>19702</v>
      </c>
      <c r="I40" s="15">
        <f t="shared" si="1"/>
        <v>1</v>
      </c>
    </row>
    <row r="41" spans="1:9" ht="12.75">
      <c r="A41" s="14" t="s">
        <v>18</v>
      </c>
      <c r="B41" s="14">
        <v>49</v>
      </c>
      <c r="C41" s="22">
        <v>4900960</v>
      </c>
      <c r="D41" s="23" t="s">
        <v>56</v>
      </c>
      <c r="E41" s="15">
        <v>384</v>
      </c>
      <c r="F41" s="15">
        <v>2670</v>
      </c>
      <c r="G41" s="24">
        <f t="shared" si="0"/>
        <v>0.14382022471910114</v>
      </c>
      <c r="H41" s="15">
        <v>14133</v>
      </c>
      <c r="I41" s="15">
        <f t="shared" si="1"/>
        <v>1</v>
      </c>
    </row>
    <row r="42" spans="1:9" ht="12.75">
      <c r="A42" s="14" t="s">
        <v>18</v>
      </c>
      <c r="B42" s="14">
        <v>49</v>
      </c>
      <c r="C42" s="22">
        <v>4900990</v>
      </c>
      <c r="D42" s="23" t="s">
        <v>57</v>
      </c>
      <c r="E42" s="15">
        <v>76</v>
      </c>
      <c r="F42" s="15">
        <v>1265</v>
      </c>
      <c r="G42" s="24">
        <f t="shared" si="0"/>
        <v>0.06007905138339921</v>
      </c>
      <c r="H42" s="15">
        <v>5939</v>
      </c>
      <c r="I42" s="15">
        <f t="shared" si="1"/>
        <v>1</v>
      </c>
    </row>
    <row r="43" spans="1:9" ht="12.75">
      <c r="A43" s="14" t="s">
        <v>18</v>
      </c>
      <c r="B43" s="14">
        <v>49</v>
      </c>
      <c r="C43" s="22">
        <v>4901020</v>
      </c>
      <c r="D43" s="23" t="s">
        <v>45</v>
      </c>
      <c r="E43" s="15">
        <v>46</v>
      </c>
      <c r="F43" s="15">
        <v>295</v>
      </c>
      <c r="G43" s="24">
        <f t="shared" si="0"/>
        <v>0.15593220338983052</v>
      </c>
      <c r="H43" s="15">
        <v>1237</v>
      </c>
      <c r="I43" s="15">
        <f t="shared" si="1"/>
        <v>1</v>
      </c>
    </row>
    <row r="44" spans="1:9" ht="12.75">
      <c r="A44" s="14" t="s">
        <v>18</v>
      </c>
      <c r="B44" s="14">
        <v>49</v>
      </c>
      <c r="C44" s="22">
        <v>4901050</v>
      </c>
      <c r="D44" s="23" t="s">
        <v>46</v>
      </c>
      <c r="E44" s="15">
        <v>968</v>
      </c>
      <c r="F44" s="15">
        <v>13003</v>
      </c>
      <c r="G44" s="24">
        <f t="shared" si="0"/>
        <v>0.0744443589940783</v>
      </c>
      <c r="H44" s="15">
        <v>54914</v>
      </c>
      <c r="I44" s="15">
        <f t="shared" si="1"/>
        <v>0</v>
      </c>
    </row>
    <row r="45" spans="1:9" ht="12.75">
      <c r="A45" s="14" t="s">
        <v>18</v>
      </c>
      <c r="B45" s="14">
        <v>49</v>
      </c>
      <c r="C45" s="22">
        <v>4901080</v>
      </c>
      <c r="D45" s="23" t="s">
        <v>47</v>
      </c>
      <c r="E45" s="15">
        <v>686</v>
      </c>
      <c r="F45" s="15">
        <v>6038</v>
      </c>
      <c r="G45" s="24">
        <f t="shared" si="0"/>
        <v>0.11361377939715138</v>
      </c>
      <c r="H45" s="15">
        <v>29042</v>
      </c>
      <c r="I45" s="15">
        <f t="shared" si="1"/>
        <v>0</v>
      </c>
    </row>
    <row r="46" spans="1:9" ht="12.75">
      <c r="A46" s="14" t="s">
        <v>18</v>
      </c>
      <c r="B46" s="14">
        <v>49</v>
      </c>
      <c r="C46" s="22">
        <v>4901110</v>
      </c>
      <c r="D46" s="23" t="s">
        <v>48</v>
      </c>
      <c r="E46" s="15">
        <v>310</v>
      </c>
      <c r="F46" s="15">
        <v>4312</v>
      </c>
      <c r="G46" s="24">
        <f t="shared" si="0"/>
        <v>0.07189239332096475</v>
      </c>
      <c r="H46" s="15">
        <v>20535</v>
      </c>
      <c r="I46" s="15">
        <f t="shared" si="1"/>
        <v>0</v>
      </c>
    </row>
    <row r="47" spans="1:9" ht="12.75">
      <c r="A47" s="14" t="s">
        <v>18</v>
      </c>
      <c r="B47" s="14">
        <v>49</v>
      </c>
      <c r="C47" s="22">
        <v>4901140</v>
      </c>
      <c r="D47" s="23" t="s">
        <v>58</v>
      </c>
      <c r="E47" s="15">
        <v>3055</v>
      </c>
      <c r="F47" s="15">
        <v>26125</v>
      </c>
      <c r="G47" s="24">
        <f t="shared" si="0"/>
        <v>0.1169377990430622</v>
      </c>
      <c r="H47" s="15">
        <v>133791</v>
      </c>
      <c r="I47" s="15">
        <f t="shared" si="1"/>
        <v>0</v>
      </c>
    </row>
    <row r="48" spans="1:9" ht="12.75">
      <c r="A48" s="14" t="s">
        <v>18</v>
      </c>
      <c r="B48" s="14">
        <v>49</v>
      </c>
      <c r="C48" s="22">
        <v>4901170</v>
      </c>
      <c r="D48" s="23" t="s">
        <v>49</v>
      </c>
      <c r="E48" s="15">
        <v>83</v>
      </c>
      <c r="F48" s="15">
        <v>531</v>
      </c>
      <c r="G48" s="24">
        <f t="shared" si="0"/>
        <v>0.15630885122410546</v>
      </c>
      <c r="H48" s="15">
        <v>2520</v>
      </c>
      <c r="I48" s="15">
        <f t="shared" si="1"/>
        <v>1</v>
      </c>
    </row>
    <row r="49" spans="1:9" ht="12.75">
      <c r="A49" s="14" t="s">
        <v>18</v>
      </c>
      <c r="B49" s="14">
        <v>49</v>
      </c>
      <c r="C49" s="25">
        <v>4901200</v>
      </c>
      <c r="D49" s="26" t="s">
        <v>50</v>
      </c>
      <c r="E49" s="27">
        <v>2288</v>
      </c>
      <c r="F49" s="27">
        <v>30716</v>
      </c>
      <c r="G49" s="28">
        <f t="shared" si="0"/>
        <v>0.07448886573772627</v>
      </c>
      <c r="H49" s="27">
        <v>134602</v>
      </c>
      <c r="I49" s="15">
        <f t="shared" si="1"/>
        <v>0</v>
      </c>
    </row>
    <row r="50" spans="1:9" ht="12.75">
      <c r="A50" s="8"/>
      <c r="B50" s="9"/>
      <c r="C50" s="9"/>
      <c r="D50" s="10"/>
      <c r="E50" s="2"/>
      <c r="F50" s="2"/>
      <c r="G50" s="2"/>
      <c r="H50" s="2"/>
      <c r="I50" s="2"/>
    </row>
    <row r="51" spans="1:9" ht="12.75">
      <c r="A51" s="11"/>
      <c r="B51" s="12"/>
      <c r="C51" s="12"/>
      <c r="D51" s="13" t="s">
        <v>10</v>
      </c>
      <c r="E51" s="18">
        <f>SUM(E10:E49)</f>
        <v>55841</v>
      </c>
      <c r="F51" s="18">
        <f>SUM(F10:F49)</f>
        <v>561114</v>
      </c>
      <c r="G51" s="19">
        <f>IF(E51&gt;0,E51/F51,0)</f>
        <v>0.09951810149096262</v>
      </c>
      <c r="H51" s="18">
        <f>SUM(H10:H49)</f>
        <v>2645330</v>
      </c>
      <c r="I51" s="18">
        <f>SUM(I10:I49)</f>
        <v>21</v>
      </c>
    </row>
    <row r="52" spans="6:9" ht="12.75">
      <c r="F52" t="s">
        <v>15</v>
      </c>
      <c r="I52" s="20">
        <f>COUNTA(D10:D49)</f>
        <v>40</v>
      </c>
    </row>
    <row r="53" spans="6:9" ht="12.75">
      <c r="F53" t="s">
        <v>16</v>
      </c>
      <c r="I53" s="7">
        <f>I51/I52</f>
        <v>0.525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Utah(MSEXCEL)</dc:title>
  <dc:subject/>
  <dc:creator>PAUL SANDERS BROWN</dc:creator>
  <cp:keywords/>
  <dc:description>2007 census counts for Utah</dc:description>
  <cp:lastModifiedBy>sheila.proctor</cp:lastModifiedBy>
  <cp:lastPrinted>2008-12-19T19:53:42Z</cp:lastPrinted>
  <dcterms:created xsi:type="dcterms:W3CDTF">1998-12-18T15:18:20Z</dcterms:created>
  <dcterms:modified xsi:type="dcterms:W3CDTF">2008-12-23T14:49:39Z</dcterms:modified>
  <cp:category>2007 Census by LEAs</cp:category>
  <cp:version/>
  <cp:contentType/>
  <cp:contentStatus/>
</cp:coreProperties>
</file>