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340" windowWidth="9180" windowHeight="4300" activeTab="0"/>
  </bookViews>
  <sheets>
    <sheet name="Maryland" sheetId="1" r:id="rId1"/>
  </sheets>
  <definedNames>
    <definedName name="_xlnm.Print_Area" localSheetId="0">'Maryland'!$A$1:$I$37</definedName>
    <definedName name="_xlnm.Print_Titles" localSheetId="0">'Maryland'!$1:$9</definedName>
  </definedNames>
  <calcPr fullCalcOnLoad="1"/>
</workbook>
</file>

<file path=xl/sharedStrings.xml><?xml version="1.0" encoding="utf-8"?>
<sst xmlns="http://schemas.openxmlformats.org/spreadsheetml/2006/main" count="70" uniqueCount="44">
  <si>
    <t>State</t>
  </si>
  <si>
    <t xml:space="preserve">LEA </t>
  </si>
  <si>
    <t xml:space="preserve">Name of </t>
  </si>
  <si>
    <t>Code</t>
  </si>
  <si>
    <t>Local Educational Agency (LEA)</t>
  </si>
  <si>
    <t>Poverty</t>
  </si>
  <si>
    <t>5 - 17</t>
  </si>
  <si>
    <t>Population</t>
  </si>
  <si>
    <t>Percent</t>
  </si>
  <si>
    <t>Total</t>
  </si>
  <si>
    <t>STATE TOTAL</t>
  </si>
  <si>
    <t>Less than 20,000</t>
  </si>
  <si>
    <t>Total Population</t>
  </si>
  <si>
    <t>1 = YES</t>
  </si>
  <si>
    <t>0 = NO</t>
  </si>
  <si>
    <t>Total count of LEAs in State</t>
  </si>
  <si>
    <t>Percent below 20,000 total population</t>
  </si>
  <si>
    <t>NAME OF STATE:  MARYLAND</t>
  </si>
  <si>
    <t>MD</t>
  </si>
  <si>
    <t>ALLEGANY COUNTY PUBLIC SCHOOLS</t>
  </si>
  <si>
    <t>ANNE ARUNDEL COUNTY PUBLIC SCHOOLS</t>
  </si>
  <si>
    <t>BALTIMORE COUNTY PUBLIC SCHOOLS</t>
  </si>
  <si>
    <t>CALVERT COUNTY PUBLIC SCHOOLS</t>
  </si>
  <si>
    <t>CAROLINE COUNTY PUBLIC SCHOOLS</t>
  </si>
  <si>
    <t>CARROLL COUNTY PUBLIC SCHOOLS</t>
  </si>
  <si>
    <t>CECIL COUNTY PUBLIC SCHOOLS</t>
  </si>
  <si>
    <t>CHARLES COUNTY PUBLIC SCHOOLS</t>
  </si>
  <si>
    <t>DORCHESTER COUNTY PUBLIC SCHOOLS</t>
  </si>
  <si>
    <t>FREDERICK COUNTY PUBLIC SCHOOLS</t>
  </si>
  <si>
    <t>GARRETT COUNTY PUBLIC SCHOOLS</t>
  </si>
  <si>
    <t>HARFORD COUNTY PUBLIC SCHOOLS</t>
  </si>
  <si>
    <t>HOWARD COUNTY PUBLIC SCHOOLS</t>
  </si>
  <si>
    <t>KENT COUNTY PUBLIC SCHOOLS</t>
  </si>
  <si>
    <t>MONTGOMERY COUNTY PUBLIC SCHOOLS</t>
  </si>
  <si>
    <t>QUEEN ANNES COUNTY PUBLIC SCHOOLS</t>
  </si>
  <si>
    <t>SOMERSET COUNTY PUBLIC SCHOOLS</t>
  </si>
  <si>
    <t>TALBOT COUNTY PUBLIC SCHOOLS</t>
  </si>
  <si>
    <t>WASHINGTON COUNTY PUBLIC SCHOOLS</t>
  </si>
  <si>
    <t>WICOMICO COUNTY PUBLIC SCHOOLS</t>
  </si>
  <si>
    <t>WORCESTER COUNTY PUBLIC SCHOOLS</t>
  </si>
  <si>
    <t>BALTIMORE CITY PUBLIC SCHOOL SYSTEM</t>
  </si>
  <si>
    <t>ST. MARYS COUNTY PUBLIC SCHOOLS</t>
  </si>
  <si>
    <t>2007 Census Poverty Data by Local Educational Agency</t>
  </si>
  <si>
    <t>PRINCE GEORGE'S COUNTY PUBLIC SCHOOLS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</si>
</sst>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" fontId="1" fillId="0" borderId="2" xfId="0" applyNumberFormat="1" applyFont="1" applyBorder="1" applyAlignment="1" quotePrefix="1">
      <alignment horizontal="center"/>
    </xf>
    <xf numFmtId="10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0" fillId="0" borderId="2" xfId="0" applyFont="1" applyBorder="1" applyAlignment="1">
      <alignment horizontal="right"/>
    </xf>
    <xf numFmtId="0" fontId="0" fillId="0" borderId="2" xfId="0" applyNumberFormat="1" applyBorder="1" applyAlignment="1" quotePrefix="1">
      <alignment/>
    </xf>
    <xf numFmtId="3" fontId="0" fillId="0" borderId="2" xfId="0" applyNumberFormat="1" applyBorder="1" applyAlignment="1">
      <alignment horizontal="right"/>
    </xf>
    <xf numFmtId="10" fontId="0" fillId="0" borderId="2" xfId="19" applyNumberForma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3" xfId="0" applyNumberFormat="1" applyBorder="1" applyAlignment="1" quotePrefix="1">
      <alignment/>
    </xf>
    <xf numFmtId="3" fontId="0" fillId="0" borderId="3" xfId="0" applyNumberFormat="1" applyBorder="1" applyAlignment="1">
      <alignment horizontal="right"/>
    </xf>
    <xf numFmtId="3" fontId="0" fillId="0" borderId="3" xfId="0" applyNumberFormat="1" applyBorder="1" applyAlignment="1">
      <alignment/>
    </xf>
    <xf numFmtId="10" fontId="0" fillId="0" borderId="3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H13" sqref="H13:I13"/>
    </sheetView>
  </sheetViews>
  <sheetFormatPr defaultColWidth="11.421875" defaultRowHeight="12.75"/>
  <cols>
    <col min="1" max="1" width="8.8515625" style="0" customWidth="1"/>
    <col min="2" max="3" width="0" style="0" hidden="1" customWidth="1"/>
    <col min="4" max="4" width="41.7109375" style="0" bestFit="1" customWidth="1"/>
    <col min="5" max="5" width="0" style="0" hidden="1" customWidth="1"/>
    <col min="6" max="6" width="10.8515625" style="0" hidden="1" customWidth="1"/>
    <col min="7" max="7" width="8.8515625" style="0" customWidth="1"/>
    <col min="8" max="8" width="12.28125" style="0" hidden="1" customWidth="1"/>
    <col min="9" max="9" width="15.7109375" style="0" hidden="1" customWidth="1"/>
    <col min="10" max="16384" width="8.8515625" style="0" customWidth="1"/>
  </cols>
  <sheetData>
    <row r="1" ht="12">
      <c r="A1" s="21" t="s">
        <v>42</v>
      </c>
    </row>
    <row r="3" ht="12">
      <c r="A3" s="1" t="s">
        <v>17</v>
      </c>
    </row>
    <row r="5" spans="1:9" ht="12">
      <c r="A5" s="2"/>
      <c r="B5" s="2"/>
      <c r="C5" s="2"/>
      <c r="D5" s="2"/>
      <c r="E5" s="2"/>
      <c r="F5" s="2"/>
      <c r="G5" s="2"/>
      <c r="H5" s="2"/>
      <c r="I5" s="17" t="s">
        <v>11</v>
      </c>
    </row>
    <row r="6" spans="1:9" ht="12">
      <c r="A6" s="3"/>
      <c r="B6" s="3"/>
      <c r="C6" s="4"/>
      <c r="D6" s="3"/>
      <c r="E6" s="3"/>
      <c r="F6" s="3"/>
      <c r="G6" s="3"/>
      <c r="H6" s="3"/>
      <c r="I6" s="16" t="s">
        <v>12</v>
      </c>
    </row>
    <row r="7" spans="1:9" ht="12">
      <c r="A7" s="3"/>
      <c r="B7" s="4" t="s">
        <v>0</v>
      </c>
      <c r="C7" s="4" t="s">
        <v>1</v>
      </c>
      <c r="D7" s="4" t="s">
        <v>2</v>
      </c>
      <c r="E7" s="4"/>
      <c r="F7" s="6" t="s">
        <v>6</v>
      </c>
      <c r="G7" s="4"/>
      <c r="H7" s="4" t="s">
        <v>9</v>
      </c>
      <c r="I7" s="4" t="s">
        <v>13</v>
      </c>
    </row>
    <row r="8" spans="1:9" ht="12">
      <c r="A8" s="5" t="s">
        <v>0</v>
      </c>
      <c r="B8" s="5" t="s">
        <v>3</v>
      </c>
      <c r="C8" s="5" t="s">
        <v>3</v>
      </c>
      <c r="D8" s="5" t="s">
        <v>4</v>
      </c>
      <c r="E8" s="5" t="s">
        <v>5</v>
      </c>
      <c r="F8" s="5" t="s">
        <v>7</v>
      </c>
      <c r="G8" s="5" t="s">
        <v>8</v>
      </c>
      <c r="H8" s="5" t="s">
        <v>7</v>
      </c>
      <c r="I8" s="5" t="s">
        <v>14</v>
      </c>
    </row>
    <row r="9" spans="1:9" ht="12">
      <c r="A9" s="2"/>
      <c r="B9" s="2"/>
      <c r="C9" s="2"/>
      <c r="D9" s="2"/>
      <c r="E9" s="2"/>
      <c r="F9" s="2"/>
      <c r="G9" s="2"/>
      <c r="H9" s="2"/>
      <c r="I9" s="2"/>
    </row>
    <row r="10" spans="1:9" ht="12">
      <c r="A10" s="14" t="s">
        <v>18</v>
      </c>
      <c r="B10" s="14">
        <v>24</v>
      </c>
      <c r="C10" s="22">
        <v>2400030</v>
      </c>
      <c r="D10" s="23" t="s">
        <v>19</v>
      </c>
      <c r="E10" s="24">
        <v>1500</v>
      </c>
      <c r="F10" s="15">
        <v>10181</v>
      </c>
      <c r="G10" s="25">
        <f aca="true" t="shared" si="0" ref="G10:G33">IF(AND(E10&gt;0,F10&gt;0),E10/F10,0)</f>
        <v>0.14733326785188094</v>
      </c>
      <c r="H10" s="15">
        <v>72594</v>
      </c>
      <c r="I10" s="15">
        <f aca="true" t="shared" si="1" ref="I10:I33">IF(H10&lt;20000,1,0)</f>
        <v>0</v>
      </c>
    </row>
    <row r="11" spans="1:9" ht="12">
      <c r="A11" s="14" t="s">
        <v>18</v>
      </c>
      <c r="B11" s="14">
        <v>24</v>
      </c>
      <c r="C11" s="22">
        <v>2400060</v>
      </c>
      <c r="D11" s="23" t="s">
        <v>20</v>
      </c>
      <c r="E11" s="24">
        <v>5037</v>
      </c>
      <c r="F11" s="15">
        <v>89886</v>
      </c>
      <c r="G11" s="25">
        <f t="shared" si="0"/>
        <v>0.05603764768707029</v>
      </c>
      <c r="H11" s="15">
        <v>512154</v>
      </c>
      <c r="I11" s="15">
        <f t="shared" si="1"/>
        <v>0</v>
      </c>
    </row>
    <row r="12" spans="1:9" ht="12">
      <c r="A12" s="14" t="s">
        <v>18</v>
      </c>
      <c r="B12" s="14">
        <v>24</v>
      </c>
      <c r="C12" s="22">
        <v>2400090</v>
      </c>
      <c r="D12" s="23" t="s">
        <v>40</v>
      </c>
      <c r="E12" s="24">
        <v>27171</v>
      </c>
      <c r="F12" s="15">
        <v>108700</v>
      </c>
      <c r="G12" s="25">
        <f t="shared" si="0"/>
        <v>0.24996320147194112</v>
      </c>
      <c r="H12" s="15">
        <v>637455</v>
      </c>
      <c r="I12" s="15">
        <f t="shared" si="1"/>
        <v>0</v>
      </c>
    </row>
    <row r="13" spans="1:9" ht="12">
      <c r="A13" s="14" t="s">
        <v>18</v>
      </c>
      <c r="B13" s="14">
        <v>24</v>
      </c>
      <c r="C13" s="22">
        <v>2400120</v>
      </c>
      <c r="D13" s="23" t="s">
        <v>21</v>
      </c>
      <c r="E13" s="24">
        <v>10673</v>
      </c>
      <c r="F13" s="15">
        <v>129316</v>
      </c>
      <c r="G13" s="25">
        <f t="shared" si="0"/>
        <v>0.0825342571684865</v>
      </c>
      <c r="H13" s="15">
        <v>788994</v>
      </c>
      <c r="I13" s="15">
        <f t="shared" si="1"/>
        <v>0</v>
      </c>
    </row>
    <row r="14" spans="1:9" ht="12">
      <c r="A14" s="14" t="s">
        <v>18</v>
      </c>
      <c r="B14" s="14">
        <v>24</v>
      </c>
      <c r="C14" s="22">
        <v>2400150</v>
      </c>
      <c r="D14" s="23" t="s">
        <v>22</v>
      </c>
      <c r="E14" s="24">
        <v>885</v>
      </c>
      <c r="F14" s="15">
        <v>17025</v>
      </c>
      <c r="G14" s="25">
        <f t="shared" si="0"/>
        <v>0.051982378854625554</v>
      </c>
      <c r="H14" s="15">
        <v>88223</v>
      </c>
      <c r="I14" s="15">
        <f t="shared" si="1"/>
        <v>0</v>
      </c>
    </row>
    <row r="15" spans="1:9" ht="12">
      <c r="A15" s="14" t="s">
        <v>18</v>
      </c>
      <c r="B15" s="14">
        <v>24</v>
      </c>
      <c r="C15" s="22">
        <v>2400180</v>
      </c>
      <c r="D15" s="23" t="s">
        <v>23</v>
      </c>
      <c r="E15" s="24">
        <v>838</v>
      </c>
      <c r="F15" s="15">
        <v>5738</v>
      </c>
      <c r="G15" s="25">
        <f t="shared" si="0"/>
        <v>0.1460439177413733</v>
      </c>
      <c r="H15" s="15">
        <v>32910</v>
      </c>
      <c r="I15" s="15">
        <f t="shared" si="1"/>
        <v>0</v>
      </c>
    </row>
    <row r="16" spans="1:9" ht="12">
      <c r="A16" s="14" t="s">
        <v>18</v>
      </c>
      <c r="B16" s="14">
        <v>24</v>
      </c>
      <c r="C16" s="22">
        <v>2400210</v>
      </c>
      <c r="D16" s="23" t="s">
        <v>24</v>
      </c>
      <c r="E16" s="24">
        <v>1322</v>
      </c>
      <c r="F16" s="15">
        <v>31487</v>
      </c>
      <c r="G16" s="25">
        <f t="shared" si="0"/>
        <v>0.04198558135103376</v>
      </c>
      <c r="H16" s="15">
        <v>169220</v>
      </c>
      <c r="I16" s="15">
        <f t="shared" si="1"/>
        <v>0</v>
      </c>
    </row>
    <row r="17" spans="1:9" ht="12">
      <c r="A17" s="14" t="s">
        <v>18</v>
      </c>
      <c r="B17" s="14">
        <v>24</v>
      </c>
      <c r="C17" s="22">
        <v>2400240</v>
      </c>
      <c r="D17" s="23" t="s">
        <v>25</v>
      </c>
      <c r="E17" s="24">
        <v>1853</v>
      </c>
      <c r="F17" s="15">
        <v>18210</v>
      </c>
      <c r="G17" s="25">
        <f t="shared" si="0"/>
        <v>0.10175727622185612</v>
      </c>
      <c r="H17" s="15">
        <v>99695</v>
      </c>
      <c r="I17" s="15">
        <f t="shared" si="1"/>
        <v>0</v>
      </c>
    </row>
    <row r="18" spans="1:9" ht="12">
      <c r="A18" s="14" t="s">
        <v>18</v>
      </c>
      <c r="B18" s="14">
        <v>24</v>
      </c>
      <c r="C18" s="22">
        <v>2400270</v>
      </c>
      <c r="D18" s="23" t="s">
        <v>26</v>
      </c>
      <c r="E18" s="24">
        <v>1752</v>
      </c>
      <c r="F18" s="15">
        <v>27739</v>
      </c>
      <c r="G18" s="25">
        <f t="shared" si="0"/>
        <v>0.06316017159955298</v>
      </c>
      <c r="H18" s="15">
        <v>140444</v>
      </c>
      <c r="I18" s="15">
        <f t="shared" si="1"/>
        <v>0</v>
      </c>
    </row>
    <row r="19" spans="1:9" ht="12">
      <c r="A19" s="14" t="s">
        <v>18</v>
      </c>
      <c r="B19" s="14">
        <v>24</v>
      </c>
      <c r="C19" s="22">
        <v>2400300</v>
      </c>
      <c r="D19" s="23" t="s">
        <v>27</v>
      </c>
      <c r="E19" s="24">
        <v>899</v>
      </c>
      <c r="F19" s="15">
        <v>4983</v>
      </c>
      <c r="G19" s="25">
        <f t="shared" si="0"/>
        <v>0.18041340557896848</v>
      </c>
      <c r="H19" s="15">
        <v>31846</v>
      </c>
      <c r="I19" s="15">
        <f t="shared" si="1"/>
        <v>0</v>
      </c>
    </row>
    <row r="20" spans="1:9" ht="12">
      <c r="A20" s="14" t="s">
        <v>18</v>
      </c>
      <c r="B20" s="14">
        <v>24</v>
      </c>
      <c r="C20" s="22">
        <v>2400330</v>
      </c>
      <c r="D20" s="23" t="s">
        <v>28</v>
      </c>
      <c r="E20" s="24">
        <v>2276</v>
      </c>
      <c r="F20" s="15">
        <v>42594</v>
      </c>
      <c r="G20" s="25">
        <f t="shared" si="0"/>
        <v>0.053434756068929896</v>
      </c>
      <c r="H20" s="15">
        <v>224705</v>
      </c>
      <c r="I20" s="15">
        <f t="shared" si="1"/>
        <v>0</v>
      </c>
    </row>
    <row r="21" spans="1:9" ht="12">
      <c r="A21" s="14" t="s">
        <v>18</v>
      </c>
      <c r="B21" s="14">
        <v>24</v>
      </c>
      <c r="C21" s="22">
        <v>2400360</v>
      </c>
      <c r="D21" s="23" t="s">
        <v>29</v>
      </c>
      <c r="E21" s="24">
        <v>812</v>
      </c>
      <c r="F21" s="15">
        <v>4977</v>
      </c>
      <c r="G21" s="25">
        <f t="shared" si="0"/>
        <v>0.1631504922644163</v>
      </c>
      <c r="H21" s="15">
        <v>29627</v>
      </c>
      <c r="I21" s="15">
        <f t="shared" si="1"/>
        <v>0</v>
      </c>
    </row>
    <row r="22" spans="1:9" ht="12">
      <c r="A22" s="14" t="s">
        <v>18</v>
      </c>
      <c r="B22" s="14">
        <v>24</v>
      </c>
      <c r="C22" s="22">
        <v>2400390</v>
      </c>
      <c r="D22" s="23" t="s">
        <v>30</v>
      </c>
      <c r="E22" s="24">
        <v>2525</v>
      </c>
      <c r="F22" s="15">
        <v>45455</v>
      </c>
      <c r="G22" s="25">
        <f t="shared" si="0"/>
        <v>0.05554944450555494</v>
      </c>
      <c r="H22" s="15">
        <v>239993</v>
      </c>
      <c r="I22" s="15">
        <f t="shared" si="1"/>
        <v>0</v>
      </c>
    </row>
    <row r="23" spans="1:9" ht="12">
      <c r="A23" s="14" t="s">
        <v>18</v>
      </c>
      <c r="B23" s="14">
        <v>24</v>
      </c>
      <c r="C23" s="22">
        <v>2400420</v>
      </c>
      <c r="D23" s="23" t="s">
        <v>31</v>
      </c>
      <c r="E23" s="24">
        <v>2066</v>
      </c>
      <c r="F23" s="15">
        <v>52535</v>
      </c>
      <c r="G23" s="25">
        <f t="shared" si="0"/>
        <v>0.039326163510040923</v>
      </c>
      <c r="H23" s="15">
        <v>273669</v>
      </c>
      <c r="I23" s="15">
        <f t="shared" si="1"/>
        <v>0</v>
      </c>
    </row>
    <row r="24" spans="1:9" ht="12">
      <c r="A24" s="14" t="s">
        <v>18</v>
      </c>
      <c r="B24" s="14">
        <v>24</v>
      </c>
      <c r="C24" s="22">
        <v>2400450</v>
      </c>
      <c r="D24" s="23" t="s">
        <v>32</v>
      </c>
      <c r="E24" s="24">
        <v>383</v>
      </c>
      <c r="F24" s="15">
        <v>2780</v>
      </c>
      <c r="G24" s="25">
        <f t="shared" si="0"/>
        <v>0.13776978417266186</v>
      </c>
      <c r="H24" s="15">
        <v>19987</v>
      </c>
      <c r="I24" s="15">
        <f t="shared" si="1"/>
        <v>1</v>
      </c>
    </row>
    <row r="25" spans="1:9" ht="12">
      <c r="A25" s="14" t="s">
        <v>18</v>
      </c>
      <c r="B25" s="14">
        <v>24</v>
      </c>
      <c r="C25" s="22">
        <v>2400480</v>
      </c>
      <c r="D25" s="23" t="s">
        <v>33</v>
      </c>
      <c r="E25" s="24">
        <v>8610</v>
      </c>
      <c r="F25" s="15">
        <v>160378</v>
      </c>
      <c r="G25" s="25">
        <f t="shared" si="0"/>
        <v>0.053685667610270736</v>
      </c>
      <c r="H25" s="15">
        <v>930813</v>
      </c>
      <c r="I25" s="15">
        <f t="shared" si="1"/>
        <v>0</v>
      </c>
    </row>
    <row r="26" spans="1:9" ht="12">
      <c r="A26" s="14" t="s">
        <v>18</v>
      </c>
      <c r="B26" s="14">
        <v>24</v>
      </c>
      <c r="C26" s="22">
        <v>2400510</v>
      </c>
      <c r="D26" s="23" t="s">
        <v>43</v>
      </c>
      <c r="E26" s="24">
        <v>14277</v>
      </c>
      <c r="F26" s="15">
        <v>148216</v>
      </c>
      <c r="G26" s="25">
        <f t="shared" si="0"/>
        <v>0.09632563286015006</v>
      </c>
      <c r="H26" s="15">
        <v>828770</v>
      </c>
      <c r="I26" s="15">
        <f t="shared" si="1"/>
        <v>0</v>
      </c>
    </row>
    <row r="27" spans="1:9" ht="12">
      <c r="A27" s="14" t="s">
        <v>18</v>
      </c>
      <c r="B27" s="14">
        <v>24</v>
      </c>
      <c r="C27" s="22">
        <v>2400540</v>
      </c>
      <c r="D27" s="23" t="s">
        <v>34</v>
      </c>
      <c r="E27" s="24">
        <v>545</v>
      </c>
      <c r="F27" s="15">
        <v>8188</v>
      </c>
      <c r="G27" s="25">
        <f t="shared" si="0"/>
        <v>0.06656082071323889</v>
      </c>
      <c r="H27" s="15">
        <v>46571</v>
      </c>
      <c r="I27" s="15">
        <f t="shared" si="1"/>
        <v>0</v>
      </c>
    </row>
    <row r="28" spans="1:9" ht="12">
      <c r="A28" s="14" t="s">
        <v>18</v>
      </c>
      <c r="B28" s="14">
        <v>24</v>
      </c>
      <c r="C28" s="22">
        <v>2400570</v>
      </c>
      <c r="D28" s="23" t="s">
        <v>35</v>
      </c>
      <c r="E28" s="24">
        <v>842</v>
      </c>
      <c r="F28" s="15">
        <v>3319</v>
      </c>
      <c r="G28" s="25">
        <f t="shared" si="0"/>
        <v>0.25369087074420005</v>
      </c>
      <c r="H28" s="15">
        <v>26016</v>
      </c>
      <c r="I28" s="15">
        <f t="shared" si="1"/>
        <v>0</v>
      </c>
    </row>
    <row r="29" spans="1:9" ht="12">
      <c r="A29" s="14" t="s">
        <v>18</v>
      </c>
      <c r="B29" s="14">
        <v>24</v>
      </c>
      <c r="C29" s="22">
        <v>2400600</v>
      </c>
      <c r="D29" s="23" t="s">
        <v>41</v>
      </c>
      <c r="E29" s="24">
        <v>1541</v>
      </c>
      <c r="F29" s="15">
        <v>18732</v>
      </c>
      <c r="G29" s="25">
        <f t="shared" si="0"/>
        <v>0.08226564168268204</v>
      </c>
      <c r="H29" s="15">
        <v>100378</v>
      </c>
      <c r="I29" s="15">
        <f t="shared" si="1"/>
        <v>0</v>
      </c>
    </row>
    <row r="30" spans="1:9" ht="12">
      <c r="A30" s="14" t="s">
        <v>18</v>
      </c>
      <c r="B30" s="14">
        <v>24</v>
      </c>
      <c r="C30" s="22">
        <v>2400630</v>
      </c>
      <c r="D30" s="23" t="s">
        <v>36</v>
      </c>
      <c r="E30" s="24">
        <v>551</v>
      </c>
      <c r="F30" s="15">
        <v>5273</v>
      </c>
      <c r="G30" s="25">
        <f t="shared" si="0"/>
        <v>0.10449459510714963</v>
      </c>
      <c r="H30" s="15">
        <v>36193</v>
      </c>
      <c r="I30" s="15">
        <f t="shared" si="1"/>
        <v>0</v>
      </c>
    </row>
    <row r="31" spans="1:9" ht="12">
      <c r="A31" s="14" t="s">
        <v>18</v>
      </c>
      <c r="B31" s="14">
        <v>24</v>
      </c>
      <c r="C31" s="22">
        <v>2400660</v>
      </c>
      <c r="D31" s="23" t="s">
        <v>37</v>
      </c>
      <c r="E31" s="24">
        <v>2657</v>
      </c>
      <c r="F31" s="15">
        <v>23852</v>
      </c>
      <c r="G31" s="25">
        <f t="shared" si="0"/>
        <v>0.1113952708368271</v>
      </c>
      <c r="H31" s="15">
        <v>145113</v>
      </c>
      <c r="I31" s="15">
        <f t="shared" si="1"/>
        <v>0</v>
      </c>
    </row>
    <row r="32" spans="1:9" ht="12">
      <c r="A32" s="14" t="s">
        <v>18</v>
      </c>
      <c r="B32" s="14">
        <v>24</v>
      </c>
      <c r="C32" s="22">
        <v>2400690</v>
      </c>
      <c r="D32" s="23" t="s">
        <v>38</v>
      </c>
      <c r="E32" s="24">
        <v>2541</v>
      </c>
      <c r="F32" s="15">
        <v>15540</v>
      </c>
      <c r="G32" s="25">
        <f t="shared" si="0"/>
        <v>0.1635135135135135</v>
      </c>
      <c r="H32" s="15">
        <v>93600</v>
      </c>
      <c r="I32" s="15">
        <f t="shared" si="1"/>
        <v>0</v>
      </c>
    </row>
    <row r="33" spans="1:9" ht="12">
      <c r="A33" s="14" t="s">
        <v>18</v>
      </c>
      <c r="B33" s="14">
        <v>24</v>
      </c>
      <c r="C33" s="26">
        <v>2400720</v>
      </c>
      <c r="D33" s="27" t="s">
        <v>39</v>
      </c>
      <c r="E33" s="28">
        <v>1045</v>
      </c>
      <c r="F33" s="29">
        <v>6948</v>
      </c>
      <c r="G33" s="30">
        <f t="shared" si="0"/>
        <v>0.15040299366724239</v>
      </c>
      <c r="H33" s="29">
        <v>49374</v>
      </c>
      <c r="I33" s="15">
        <f t="shared" si="1"/>
        <v>0</v>
      </c>
    </row>
    <row r="34" spans="1:9" ht="12">
      <c r="A34" s="8"/>
      <c r="B34" s="9"/>
      <c r="C34" s="9"/>
      <c r="D34" s="10"/>
      <c r="E34" s="2"/>
      <c r="F34" s="2"/>
      <c r="G34" s="2"/>
      <c r="H34" s="2"/>
      <c r="I34" s="2"/>
    </row>
    <row r="35" spans="1:9" ht="12">
      <c r="A35" s="11"/>
      <c r="B35" s="12"/>
      <c r="C35" s="12"/>
      <c r="D35" s="13" t="s">
        <v>10</v>
      </c>
      <c r="E35" s="18">
        <f>SUM(E10:E33)</f>
        <v>92601</v>
      </c>
      <c r="F35" s="18">
        <f>SUM(F10:F33)</f>
        <v>982052</v>
      </c>
      <c r="G35" s="19">
        <f>IF(E35&gt;0,E35/F35,0)</f>
        <v>0.09429337754008953</v>
      </c>
      <c r="H35" s="18">
        <f>SUM(H10:H33)</f>
        <v>5618344</v>
      </c>
      <c r="I35" s="18">
        <f>SUM(I10:I33)</f>
        <v>1</v>
      </c>
    </row>
    <row r="36" spans="6:9" ht="12">
      <c r="F36" t="s">
        <v>15</v>
      </c>
      <c r="I36" s="20">
        <f>COUNTA(D10:D33)</f>
        <v>24</v>
      </c>
    </row>
    <row r="37" spans="6:9" ht="12">
      <c r="F37" t="s">
        <v>16</v>
      </c>
      <c r="I37" s="7">
        <f>I35/I36</f>
        <v>0.041666666666666664</v>
      </c>
    </row>
  </sheetData>
  <printOptions horizontalCentered="1"/>
  <pageMargins left="0.25" right="0.25" top="1" bottom="1" header="0.5" footer="0.5"/>
  <pageSetup horizontalDpi="600" verticalDpi="600" orientation="portrait" scale="80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Census Counts for Maryland (MS EXCEL)</dc:title>
  <dc:subject/>
  <dc:creator/>
  <cp:keywords/>
  <dc:description/>
  <cp:lastModifiedBy>Alan Smigielski User</cp:lastModifiedBy>
  <cp:lastPrinted>2008-12-18T21:33:27Z</cp:lastPrinted>
  <dcterms:created xsi:type="dcterms:W3CDTF">1998-12-18T15:18:20Z</dcterms:created>
  <dcterms:modified xsi:type="dcterms:W3CDTF">2008-12-23T14:33:17Z</dcterms:modified>
  <cp:category/>
  <cp:version/>
  <cp:contentType/>
  <cp:contentStatus/>
</cp:coreProperties>
</file>