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" yWindow="340" windowWidth="9180" windowHeight="4300" activeTab="0"/>
  </bookViews>
  <sheets>
    <sheet name="Hawaii" sheetId="1" r:id="rId1"/>
  </sheets>
  <definedNames>
    <definedName name="_xlnm.Print_Area" localSheetId="0">'Hawaii'!$A$1:$I$18</definedName>
    <definedName name="_xlnm.Print_Titles" localSheetId="0">'Hawaii'!$1:$9</definedName>
  </definedNames>
  <calcPr fullCalcOnLoad="1"/>
</workbook>
</file>

<file path=xl/sharedStrings.xml><?xml version="1.0" encoding="utf-8"?>
<sst xmlns="http://schemas.openxmlformats.org/spreadsheetml/2006/main" count="32" uniqueCount="25">
  <si>
    <t>State</t>
  </si>
  <si>
    <t xml:space="preserve">LEA </t>
  </si>
  <si>
    <t xml:space="preserve">Name of </t>
  </si>
  <si>
    <t>Code</t>
  </si>
  <si>
    <t>Local Educational Agency (LEA)</t>
  </si>
  <si>
    <t>Poverty</t>
  </si>
  <si>
    <t>5 - 17</t>
  </si>
  <si>
    <t>Population</t>
  </si>
  <si>
    <t>Percent</t>
  </si>
  <si>
    <t>Total</t>
  </si>
  <si>
    <t>STATE TOTAL</t>
  </si>
  <si>
    <t>Less than 20,000</t>
  </si>
  <si>
    <t>Total Population</t>
  </si>
  <si>
    <t>1 = YES</t>
  </si>
  <si>
    <t>0 = NO</t>
  </si>
  <si>
    <t>Total count of LEAs in State</t>
  </si>
  <si>
    <t>Percent below 20,000 total population</t>
  </si>
  <si>
    <t>NAME OF STATE: HAWAII</t>
  </si>
  <si>
    <t>HI</t>
  </si>
  <si>
    <t>Hawaii County</t>
  </si>
  <si>
    <t>Honolulu County</t>
  </si>
  <si>
    <t>Kalawao County</t>
  </si>
  <si>
    <t>Kauai County</t>
  </si>
  <si>
    <t>Maui County</t>
  </si>
  <si>
    <t>2007 Census Poverty Data by Local Educational Agency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</si>
</sst>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" fontId="1" fillId="0" borderId="2" xfId="0" applyNumberFormat="1" applyFont="1" applyBorder="1" applyAlignment="1" quotePrefix="1">
      <alignment horizontal="center"/>
    </xf>
    <xf numFmtId="10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2" xfId="0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0" fontId="1" fillId="0" borderId="9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2" xfId="0" applyNumberFormat="1" applyBorder="1" applyAlignment="1">
      <alignment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NumberFormat="1" applyBorder="1" applyAlignment="1" quotePrefix="1">
      <alignment/>
    </xf>
    <xf numFmtId="3" fontId="0" fillId="0" borderId="2" xfId="0" applyNumberFormat="1" applyBorder="1" applyAlignment="1">
      <alignment horizontal="right"/>
    </xf>
    <xf numFmtId="10" fontId="0" fillId="0" borderId="2" xfId="21" applyNumberFormat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3" xfId="0" applyNumberFormat="1" applyBorder="1" applyAlignment="1" quotePrefix="1">
      <alignment/>
    </xf>
    <xf numFmtId="3" fontId="0" fillId="0" borderId="3" xfId="0" applyNumberFormat="1" applyBorder="1" applyAlignment="1">
      <alignment horizontal="right"/>
    </xf>
    <xf numFmtId="3" fontId="0" fillId="0" borderId="3" xfId="0" applyNumberFormat="1" applyBorder="1" applyAlignment="1">
      <alignment/>
    </xf>
    <xf numFmtId="10" fontId="0" fillId="0" borderId="3" xfId="21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K4" sqref="K4"/>
    </sheetView>
  </sheetViews>
  <sheetFormatPr defaultColWidth="11.421875" defaultRowHeight="12.75"/>
  <cols>
    <col min="1" max="1" width="8.8515625" style="0" customWidth="1"/>
    <col min="2" max="3" width="0" style="0" hidden="1" customWidth="1"/>
    <col min="4" max="4" width="52.421875" style="0" bestFit="1" customWidth="1"/>
    <col min="5" max="5" width="0" style="0" hidden="1" customWidth="1"/>
    <col min="6" max="6" width="10.8515625" style="0" hidden="1" customWidth="1"/>
    <col min="7" max="7" width="8.8515625" style="0" customWidth="1"/>
    <col min="8" max="8" width="12.28125" style="0" hidden="1" customWidth="1"/>
    <col min="9" max="9" width="15.7109375" style="0" hidden="1" customWidth="1"/>
    <col min="10" max="16384" width="8.8515625" style="0" customWidth="1"/>
  </cols>
  <sheetData>
    <row r="1" ht="12">
      <c r="A1" s="22" t="s">
        <v>24</v>
      </c>
    </row>
    <row r="3" ht="12">
      <c r="A3" s="1" t="s">
        <v>17</v>
      </c>
    </row>
    <row r="5" spans="1:9" ht="12">
      <c r="A5" s="2"/>
      <c r="B5" s="2"/>
      <c r="C5" s="2"/>
      <c r="D5" s="2"/>
      <c r="E5" s="2"/>
      <c r="F5" s="2"/>
      <c r="G5" s="2"/>
      <c r="H5" s="2"/>
      <c r="I5" s="16" t="s">
        <v>11</v>
      </c>
    </row>
    <row r="6" spans="1:9" ht="12">
      <c r="A6" s="3"/>
      <c r="B6" s="3"/>
      <c r="C6" s="4"/>
      <c r="D6" s="3"/>
      <c r="E6" s="3"/>
      <c r="F6" s="3"/>
      <c r="G6" s="3"/>
      <c r="H6" s="3"/>
      <c r="I6" s="15" t="s">
        <v>12</v>
      </c>
    </row>
    <row r="7" spans="1:9" ht="12">
      <c r="A7" s="3"/>
      <c r="B7" s="4" t="s">
        <v>0</v>
      </c>
      <c r="C7" s="4" t="s">
        <v>1</v>
      </c>
      <c r="D7" s="4" t="s">
        <v>2</v>
      </c>
      <c r="E7" s="4"/>
      <c r="F7" s="6" t="s">
        <v>6</v>
      </c>
      <c r="G7" s="4"/>
      <c r="H7" s="4" t="s">
        <v>9</v>
      </c>
      <c r="I7" s="4" t="s">
        <v>13</v>
      </c>
    </row>
    <row r="8" spans="1:9" ht="12">
      <c r="A8" s="5" t="s">
        <v>0</v>
      </c>
      <c r="B8" s="5" t="s">
        <v>3</v>
      </c>
      <c r="C8" s="5" t="s">
        <v>3</v>
      </c>
      <c r="D8" s="5" t="s">
        <v>4</v>
      </c>
      <c r="E8" s="5" t="s">
        <v>5</v>
      </c>
      <c r="F8" s="5" t="s">
        <v>7</v>
      </c>
      <c r="G8" s="5" t="s">
        <v>8</v>
      </c>
      <c r="H8" s="5" t="s">
        <v>7</v>
      </c>
      <c r="I8" s="5" t="s">
        <v>14</v>
      </c>
    </row>
    <row r="9" spans="1:9" ht="12">
      <c r="A9" s="2"/>
      <c r="B9" s="2"/>
      <c r="C9" s="2"/>
      <c r="D9" s="2"/>
      <c r="E9" s="19"/>
      <c r="F9" s="2"/>
      <c r="G9" s="2"/>
      <c r="H9" s="2"/>
      <c r="I9" s="2"/>
    </row>
    <row r="10" spans="1:9" ht="12">
      <c r="A10" s="14" t="s">
        <v>18</v>
      </c>
      <c r="B10" s="20">
        <v>15</v>
      </c>
      <c r="C10" s="24">
        <v>1500001</v>
      </c>
      <c r="D10" s="25" t="s">
        <v>19</v>
      </c>
      <c r="E10" s="26">
        <v>4254</v>
      </c>
      <c r="F10" s="21">
        <v>27708</v>
      </c>
      <c r="G10" s="27">
        <f>IF(AND(E10&gt;0,F10&gt;0),E10/F10,0)</f>
        <v>0.15352966652230401</v>
      </c>
      <c r="H10" s="21">
        <v>173057</v>
      </c>
      <c r="I10" s="14">
        <f>IF(H10&lt;20000,1,0)</f>
        <v>0</v>
      </c>
    </row>
    <row r="11" spans="1:9" ht="12">
      <c r="A11" s="14" t="s">
        <v>18</v>
      </c>
      <c r="B11" s="20">
        <v>15</v>
      </c>
      <c r="C11" s="24">
        <v>1500003</v>
      </c>
      <c r="D11" s="25" t="s">
        <v>20</v>
      </c>
      <c r="E11" s="26">
        <v>11189</v>
      </c>
      <c r="F11" s="21">
        <v>138262</v>
      </c>
      <c r="G11" s="27">
        <f>IF(AND(E11&gt;0,F11&gt;0),E11/F11,0)</f>
        <v>0.08092606790007377</v>
      </c>
      <c r="H11" s="21">
        <v>905601</v>
      </c>
      <c r="I11" s="14">
        <f>IF(H11&lt;20000,1,0)</f>
        <v>0</v>
      </c>
    </row>
    <row r="12" spans="1:9" ht="12">
      <c r="A12" s="14" t="s">
        <v>18</v>
      </c>
      <c r="B12" s="20">
        <v>15</v>
      </c>
      <c r="C12" s="24">
        <v>1500005</v>
      </c>
      <c r="D12" s="25" t="s">
        <v>21</v>
      </c>
      <c r="E12" s="26">
        <v>0</v>
      </c>
      <c r="F12" s="21">
        <v>1</v>
      </c>
      <c r="G12" s="27">
        <f>IF(AND(E12&gt;0,F12&gt;0),E12/F12,0)</f>
        <v>0</v>
      </c>
      <c r="H12" s="21">
        <v>119</v>
      </c>
      <c r="I12" s="14">
        <f>IF(H12&lt;20000,1,0)</f>
        <v>1</v>
      </c>
    </row>
    <row r="13" spans="1:9" ht="12">
      <c r="A13" s="14" t="s">
        <v>18</v>
      </c>
      <c r="B13" s="20">
        <v>15</v>
      </c>
      <c r="C13" s="24">
        <v>1500007</v>
      </c>
      <c r="D13" s="25" t="s">
        <v>22</v>
      </c>
      <c r="E13" s="26">
        <v>1029</v>
      </c>
      <c r="F13" s="21">
        <v>10255</v>
      </c>
      <c r="G13" s="27">
        <f>IF(AND(E13&gt;0,F13&gt;0),E13/F13,0)</f>
        <v>0.10034129692832765</v>
      </c>
      <c r="H13" s="21">
        <v>62828</v>
      </c>
      <c r="I13" s="14">
        <f>IF(H13&lt;20000,1,0)</f>
        <v>0</v>
      </c>
    </row>
    <row r="14" spans="1:9" ht="12">
      <c r="A14" s="14" t="s">
        <v>18</v>
      </c>
      <c r="B14" s="23">
        <v>15</v>
      </c>
      <c r="C14" s="28">
        <v>1500009</v>
      </c>
      <c r="D14" s="29" t="s">
        <v>23</v>
      </c>
      <c r="E14" s="30">
        <v>1892</v>
      </c>
      <c r="F14" s="31">
        <v>22778</v>
      </c>
      <c r="G14" s="32">
        <f>IF(AND(E14&gt;0,F14&gt;0),E14/F14,0)</f>
        <v>0.08306260426727544</v>
      </c>
      <c r="H14" s="31">
        <v>141783</v>
      </c>
      <c r="I14" s="14">
        <f>IF(H14&lt;20000,1,0)</f>
        <v>0</v>
      </c>
    </row>
    <row r="15" spans="1:9" ht="12">
      <c r="A15" s="8"/>
      <c r="B15" s="9"/>
      <c r="C15" s="9"/>
      <c r="D15" s="10"/>
      <c r="E15" s="2"/>
      <c r="F15" s="2"/>
      <c r="G15" s="2"/>
      <c r="H15" s="2"/>
      <c r="I15" s="2"/>
    </row>
    <row r="16" spans="1:9" ht="12">
      <c r="A16" s="11"/>
      <c r="B16" s="12"/>
      <c r="C16" s="12"/>
      <c r="D16" s="13" t="s">
        <v>10</v>
      </c>
      <c r="E16" s="17">
        <f>SUM(E10:E14)</f>
        <v>18364</v>
      </c>
      <c r="F16" s="17">
        <f>SUM(F10:F14)</f>
        <v>199004</v>
      </c>
      <c r="G16" s="18">
        <f>IF(E16&gt;0,E16/F16,0)</f>
        <v>0.09227955216980563</v>
      </c>
      <c r="H16" s="17">
        <f>SUM(H10:H14)</f>
        <v>1283388</v>
      </c>
      <c r="I16" s="17">
        <f>SUM(I10:I14)</f>
        <v>1</v>
      </c>
    </row>
    <row r="17" spans="6:9" ht="12">
      <c r="F17" t="s">
        <v>15</v>
      </c>
      <c r="I17" s="19">
        <f>COUNTA(D10:D14)</f>
        <v>5</v>
      </c>
    </row>
    <row r="18" spans="6:9" ht="12">
      <c r="F18" t="s">
        <v>16</v>
      </c>
      <c r="I18" s="7">
        <f>I16/I17</f>
        <v>0.2</v>
      </c>
    </row>
  </sheetData>
  <printOptions horizontalCentered="1"/>
  <pageMargins left="0.25" right="0.25" top="1" bottom="1" header="0.5" footer="0.5"/>
  <pageSetup horizontalDpi="600" verticalDpi="600" orientation="portrait" scale="80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 Census Counts for Hawaii (MS EXCEL)</dc:title>
  <dc:subject/>
  <dc:creator/>
  <cp:keywords/>
  <dc:description/>
  <cp:lastModifiedBy>Alan Smigielski User</cp:lastModifiedBy>
  <cp:lastPrinted>2008-12-18T19:24:58Z</cp:lastPrinted>
  <dcterms:created xsi:type="dcterms:W3CDTF">1998-12-18T15:18:20Z</dcterms:created>
  <dcterms:modified xsi:type="dcterms:W3CDTF">2008-12-23T14:27:54Z</dcterms:modified>
  <cp:category/>
  <cp:version/>
  <cp:contentType/>
  <cp:contentStatus/>
</cp:coreProperties>
</file>