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336" activeTab="5"/>
  </bookViews>
  <sheets>
    <sheet name="Exhibit 1A" sheetId="1" r:id="rId1"/>
    <sheet name="Exhibit 1B" sheetId="2" r:id="rId2"/>
    <sheet name="Exhibit 2A" sheetId="3" r:id="rId3"/>
    <sheet name="Exhibit 2B" sheetId="4" r:id="rId4"/>
    <sheet name="Exhibits 3A &amp; 3B" sheetId="5" r:id="rId5"/>
    <sheet name="Exhibits 4A &amp; 4B" sheetId="6" r:id="rId6"/>
    <sheet name="Exhibits 5A, 5B &amp; 5C" sheetId="7" r:id="rId7"/>
    <sheet name="Exhibits 6A, 6B, &amp; 6C" sheetId="8" r:id="rId8"/>
    <sheet name="Exhibit 7" sheetId="9" r:id="rId9"/>
    <sheet name="Exhibit 8" sheetId="10" r:id="rId10"/>
    <sheet name="Exhibit 9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<sst xmlns="http://schemas.openxmlformats.org/spreadsheetml/2006/main" count="510" uniqueCount="205">
  <si>
    <t>Proposing Entity</t>
  </si>
  <si>
    <t>EXHIBIT     1A</t>
  </si>
  <si>
    <t>GOVERNMENT     PRICING    MODEL</t>
  </si>
  <si>
    <t>TOTAL     PROPOSED     COST     (BID RATES)</t>
  </si>
  <si>
    <t>Contract</t>
  </si>
  <si>
    <t>Year</t>
  </si>
  <si>
    <t>One</t>
  </si>
  <si>
    <t>Two</t>
  </si>
  <si>
    <t>Three</t>
  </si>
  <si>
    <t>Four</t>
  </si>
  <si>
    <t>Five</t>
  </si>
  <si>
    <t>Total</t>
  </si>
  <si>
    <t>Total Burdened Direct Labor Cost</t>
  </si>
  <si>
    <t>Total Non-Labor Cost</t>
  </si>
  <si>
    <t>Phase-In Cost:</t>
  </si>
  <si>
    <t xml:space="preserve">  Direct Labor</t>
  </si>
  <si>
    <t xml:space="preserve">  Fringe Benefits</t>
  </si>
  <si>
    <t xml:space="preserve">  Overhead</t>
  </si>
  <si>
    <t xml:space="preserve">  Other Direct Costs</t>
  </si>
  <si>
    <t xml:space="preserve">     Subtotal</t>
  </si>
  <si>
    <t xml:space="preserve">  G&amp;A</t>
  </si>
  <si>
    <t xml:space="preserve">     Total Phase-In Cost</t>
  </si>
  <si>
    <t>Total Proposed Cost and Fee</t>
  </si>
  <si>
    <t>Grand     Total</t>
  </si>
  <si>
    <t>(excluding</t>
  </si>
  <si>
    <t>phase-in)</t>
  </si>
  <si>
    <t>(including</t>
  </si>
  <si>
    <t>Identify Offeror's Loadings Applied to Subcontractor Loaded Rates:  [Insert Element(s) of Cost and Rate(s)]</t>
  </si>
  <si>
    <t>Subcontractor (Insert Name)</t>
  </si>
  <si>
    <t>Total Composite</t>
  </si>
  <si>
    <t>Government</t>
  </si>
  <si>
    <t>Prime Contractor</t>
  </si>
  <si>
    <t>Sub/c</t>
  </si>
  <si>
    <t>Burdened</t>
  </si>
  <si>
    <t>Prime/Sub</t>
  </si>
  <si>
    <t>Estimate</t>
  </si>
  <si>
    <t xml:space="preserve">Total </t>
  </si>
  <si>
    <t xml:space="preserve">Percent </t>
  </si>
  <si>
    <t>Rate</t>
  </si>
  <si>
    <t>Direct</t>
  </si>
  <si>
    <t xml:space="preserve">Labor </t>
  </si>
  <si>
    <t>of</t>
  </si>
  <si>
    <t>w/Prime</t>
  </si>
  <si>
    <t xml:space="preserve"> Labor</t>
  </si>
  <si>
    <t>Direct Labor Categories</t>
  </si>
  <si>
    <t xml:space="preserve"> Effort</t>
  </si>
  <si>
    <t>Loading</t>
  </si>
  <si>
    <t xml:space="preserve"> Hours</t>
  </si>
  <si>
    <t xml:space="preserve"> Cost</t>
  </si>
  <si>
    <t>Cost</t>
  </si>
  <si>
    <t>Total Burdened Direct</t>
  </si>
  <si>
    <t xml:space="preserve">      Labor Cost</t>
  </si>
  <si>
    <t>xxx,xxx</t>
  </si>
  <si>
    <t>xx,xxx,xxx</t>
  </si>
  <si>
    <t>Non-Labor Cost:</t>
  </si>
  <si>
    <t xml:space="preserve">  Materials/Supplies</t>
  </si>
  <si>
    <t>x,xxx,xxx</t>
  </si>
  <si>
    <t xml:space="preserve">  Travel/Training</t>
  </si>
  <si>
    <t xml:space="preserve">  Material Overhead</t>
  </si>
  <si>
    <t>xx,xxx</t>
  </si>
  <si>
    <t>Total Cost and Fee</t>
  </si>
  <si>
    <t>EXHIBIT     2A</t>
  </si>
  <si>
    <t>EXHIBIT     2B</t>
  </si>
  <si>
    <t>Name of Proposing Entity</t>
  </si>
  <si>
    <t>RFP No.</t>
  </si>
  <si>
    <t>Unburdened Labor Rate</t>
  </si>
  <si>
    <t>Proposed</t>
  </si>
  <si>
    <t>Indirect Expense Rates (Note)</t>
  </si>
  <si>
    <t>Percentage</t>
  </si>
  <si>
    <t>Fringe</t>
  </si>
  <si>
    <t>No. of</t>
  </si>
  <si>
    <t>Labor</t>
  </si>
  <si>
    <t>to be</t>
  </si>
  <si>
    <t xml:space="preserve">Proposed </t>
  </si>
  <si>
    <t>Fee @</t>
  </si>
  <si>
    <t>Benefits</t>
  </si>
  <si>
    <t>Overhead</t>
  </si>
  <si>
    <t>G&amp;A</t>
  </si>
  <si>
    <t>Employees</t>
  </si>
  <si>
    <t>Program Manager</t>
  </si>
  <si>
    <t>Sr. Research Scientist/Engineer:</t>
  </si>
  <si>
    <t>Research Scientist/Engineer:</t>
  </si>
  <si>
    <t>Jr. Research Scientist/Engineer</t>
  </si>
  <si>
    <t>(List Additional Labor Categories)</t>
  </si>
  <si>
    <t>Note:</t>
  </si>
  <si>
    <t>Indirect Expense:</t>
  </si>
  <si>
    <t>Distribution Base:</t>
  </si>
  <si>
    <t xml:space="preserve"> Fringe Benefits:</t>
  </si>
  <si>
    <t>Direct Labor</t>
  </si>
  <si>
    <t xml:space="preserve"> Overhead:</t>
  </si>
  <si>
    <t>Direct Labor + Fringe Benefits</t>
  </si>
  <si>
    <t xml:space="preserve"> G&amp;A:</t>
  </si>
  <si>
    <t>Direct Labor + Fringe Benefits + Overhead</t>
  </si>
  <si>
    <t>Direct Labor + Fringe Benefits + Overhead + G&amp;A</t>
  </si>
  <si>
    <t>SAMPLE  FORMAT FOR  EXHIBITS  3A  AND 3B</t>
  </si>
  <si>
    <t>PROPOSED    BURDENED     LABOR     (insert BID or CEILING)    RATES</t>
  </si>
  <si>
    <t>Proposing Entity:</t>
  </si>
  <si>
    <t>Year 1:</t>
  </si>
  <si>
    <t xml:space="preserve">    Contracting FY Ending:</t>
  </si>
  <si>
    <t xml:space="preserve">        Year 1 Average</t>
  </si>
  <si>
    <t>Year 2:</t>
  </si>
  <si>
    <t xml:space="preserve">        Year 2 Average</t>
  </si>
  <si>
    <t>Year 3:</t>
  </si>
  <si>
    <t xml:space="preserve">        Year 3 Average</t>
  </si>
  <si>
    <t>Year 4:</t>
  </si>
  <si>
    <t xml:space="preserve">        Year 4 Average</t>
  </si>
  <si>
    <t>Year 5:</t>
  </si>
  <si>
    <t xml:space="preserve">        Year 5 Average</t>
  </si>
  <si>
    <t>Phase-in:</t>
  </si>
  <si>
    <t xml:space="preserve">Fringe </t>
  </si>
  <si>
    <t>(Note)</t>
  </si>
  <si>
    <t>PROPOSED     COST     (CEILING RATES) ---------- CONTRACT     YEAR     (insert no.)</t>
  </si>
  <si>
    <t>PROPOSED     COST     (BID RATES) ---------- CONTRACT     YEAR     (insert no.)</t>
  </si>
  <si>
    <t>FORMAT  FOR  EXHIBITS  4A  AND  4B</t>
  </si>
  <si>
    <r>
      <t xml:space="preserve">SUMMARY OF PROPOSED  INDIRECT EXPENSE (insert </t>
    </r>
    <r>
      <rPr>
        <b/>
        <sz val="10"/>
        <rFont val="Arial"/>
        <family val="2"/>
      </rPr>
      <t xml:space="preserve">BID or Ceiling) </t>
    </r>
    <r>
      <rPr>
        <sz val="10"/>
        <rFont val="Arial"/>
        <family val="0"/>
      </rPr>
      <t>RATES</t>
    </r>
  </si>
  <si>
    <t>Phase-in</t>
  </si>
  <si>
    <t>Period</t>
  </si>
  <si>
    <t>Actual Labor Rates Projected</t>
  </si>
  <si>
    <t>Names of</t>
  </si>
  <si>
    <t>Current</t>
  </si>
  <si>
    <t>Labor Category</t>
  </si>
  <si>
    <t>Key Personnel</t>
  </si>
  <si>
    <t>Newly Hired</t>
  </si>
  <si>
    <t>Staff</t>
  </si>
  <si>
    <t>Categories</t>
  </si>
  <si>
    <t>Code*</t>
  </si>
  <si>
    <t>Rate**</t>
  </si>
  <si>
    <t>Rate@</t>
  </si>
  <si>
    <t>*     Code each category:  S = Salaried, H = Hourly, U = Union, E = Exempt, NE = Non-Exempt, WD = Wage Determination (Dept. of Labor), CF = Conformed to Wage Determination.</t>
  </si>
  <si>
    <t>**   Provide explanation on how the current rate was used to determine the proposed rate.</t>
  </si>
  <si>
    <t>CONTRACTOR'S FISCAL YEARS*</t>
  </si>
  <si>
    <t>Actual</t>
  </si>
  <si>
    <t>Forecast</t>
  </si>
  <si>
    <t>Cost Elements</t>
  </si>
  <si>
    <t>20xx</t>
  </si>
  <si>
    <t xml:space="preserve">        Total Overhead Expense</t>
  </si>
  <si>
    <t>Base of Distribution (identify)</t>
  </si>
  <si>
    <t>*  Fiscal Year Ending:</t>
  </si>
  <si>
    <t>Furnish the basis for the forecasted costs, with the reasons for any significant differences between the actuals experienced and  the</t>
  </si>
  <si>
    <t>Subcontractor (1)</t>
  </si>
  <si>
    <t>Subcontractor (2)</t>
  </si>
  <si>
    <t>Subcontractor (3)</t>
  </si>
  <si>
    <t>Subcontractor (4)</t>
  </si>
  <si>
    <t>Description</t>
  </si>
  <si>
    <t>Name and Address</t>
  </si>
  <si>
    <t>Description of Work:</t>
  </si>
  <si>
    <t>Type of Subcontract:**</t>
  </si>
  <si>
    <t>Basis of Selection:***</t>
  </si>
  <si>
    <t>Affiliation with Prime:</t>
  </si>
  <si>
    <t>Cost/Price Analysis by Prime:****</t>
  </si>
  <si>
    <t>**    FFP, CPAF, CPFF, etc.</t>
  </si>
  <si>
    <t>****  If response is "yes", include a copy of the cost/price analysis with the proposal.</t>
  </si>
  <si>
    <t>***   Include number of quotes solicited and received.</t>
  </si>
  <si>
    <t>Rates *</t>
  </si>
  <si>
    <t>Year  1</t>
  </si>
  <si>
    <t>Year  2</t>
  </si>
  <si>
    <t>Year  3</t>
  </si>
  <si>
    <t>Year  4</t>
  </si>
  <si>
    <t>Year  5</t>
  </si>
  <si>
    <t>*</t>
  </si>
  <si>
    <t xml:space="preserve">  Specify the date for the current labor rates.</t>
  </si>
  <si>
    <t>EXHIBIT     7</t>
  </si>
  <si>
    <t xml:space="preserve">    Portion of Contractor FY From: ______to______</t>
  </si>
  <si>
    <t>Note:  Key personnel from Exhibit 7 should also be included here, in Exhibit 8, which shows the proposed source of staffing for the contract.</t>
  </si>
  <si>
    <t>Personnel from</t>
  </si>
  <si>
    <t>Incumbent  Staff</t>
  </si>
  <si>
    <t>@  Proposed rate should be the same as the unburdened labor rate shown on Exhibits 3A and 3B for Year 1 of contract performance.</t>
  </si>
  <si>
    <t>Exhibit     8</t>
  </si>
  <si>
    <t>PROPOSED     STAFFING     REQUIREMENTS</t>
  </si>
  <si>
    <t>Within Company</t>
  </si>
  <si>
    <t xml:space="preserve"> Disregard if it is your normal accounting practice to</t>
  </si>
  <si>
    <t xml:space="preserve"> include fringe benefits with overhead.</t>
  </si>
  <si>
    <t>Actual/Forecasted Rate</t>
  </si>
  <si>
    <t>amounts forecasted.</t>
  </si>
  <si>
    <t>NOTE:</t>
  </si>
  <si>
    <t>No separate exhibit for fringe benefits is required if it is your normal accounting practice</t>
  </si>
  <si>
    <t>This format is to be used for separate exhibits of fringe benefits (Exhibit 5A), overhead (Exhibit 5B)</t>
  </si>
  <si>
    <t>FRINGE BENEFITS, OVERHEAD EXPENSE and G&amp;A EXPENSE   (NOTE)</t>
  </si>
  <si>
    <t xml:space="preserve">  to include fringe benefits with overhead.</t>
  </si>
  <si>
    <t xml:space="preserve">  Exhibits 6A, 6B and 6C.</t>
  </si>
  <si>
    <t xml:space="preserve">  and G&amp;A (Exhibit 5C).  Forecast represents BID RATES. CEILING RATES are to be shown on </t>
  </si>
  <si>
    <t>This format is to be used for separate exhibits of fringe benefits (Exhibit 6A), overhead (Exhibit 6B)</t>
  </si>
  <si>
    <t xml:space="preserve">  and G&amp;A (Exhibit 6C).  Forecast represents CEILING RATES. BID RATES are to be shown on </t>
  </si>
  <si>
    <t xml:space="preserve">  Exhibits 5A, 5B and 5C.</t>
  </si>
  <si>
    <t>Estimated Cost</t>
  </si>
  <si>
    <t>*      For all subcontracts/teaming agreements regardless of dollar value.</t>
  </si>
  <si>
    <t>EXHIBIT     9</t>
  </si>
  <si>
    <t>EXHIBIT     1B</t>
  </si>
  <si>
    <t>TOTAL     PROPOSED     COST     (CEILING RATES)</t>
  </si>
  <si>
    <t>CONTRACT     YEAR     (insert no.)</t>
  </si>
  <si>
    <t>SUBCONTRACTS   AND   TEAMING   PARTNERS*</t>
  </si>
  <si>
    <t xml:space="preserve">necessary to show those rates for the first labor category. </t>
  </si>
  <si>
    <t>Identify the indirect expense rates applicable to each labor category. If all labor categories have the same rates, it's only</t>
  </si>
  <si>
    <t>This exhibit contains Source Selection Information.  See FAR 3.104.</t>
  </si>
  <si>
    <t>(BID     RATES)</t>
  </si>
  <si>
    <t>FORMAT   FOR   EXHIBTS    6A    6B      AND     6C</t>
  </si>
  <si>
    <t>(CEILING     RATES)</t>
  </si>
  <si>
    <t>FORMAT   FOR   EXHIBTS     5A    5B      AND     5C</t>
  </si>
  <si>
    <t>KEY    PERSONNEL    LABOR    RATES</t>
  </si>
  <si>
    <t>NNA07198991R-ACA</t>
  </si>
  <si>
    <t>Fixed Fee</t>
  </si>
  <si>
    <t xml:space="preserve">  Fixed Fee</t>
  </si>
  <si>
    <t xml:space="preserve"> Fixed Fee:</t>
  </si>
  <si>
    <t xml:space="preserve">                                    </t>
  </si>
  <si>
    <t>Fixed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</si>
</sst>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7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MS Sans Serif"/>
      <family val="0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21">
      <alignment/>
      <protection/>
    </xf>
    <xf numFmtId="0" fontId="6" fillId="0" borderId="0" xfId="21" applyAlignment="1">
      <alignment horizontal="right"/>
      <protection/>
    </xf>
    <xf numFmtId="0" fontId="6" fillId="0" borderId="0" xfId="21" applyBorder="1">
      <alignment/>
      <protection/>
    </xf>
    <xf numFmtId="0" fontId="6" fillId="0" borderId="0" xfId="21" applyAlignment="1">
      <alignment horizontal="centerContinuous"/>
      <protection/>
    </xf>
    <xf numFmtId="0" fontId="6" fillId="0" borderId="1" xfId="2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6" fillId="0" borderId="0" xfId="19" applyAlignment="1">
      <alignment horizontal="centerContinuous"/>
      <protection/>
    </xf>
    <xf numFmtId="0" fontId="6" fillId="0" borderId="0" xfId="19" applyAlignment="1">
      <alignment horizontal="center"/>
      <protection/>
    </xf>
    <xf numFmtId="0" fontId="6" fillId="0" borderId="1" xfId="19" applyBorder="1" applyAlignment="1">
      <alignment horizontal="centerContinuous"/>
      <protection/>
    </xf>
    <xf numFmtId="0" fontId="6" fillId="0" borderId="0" xfId="19" applyFont="1" applyAlignment="1">
      <alignment horizontal="center"/>
      <protection/>
    </xf>
    <xf numFmtId="0" fontId="6" fillId="0" borderId="1" xfId="19" applyBorder="1" applyAlignment="1">
      <alignment horizontal="center"/>
      <protection/>
    </xf>
    <xf numFmtId="0" fontId="6" fillId="0" borderId="0" xfId="19" applyFont="1" applyAlignment="1">
      <alignment horizontal="centerContinuous"/>
      <protection/>
    </xf>
    <xf numFmtId="0" fontId="6" fillId="0" borderId="0" xfId="19" applyFont="1">
      <alignment/>
      <protection/>
    </xf>
    <xf numFmtId="0" fontId="6" fillId="0" borderId="0" xfId="19" applyBorder="1" applyAlignment="1">
      <alignment horizontal="center"/>
      <protection/>
    </xf>
    <xf numFmtId="0" fontId="6" fillId="0" borderId="1" xfId="19" applyFont="1" applyBorder="1" applyAlignment="1">
      <alignment horizontal="centerContinuous"/>
      <protection/>
    </xf>
    <xf numFmtId="0" fontId="6" fillId="0" borderId="0" xfId="19" applyFont="1" quotePrefix="1">
      <alignment/>
      <protection/>
    </xf>
    <xf numFmtId="0" fontId="6" fillId="0" borderId="0" xfId="22">
      <alignment/>
      <protection/>
    </xf>
    <xf numFmtId="0" fontId="6" fillId="0" borderId="0" xfId="22" applyAlignment="1">
      <alignment horizontal="right"/>
      <protection/>
    </xf>
    <xf numFmtId="0" fontId="6" fillId="0" borderId="0" xfId="22" applyAlignment="1">
      <alignment horizontal="centerContinuous"/>
      <protection/>
    </xf>
    <xf numFmtId="0" fontId="6" fillId="0" borderId="1" xfId="22" applyBorder="1" applyAlignment="1">
      <alignment horizontal="centerContinuous"/>
      <protection/>
    </xf>
    <xf numFmtId="0" fontId="6" fillId="0" borderId="0" xfId="22" applyBorder="1" applyAlignment="1">
      <alignment horizontal="center"/>
      <protection/>
    </xf>
    <xf numFmtId="0" fontId="6" fillId="0" borderId="0" xfId="22" applyBorder="1" applyAlignment="1">
      <alignment horizontal="centerContinuous"/>
      <protection/>
    </xf>
    <xf numFmtId="0" fontId="6" fillId="0" borderId="0" xfId="22" applyFont="1" applyAlignment="1">
      <alignment horizontal="center"/>
      <protection/>
    </xf>
    <xf numFmtId="0" fontId="6" fillId="0" borderId="1" xfId="22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6" fillId="0" borderId="1" xfId="22" applyBorder="1" applyAlignment="1" quotePrefix="1">
      <alignment horizontal="center"/>
      <protection/>
    </xf>
    <xf numFmtId="0" fontId="6" fillId="0" borderId="1" xfId="22" applyBorder="1">
      <alignment/>
      <protection/>
    </xf>
    <xf numFmtId="0" fontId="6" fillId="0" borderId="2" xfId="22" applyBorder="1">
      <alignment/>
      <protection/>
    </xf>
    <xf numFmtId="0" fontId="6" fillId="0" borderId="0" xfId="22" applyFont="1">
      <alignment/>
      <protection/>
    </xf>
    <xf numFmtId="0" fontId="5" fillId="0" borderId="0" xfId="22" applyFont="1" applyAlignment="1">
      <alignment horizontal="right"/>
      <protection/>
    </xf>
    <xf numFmtId="0" fontId="6" fillId="0" borderId="0" xfId="20">
      <alignment/>
      <protection/>
    </xf>
    <xf numFmtId="0" fontId="6" fillId="0" borderId="0" xfId="20" applyAlignment="1">
      <alignment horizontal="centerContinuous"/>
      <protection/>
    </xf>
    <xf numFmtId="0" fontId="6" fillId="0" borderId="0" xfId="20" applyFont="1" applyAlignment="1">
      <alignment horizontal="center"/>
      <protection/>
    </xf>
    <xf numFmtId="0" fontId="6" fillId="0" borderId="0" xfId="20" applyBorder="1" applyAlignment="1">
      <alignment horizontal="center"/>
      <protection/>
    </xf>
    <xf numFmtId="0" fontId="6" fillId="0" borderId="0" xfId="20" applyBorder="1" applyAlignment="1">
      <alignment horizontal="centerContinuous"/>
      <protection/>
    </xf>
    <xf numFmtId="0" fontId="6" fillId="0" borderId="0" xfId="20" applyBorder="1">
      <alignment/>
      <protection/>
    </xf>
    <xf numFmtId="0" fontId="6" fillId="0" borderId="1" xfId="20" applyBorder="1" applyAlignment="1">
      <alignment horizontal="center"/>
      <protection/>
    </xf>
    <xf numFmtId="0" fontId="6" fillId="0" borderId="0" xfId="20" applyAlignment="1">
      <alignment horizontal="center"/>
      <protection/>
    </xf>
    <xf numFmtId="0" fontId="6" fillId="0" borderId="2" xfId="20" applyBorder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6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6" fillId="0" borderId="0" xfId="20" applyFont="1" applyAlignment="1">
      <alignment horizontal="centerContinuous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2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4" xfId="21"/>
    <cellStyle name="Normal_Sheet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F10" sqref="F10"/>
    </sheetView>
  </sheetViews>
  <sheetFormatPr defaultColWidth="9.140625" defaultRowHeight="12.75"/>
  <cols>
    <col min="1" max="1" width="29.00390625" style="0" bestFit="1" customWidth="1"/>
    <col min="2" max="9" width="12.7109375" style="0" customWidth="1"/>
  </cols>
  <sheetData>
    <row r="1" spans="1:9" ht="12.75">
      <c r="A1" t="s">
        <v>0</v>
      </c>
      <c r="H1" t="s">
        <v>64</v>
      </c>
      <c r="I1" t="s">
        <v>199</v>
      </c>
    </row>
    <row r="4" spans="3:8" ht="12.75">
      <c r="C4" s="72" t="s">
        <v>1</v>
      </c>
      <c r="D4" s="72"/>
      <c r="E4" s="72"/>
      <c r="F4" s="72"/>
      <c r="G4" s="72"/>
      <c r="H4" s="72"/>
    </row>
    <row r="5" spans="1:8" ht="12.75">
      <c r="A5" t="s">
        <v>203</v>
      </c>
      <c r="C5" s="72" t="s">
        <v>2</v>
      </c>
      <c r="D5" s="72"/>
      <c r="E5" s="72"/>
      <c r="F5" s="72"/>
      <c r="G5" s="72"/>
      <c r="H5" s="72"/>
    </row>
    <row r="6" spans="3:8" ht="12.75">
      <c r="C6" s="72" t="s">
        <v>3</v>
      </c>
      <c r="D6" s="72"/>
      <c r="E6" s="72"/>
      <c r="F6" s="72"/>
      <c r="G6" s="72"/>
      <c r="H6" s="72"/>
    </row>
    <row r="9" spans="3:9" ht="12.75">
      <c r="C9" s="1" t="s">
        <v>4</v>
      </c>
      <c r="D9" s="1" t="s">
        <v>4</v>
      </c>
      <c r="E9" s="1" t="s">
        <v>4</v>
      </c>
      <c r="F9" s="1" t="s">
        <v>4</v>
      </c>
      <c r="G9" s="1" t="s">
        <v>4</v>
      </c>
      <c r="H9" s="73" t="s">
        <v>23</v>
      </c>
      <c r="I9" s="73"/>
    </row>
    <row r="10" spans="3:9" ht="12.75"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24</v>
      </c>
      <c r="I10" s="1" t="s">
        <v>26</v>
      </c>
    </row>
    <row r="11" spans="3:9" ht="12.75"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25</v>
      </c>
      <c r="I11" s="2" t="s">
        <v>25</v>
      </c>
    </row>
    <row r="12" ht="12.75">
      <c r="A12" t="s">
        <v>12</v>
      </c>
    </row>
    <row r="13" ht="12.75">
      <c r="A13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spans="1:2" ht="12.75">
      <c r="A20" t="s">
        <v>18</v>
      </c>
      <c r="B20" s="3"/>
    </row>
    <row r="21" ht="12.75">
      <c r="A21" t="s">
        <v>19</v>
      </c>
    </row>
    <row r="22" spans="1:2" ht="12.75">
      <c r="A22" t="s">
        <v>20</v>
      </c>
      <c r="B22" s="3"/>
    </row>
    <row r="23" ht="12.75">
      <c r="A23" t="s">
        <v>19</v>
      </c>
    </row>
    <row r="24" spans="1:9" ht="12.75">
      <c r="A24" t="s">
        <v>200</v>
      </c>
      <c r="B24" s="3"/>
      <c r="C24" s="3"/>
      <c r="D24" s="3"/>
      <c r="E24" s="3"/>
      <c r="F24" s="3"/>
      <c r="G24" s="3"/>
      <c r="H24" s="3"/>
      <c r="I24" s="3"/>
    </row>
    <row r="25" ht="12.75">
      <c r="A25" t="s">
        <v>21</v>
      </c>
    </row>
    <row r="27" spans="1:9" ht="13.5" thickBot="1">
      <c r="A27" t="s">
        <v>22</v>
      </c>
      <c r="B27" s="4"/>
      <c r="C27" s="4"/>
      <c r="D27" s="4"/>
      <c r="E27" s="4"/>
      <c r="F27" s="4"/>
      <c r="G27" s="4"/>
      <c r="H27" s="4"/>
      <c r="I27" s="4"/>
    </row>
    <row r="28" ht="13.5" thickTop="1"/>
    <row r="35" spans="1:9" ht="12.75">
      <c r="A35" s="72" t="s">
        <v>193</v>
      </c>
      <c r="B35" s="72"/>
      <c r="C35" s="72"/>
      <c r="D35" s="72"/>
      <c r="E35" s="72"/>
      <c r="F35" s="72"/>
      <c r="G35" s="72"/>
      <c r="H35" s="72"/>
      <c r="I35" s="72"/>
    </row>
  </sheetData>
  <mergeCells count="5">
    <mergeCell ref="A35:I35"/>
    <mergeCell ref="C4:H4"/>
    <mergeCell ref="C5:H5"/>
    <mergeCell ref="C6:H6"/>
    <mergeCell ref="H9:I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39"/>
  <sheetViews>
    <sheetView workbookViewId="0" topLeftCell="C1">
      <selection activeCell="V1" sqref="V1"/>
    </sheetView>
  </sheetViews>
  <sheetFormatPr defaultColWidth="9.140625" defaultRowHeight="12.75"/>
  <cols>
    <col min="4" max="4" width="2.7109375" style="0" customWidth="1"/>
    <col min="5" max="5" width="27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  <col min="18" max="18" width="2.7109375" style="0" customWidth="1"/>
    <col min="20" max="20" width="2.7109375" style="0" customWidth="1"/>
  </cols>
  <sheetData>
    <row r="1" spans="3:25" ht="12.75">
      <c r="C1" s="31" t="s">
        <v>96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40" t="s">
        <v>64</v>
      </c>
      <c r="U1" s="31"/>
      <c r="V1" s="31" t="s">
        <v>199</v>
      </c>
      <c r="W1" s="31"/>
      <c r="Y1" s="32"/>
    </row>
    <row r="2" spans="3:25" ht="12.7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3:25" ht="12.7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3:21" ht="12.75">
      <c r="C4" s="72" t="s">
        <v>167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3:25" ht="12.75">
      <c r="C5" s="78" t="s">
        <v>168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34"/>
      <c r="W5" s="34"/>
      <c r="X5" s="34"/>
      <c r="Y5" s="34"/>
    </row>
    <row r="6" spans="3:25" ht="12.75"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  <c r="Y6" s="31"/>
    </row>
    <row r="7" spans="3:25" ht="12.75"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1"/>
      <c r="U7" s="31"/>
      <c r="V7" s="31"/>
      <c r="W7" s="31"/>
      <c r="X7" s="31"/>
      <c r="Y7" s="31"/>
    </row>
    <row r="8" spans="3:22" ht="12.75">
      <c r="C8" s="33"/>
      <c r="D8" s="34"/>
      <c r="E8" s="34"/>
      <c r="F8" s="34"/>
      <c r="G8" s="34"/>
      <c r="H8" s="34"/>
      <c r="I8" s="34"/>
      <c r="J8" s="3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3:22" ht="12.75">
      <c r="C9" s="35" t="s">
        <v>11</v>
      </c>
      <c r="D9" s="31"/>
      <c r="E9" s="31"/>
      <c r="F9" s="31"/>
      <c r="G9" s="31"/>
      <c r="H9" s="40"/>
      <c r="I9" s="39" t="s">
        <v>164</v>
      </c>
      <c r="J9" s="34"/>
      <c r="K9" s="34"/>
      <c r="L9" s="34"/>
      <c r="M9" s="34"/>
      <c r="O9" s="39" t="s">
        <v>164</v>
      </c>
      <c r="P9" s="34"/>
      <c r="Q9" s="34"/>
      <c r="R9" s="31"/>
      <c r="S9" s="34" t="s">
        <v>122</v>
      </c>
      <c r="T9" s="34"/>
      <c r="U9" s="34"/>
      <c r="V9" s="31"/>
    </row>
    <row r="10" spans="3:22" ht="12.75">
      <c r="C10" s="37" t="s">
        <v>70</v>
      </c>
      <c r="D10" s="31"/>
      <c r="E10" s="31"/>
      <c r="F10" s="31"/>
      <c r="G10" s="31"/>
      <c r="H10" s="31"/>
      <c r="I10" s="42" t="s">
        <v>169</v>
      </c>
      <c r="J10" s="36"/>
      <c r="K10" s="36"/>
      <c r="L10" s="36"/>
      <c r="M10" s="36"/>
      <c r="O10" s="42" t="s">
        <v>165</v>
      </c>
      <c r="P10" s="36"/>
      <c r="Q10" s="36"/>
      <c r="R10" s="31"/>
      <c r="S10" s="36" t="s">
        <v>123</v>
      </c>
      <c r="T10" s="36"/>
      <c r="U10" s="36"/>
      <c r="V10" s="31"/>
    </row>
    <row r="11" spans="3:22" ht="12.75">
      <c r="C11" s="35" t="s">
        <v>66</v>
      </c>
      <c r="D11" s="31"/>
      <c r="E11" s="37" t="s">
        <v>71</v>
      </c>
      <c r="F11" s="34"/>
      <c r="G11" s="31"/>
      <c r="H11" s="31"/>
      <c r="I11" s="39" t="s">
        <v>70</v>
      </c>
      <c r="J11" s="31"/>
      <c r="K11" s="35" t="s">
        <v>119</v>
      </c>
      <c r="L11" s="31"/>
      <c r="M11" s="31" t="s">
        <v>66</v>
      </c>
      <c r="O11" s="39" t="s">
        <v>70</v>
      </c>
      <c r="P11" s="31"/>
      <c r="Q11" s="31" t="s">
        <v>66</v>
      </c>
      <c r="R11" s="31"/>
      <c r="S11" s="39" t="s">
        <v>70</v>
      </c>
      <c r="T11" s="31"/>
      <c r="U11" s="31" t="s">
        <v>66</v>
      </c>
      <c r="V11" s="31"/>
    </row>
    <row r="12" spans="3:22" ht="12.75">
      <c r="C12" s="38" t="s">
        <v>123</v>
      </c>
      <c r="D12" s="31"/>
      <c r="E12" s="38" t="s">
        <v>124</v>
      </c>
      <c r="F12" s="35"/>
      <c r="G12" s="38" t="s">
        <v>125</v>
      </c>
      <c r="H12" s="41"/>
      <c r="I12" s="38" t="s">
        <v>123</v>
      </c>
      <c r="J12" s="31"/>
      <c r="K12" s="38" t="s">
        <v>126</v>
      </c>
      <c r="L12" s="35"/>
      <c r="M12" s="38" t="s">
        <v>127</v>
      </c>
      <c r="O12" s="38" t="s">
        <v>123</v>
      </c>
      <c r="P12" s="35"/>
      <c r="Q12" s="38" t="s">
        <v>127</v>
      </c>
      <c r="R12" s="35"/>
      <c r="S12" s="38" t="s">
        <v>123</v>
      </c>
      <c r="T12" s="35"/>
      <c r="U12" s="38" t="s">
        <v>127</v>
      </c>
      <c r="V12" s="31"/>
    </row>
    <row r="13" spans="3:25" ht="12.75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3:25" ht="12.75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3:25" ht="12.75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3:25" ht="12.7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3:25" ht="12.7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3:25" ht="12.7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3:25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3:25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3:25" ht="12.7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3:25" ht="12.7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3:25" ht="12.75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3:25" ht="12.75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3:25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3:25" ht="12.7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3:25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3:25" ht="12.7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3:25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3:25" ht="12.7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3:25" ht="12.75">
      <c r="C31" s="31" t="s">
        <v>128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3:25" ht="12.75">
      <c r="C32" s="31" t="s">
        <v>129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3:25" ht="12.75">
      <c r="C33" s="43" t="s">
        <v>166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3:25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3:25" ht="12.75">
      <c r="C35" s="40" t="s">
        <v>163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9" spans="3:21" ht="12.75">
      <c r="C39" s="72" t="s">
        <v>193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</sheetData>
  <mergeCells count="3">
    <mergeCell ref="C5:U5"/>
    <mergeCell ref="C4:U4"/>
    <mergeCell ref="C39:U3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J1" sqref="J1"/>
    </sheetView>
  </sheetViews>
  <sheetFormatPr defaultColWidth="9.140625" defaultRowHeight="12.75"/>
  <cols>
    <col min="1" max="1" width="29.7109375" style="0" customWidth="1"/>
    <col min="2" max="2" width="2.7109375" style="0" customWidth="1"/>
    <col min="3" max="3" width="19.7109375" style="0" customWidth="1"/>
    <col min="4" max="4" width="2.7109375" style="0" customWidth="1"/>
    <col min="5" max="5" width="19.7109375" style="0" customWidth="1"/>
    <col min="6" max="6" width="2.7109375" style="0" customWidth="1"/>
    <col min="7" max="7" width="19.7109375" style="0" customWidth="1"/>
    <col min="8" max="8" width="2.7109375" style="0" customWidth="1"/>
    <col min="9" max="9" width="19.7109375" style="0" customWidth="1"/>
  </cols>
  <sheetData>
    <row r="1" spans="1:10" ht="12.75">
      <c r="A1" s="58" t="s">
        <v>96</v>
      </c>
      <c r="B1" s="58"/>
      <c r="C1" s="58"/>
      <c r="D1" s="58"/>
      <c r="E1" s="58"/>
      <c r="F1" s="58"/>
      <c r="G1" s="58"/>
      <c r="H1" s="58"/>
      <c r="I1" s="67" t="s">
        <v>64</v>
      </c>
      <c r="J1" t="s">
        <v>199</v>
      </c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12.75">
      <c r="A3" s="59"/>
      <c r="B3" s="59"/>
      <c r="C3" s="71" t="s">
        <v>186</v>
      </c>
      <c r="D3" s="71"/>
      <c r="E3" s="71"/>
      <c r="F3" s="71"/>
      <c r="G3" s="71"/>
      <c r="H3" s="71"/>
      <c r="I3" s="71"/>
    </row>
    <row r="4" spans="1:9" ht="12.75">
      <c r="A4" s="59"/>
      <c r="B4" s="59"/>
      <c r="C4" s="79" t="s">
        <v>190</v>
      </c>
      <c r="D4" s="79"/>
      <c r="E4" s="79"/>
      <c r="F4" s="79"/>
      <c r="G4" s="79"/>
      <c r="H4" s="79"/>
      <c r="I4" s="79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9"/>
      <c r="B6" s="59"/>
      <c r="C6" s="59"/>
      <c r="D6" s="58"/>
      <c r="E6" s="58"/>
      <c r="F6" s="58"/>
      <c r="G6" s="58"/>
      <c r="H6" s="58"/>
      <c r="I6" s="58"/>
    </row>
    <row r="7" spans="1:9" ht="12.75">
      <c r="A7" s="60"/>
      <c r="B7" s="59"/>
      <c r="C7" s="61" t="s">
        <v>139</v>
      </c>
      <c r="D7" s="62"/>
      <c r="E7" s="61" t="s">
        <v>140</v>
      </c>
      <c r="F7" s="62"/>
      <c r="G7" s="61" t="s">
        <v>141</v>
      </c>
      <c r="H7" s="63"/>
      <c r="I7" s="61" t="s">
        <v>142</v>
      </c>
    </row>
    <row r="8" spans="1:9" ht="12.75">
      <c r="A8" s="64" t="s">
        <v>143</v>
      </c>
      <c r="B8" s="65"/>
      <c r="C8" s="64" t="s">
        <v>144</v>
      </c>
      <c r="D8" s="58"/>
      <c r="E8" s="64" t="s">
        <v>144</v>
      </c>
      <c r="F8" s="58"/>
      <c r="G8" s="64" t="s">
        <v>144</v>
      </c>
      <c r="H8" s="65"/>
      <c r="I8" s="64" t="s">
        <v>144</v>
      </c>
    </row>
    <row r="9" spans="1:9" ht="12.75">
      <c r="A9" s="58"/>
      <c r="B9" s="58"/>
      <c r="C9" s="58"/>
      <c r="D9" s="58"/>
      <c r="E9" s="58"/>
      <c r="F9" s="58"/>
      <c r="G9" s="58"/>
      <c r="H9" s="58"/>
      <c r="I9" s="58"/>
    </row>
    <row r="10" spans="1:9" ht="12.75">
      <c r="A10" s="58" t="s">
        <v>145</v>
      </c>
      <c r="B10" s="58"/>
      <c r="C10" s="58"/>
      <c r="D10" s="58"/>
      <c r="E10" s="58"/>
      <c r="F10" s="58"/>
      <c r="G10" s="58"/>
      <c r="H10" s="58"/>
      <c r="I10" s="58"/>
    </row>
    <row r="11" spans="1:9" ht="12.7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2.7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58" t="s">
        <v>146</v>
      </c>
      <c r="B14" s="58"/>
      <c r="C14" s="58"/>
      <c r="D14" s="58"/>
      <c r="E14" s="58"/>
      <c r="F14" s="58"/>
      <c r="G14" s="58"/>
      <c r="H14" s="58"/>
      <c r="I14" s="58"/>
    </row>
    <row r="15" spans="1:9" ht="12.7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3.5" thickBot="1">
      <c r="A17" s="68" t="s">
        <v>184</v>
      </c>
      <c r="B17" s="58"/>
      <c r="C17" s="66"/>
      <c r="D17" s="58"/>
      <c r="E17" s="66"/>
      <c r="F17" s="58"/>
      <c r="G17" s="66"/>
      <c r="H17" s="58"/>
      <c r="I17" s="66"/>
    </row>
    <row r="18" spans="1:9" ht="13.5" thickTop="1">
      <c r="A18" s="58"/>
      <c r="B18" s="58"/>
      <c r="C18" s="63"/>
      <c r="D18" s="63"/>
      <c r="E18" s="63"/>
      <c r="F18" s="63"/>
      <c r="G18" s="63"/>
      <c r="H18" s="63"/>
      <c r="I18" s="63"/>
    </row>
    <row r="19" spans="1:2" ht="12.75">
      <c r="A19" s="58"/>
      <c r="B19" s="58"/>
    </row>
    <row r="20" spans="1:9" ht="12.7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58" t="s">
        <v>147</v>
      </c>
      <c r="B22" s="58"/>
      <c r="C22" s="58"/>
      <c r="D22" s="58"/>
      <c r="E22" s="58"/>
      <c r="F22" s="58"/>
      <c r="G22" s="58"/>
      <c r="H22" s="58"/>
      <c r="I22" s="58"/>
    </row>
    <row r="23" spans="1:9" ht="12.7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2.7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2.7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2.7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2.75">
      <c r="A27" s="58" t="s">
        <v>148</v>
      </c>
      <c r="B27" s="58"/>
      <c r="C27" s="58"/>
      <c r="D27" s="58"/>
      <c r="E27" s="58"/>
      <c r="F27" s="58"/>
      <c r="G27" s="58"/>
      <c r="H27" s="58"/>
      <c r="I27" s="58"/>
    </row>
    <row r="28" spans="1:9" ht="12.7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2.7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2.75">
      <c r="A31" s="58" t="s">
        <v>149</v>
      </c>
      <c r="B31" s="58"/>
      <c r="C31" s="58"/>
      <c r="D31" s="58"/>
      <c r="E31" s="58"/>
      <c r="F31" s="58"/>
      <c r="G31" s="58"/>
      <c r="H31" s="58"/>
      <c r="I31" s="58"/>
    </row>
    <row r="32" spans="1:9" ht="12.75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2.75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2.7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2.75">
      <c r="A35" s="68" t="s">
        <v>185</v>
      </c>
      <c r="B35" s="58"/>
      <c r="C35" s="58"/>
      <c r="D35" s="58"/>
      <c r="E35" s="58"/>
      <c r="F35" s="58"/>
      <c r="G35" s="58"/>
      <c r="H35" s="58"/>
      <c r="I35" s="58"/>
    </row>
    <row r="36" spans="1:9" ht="12.75">
      <c r="A36" s="58" t="s">
        <v>150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58" t="s">
        <v>152</v>
      </c>
      <c r="B37" s="58"/>
      <c r="C37" s="58"/>
      <c r="D37" s="58"/>
      <c r="E37" s="58"/>
      <c r="F37" s="58"/>
      <c r="G37" s="58"/>
      <c r="H37" s="58"/>
      <c r="I37" s="58"/>
    </row>
    <row r="38" spans="1:9" ht="12.75">
      <c r="A38" s="58" t="s">
        <v>151</v>
      </c>
      <c r="B38" s="58"/>
      <c r="C38" s="58"/>
      <c r="D38" s="58"/>
      <c r="E38" s="58"/>
      <c r="F38" s="58"/>
      <c r="G38" s="58"/>
      <c r="H38" s="58"/>
      <c r="I38" s="58"/>
    </row>
    <row r="42" spans="1:10" ht="12.75">
      <c r="A42" s="72" t="s">
        <v>193</v>
      </c>
      <c r="B42" s="72"/>
      <c r="C42" s="72"/>
      <c r="D42" s="72"/>
      <c r="E42" s="72"/>
      <c r="F42" s="72"/>
      <c r="G42" s="72"/>
      <c r="H42" s="72"/>
      <c r="I42" s="72"/>
      <c r="J42" s="72"/>
    </row>
  </sheetData>
  <mergeCells count="2">
    <mergeCell ref="C4:I4"/>
    <mergeCell ref="A42:J4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24" sqref="A24"/>
    </sheetView>
  </sheetViews>
  <sheetFormatPr defaultColWidth="9.140625" defaultRowHeight="12.75"/>
  <cols>
    <col min="1" max="1" width="29.00390625" style="0" bestFit="1" customWidth="1"/>
    <col min="2" max="9" width="12.7109375" style="0" customWidth="1"/>
  </cols>
  <sheetData>
    <row r="1" spans="1:9" ht="12.75">
      <c r="A1" t="s">
        <v>0</v>
      </c>
      <c r="H1" t="s">
        <v>64</v>
      </c>
      <c r="I1" t="s">
        <v>199</v>
      </c>
    </row>
    <row r="4" spans="3:8" ht="12.75">
      <c r="C4" s="72" t="s">
        <v>187</v>
      </c>
      <c r="D4" s="72"/>
      <c r="E4" s="72"/>
      <c r="F4" s="72"/>
      <c r="G4" s="72"/>
      <c r="H4" s="72"/>
    </row>
    <row r="5" spans="3:8" ht="12.75">
      <c r="C5" s="72" t="s">
        <v>2</v>
      </c>
      <c r="D5" s="72"/>
      <c r="E5" s="72"/>
      <c r="F5" s="72"/>
      <c r="G5" s="72"/>
      <c r="H5" s="72"/>
    </row>
    <row r="6" spans="3:8" ht="12.75">
      <c r="C6" s="72" t="s">
        <v>188</v>
      </c>
      <c r="D6" s="72"/>
      <c r="E6" s="72"/>
      <c r="F6" s="72"/>
      <c r="G6" s="72"/>
      <c r="H6" s="72"/>
    </row>
    <row r="9" spans="3:9" ht="12.75">
      <c r="C9" s="1" t="s">
        <v>4</v>
      </c>
      <c r="D9" s="1" t="s">
        <v>4</v>
      </c>
      <c r="E9" s="1" t="s">
        <v>4</v>
      </c>
      <c r="F9" s="1" t="s">
        <v>4</v>
      </c>
      <c r="G9" s="1" t="s">
        <v>4</v>
      </c>
      <c r="H9" s="73" t="s">
        <v>23</v>
      </c>
      <c r="I9" s="73"/>
    </row>
    <row r="10" spans="3:9" ht="12.75">
      <c r="C10" s="1" t="s">
        <v>5</v>
      </c>
      <c r="D10" s="1" t="s">
        <v>5</v>
      </c>
      <c r="E10" s="1" t="s">
        <v>5</v>
      </c>
      <c r="F10" s="1" t="s">
        <v>5</v>
      </c>
      <c r="G10" s="1" t="s">
        <v>5</v>
      </c>
      <c r="H10" s="1" t="s">
        <v>24</v>
      </c>
      <c r="I10" s="1" t="s">
        <v>26</v>
      </c>
    </row>
    <row r="11" spans="3:9" ht="12.75"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25</v>
      </c>
      <c r="I11" s="2" t="s">
        <v>25</v>
      </c>
    </row>
    <row r="12" ht="12.75">
      <c r="A12" t="s">
        <v>12</v>
      </c>
    </row>
    <row r="13" ht="12.75">
      <c r="A13" t="s">
        <v>13</v>
      </c>
    </row>
    <row r="16" ht="12.75">
      <c r="A16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spans="1:2" ht="12.75">
      <c r="A20" t="s">
        <v>18</v>
      </c>
      <c r="B20" s="3"/>
    </row>
    <row r="21" ht="12.75">
      <c r="A21" t="s">
        <v>19</v>
      </c>
    </row>
    <row r="22" spans="1:2" ht="12.75">
      <c r="A22" t="s">
        <v>20</v>
      </c>
      <c r="B22" s="3"/>
    </row>
    <row r="23" ht="12.75">
      <c r="A23" t="s">
        <v>19</v>
      </c>
    </row>
    <row r="24" spans="1:9" ht="12.75">
      <c r="A24" t="s">
        <v>200</v>
      </c>
      <c r="B24" s="3"/>
      <c r="C24" s="3"/>
      <c r="D24" s="3"/>
      <c r="E24" s="3"/>
      <c r="F24" s="3"/>
      <c r="G24" s="3"/>
      <c r="H24" s="3"/>
      <c r="I24" s="3"/>
    </row>
    <row r="25" ht="12.75">
      <c r="A25" t="s">
        <v>21</v>
      </c>
    </row>
    <row r="27" spans="1:9" ht="13.5" thickBot="1">
      <c r="A27" t="s">
        <v>22</v>
      </c>
      <c r="B27" s="4"/>
      <c r="C27" s="4"/>
      <c r="D27" s="4"/>
      <c r="E27" s="4"/>
      <c r="F27" s="4"/>
      <c r="G27" s="4"/>
      <c r="H27" s="4"/>
      <c r="I27" s="4"/>
    </row>
    <row r="28" ht="13.5" thickTop="1"/>
    <row r="35" spans="1:9" ht="12.75">
      <c r="A35" s="72" t="s">
        <v>193</v>
      </c>
      <c r="B35" s="72"/>
      <c r="C35" s="72"/>
      <c r="D35" s="72"/>
      <c r="E35" s="72"/>
      <c r="F35" s="72"/>
      <c r="G35" s="72"/>
      <c r="H35" s="72"/>
      <c r="I35" s="72"/>
    </row>
  </sheetData>
  <mergeCells count="5">
    <mergeCell ref="A35:I35"/>
    <mergeCell ref="C4:H4"/>
    <mergeCell ref="C5:H5"/>
    <mergeCell ref="C6:H6"/>
    <mergeCell ref="H9:I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0">
      <selection activeCell="A40" sqref="A40"/>
    </sheetView>
  </sheetViews>
  <sheetFormatPr defaultColWidth="9.140625" defaultRowHeight="12.75"/>
  <cols>
    <col min="1" max="1" width="20.7109375" style="0" bestFit="1" customWidth="1"/>
    <col min="15" max="15" width="10.8515625" style="0" bestFit="1" customWidth="1"/>
  </cols>
  <sheetData>
    <row r="1" spans="1:16" ht="12.75">
      <c r="A1" t="s">
        <v>0</v>
      </c>
      <c r="O1" t="s">
        <v>64</v>
      </c>
      <c r="P1" t="s">
        <v>199</v>
      </c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72" t="s">
        <v>61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2.75">
      <c r="B5" s="72" t="s">
        <v>112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11" spans="4:15" ht="12.75">
      <c r="D11" s="73" t="s">
        <v>28</v>
      </c>
      <c r="E11" s="73"/>
      <c r="F11" s="73"/>
      <c r="G11" s="73" t="s">
        <v>28</v>
      </c>
      <c r="H11" s="73"/>
      <c r="I11" s="73"/>
      <c r="J11" s="73" t="s">
        <v>28</v>
      </c>
      <c r="K11" s="73"/>
      <c r="L11" s="73"/>
      <c r="M11" s="73" t="s">
        <v>29</v>
      </c>
      <c r="N11" s="73"/>
      <c r="O11" s="1" t="s">
        <v>30</v>
      </c>
    </row>
    <row r="12" spans="2:16" ht="12.75">
      <c r="B12" s="73" t="s">
        <v>31</v>
      </c>
      <c r="C12" s="73"/>
      <c r="D12" s="1" t="s">
        <v>32</v>
      </c>
      <c r="E12" t="s">
        <v>33</v>
      </c>
      <c r="G12" s="1" t="s">
        <v>32</v>
      </c>
      <c r="H12" t="s">
        <v>33</v>
      </c>
      <c r="J12" s="1" t="s">
        <v>32</v>
      </c>
      <c r="K12" t="s">
        <v>33</v>
      </c>
      <c r="M12" t="s">
        <v>34</v>
      </c>
      <c r="O12" s="1" t="s">
        <v>35</v>
      </c>
      <c r="P12" s="1" t="s">
        <v>36</v>
      </c>
    </row>
    <row r="13" spans="2:16" ht="12.75">
      <c r="B13" s="1" t="s">
        <v>33</v>
      </c>
      <c r="C13" s="1" t="s">
        <v>37</v>
      </c>
      <c r="D13" s="1" t="s">
        <v>33</v>
      </c>
      <c r="E13" s="1" t="s">
        <v>38</v>
      </c>
      <c r="F13" s="1" t="s">
        <v>37</v>
      </c>
      <c r="G13" s="1" t="s">
        <v>33</v>
      </c>
      <c r="H13" s="1" t="s">
        <v>38</v>
      </c>
      <c r="I13" s="1" t="s">
        <v>37</v>
      </c>
      <c r="J13" s="1" t="s">
        <v>33</v>
      </c>
      <c r="K13" s="1" t="s">
        <v>38</v>
      </c>
      <c r="L13" s="1" t="s">
        <v>37</v>
      </c>
      <c r="M13" s="1" t="s">
        <v>33</v>
      </c>
      <c r="N13" s="1" t="s">
        <v>37</v>
      </c>
      <c r="O13" s="1" t="s">
        <v>39</v>
      </c>
      <c r="P13" s="1" t="s">
        <v>33</v>
      </c>
    </row>
    <row r="14" spans="2:17" ht="12.75">
      <c r="B14" s="1" t="s">
        <v>40</v>
      </c>
      <c r="C14" s="1" t="s">
        <v>41</v>
      </c>
      <c r="D14" s="1" t="s">
        <v>40</v>
      </c>
      <c r="E14" s="1" t="s">
        <v>42</v>
      </c>
      <c r="F14" s="1" t="s">
        <v>41</v>
      </c>
      <c r="G14" s="1" t="s">
        <v>40</v>
      </c>
      <c r="H14" s="1" t="s">
        <v>42</v>
      </c>
      <c r="I14" s="1" t="s">
        <v>41</v>
      </c>
      <c r="J14" s="1" t="s">
        <v>40</v>
      </c>
      <c r="K14" s="1" t="s">
        <v>42</v>
      </c>
      <c r="L14" s="1" t="s">
        <v>41</v>
      </c>
      <c r="M14" s="1" t="s">
        <v>40</v>
      </c>
      <c r="N14" s="1" t="s">
        <v>41</v>
      </c>
      <c r="O14" s="1" t="s">
        <v>43</v>
      </c>
      <c r="P14" s="1" t="s">
        <v>43</v>
      </c>
      <c r="Q14" s="1" t="s">
        <v>11</v>
      </c>
    </row>
    <row r="15" spans="1:17" ht="12.75">
      <c r="A15" s="5" t="s">
        <v>44</v>
      </c>
      <c r="B15" s="2" t="s">
        <v>38</v>
      </c>
      <c r="C15" s="2" t="s">
        <v>45</v>
      </c>
      <c r="D15" s="2" t="s">
        <v>38</v>
      </c>
      <c r="E15" s="2" t="s">
        <v>46</v>
      </c>
      <c r="F15" s="2" t="s">
        <v>45</v>
      </c>
      <c r="G15" s="2" t="s">
        <v>38</v>
      </c>
      <c r="H15" s="2" t="s">
        <v>46</v>
      </c>
      <c r="I15" s="2" t="s">
        <v>45</v>
      </c>
      <c r="J15" s="2" t="s">
        <v>38</v>
      </c>
      <c r="K15" s="2" t="s">
        <v>46</v>
      </c>
      <c r="L15" s="2" t="s">
        <v>45</v>
      </c>
      <c r="M15" s="2" t="s">
        <v>38</v>
      </c>
      <c r="N15" s="2" t="s">
        <v>45</v>
      </c>
      <c r="O15" s="2" t="s">
        <v>47</v>
      </c>
      <c r="P15" s="2" t="s">
        <v>48</v>
      </c>
      <c r="Q15" s="2" t="s">
        <v>49</v>
      </c>
    </row>
    <row r="16" ht="12.75">
      <c r="N16" s="6">
        <v>1</v>
      </c>
    </row>
    <row r="17" ht="12.75">
      <c r="N17" s="6">
        <v>1</v>
      </c>
    </row>
    <row r="18" ht="12.75">
      <c r="N18" s="6">
        <v>1</v>
      </c>
    </row>
    <row r="19" ht="12.75">
      <c r="N19" s="6">
        <v>1</v>
      </c>
    </row>
    <row r="20" ht="12.75">
      <c r="N20" s="6">
        <v>1</v>
      </c>
    </row>
    <row r="21" ht="12.75">
      <c r="N21" s="6">
        <v>1</v>
      </c>
    </row>
    <row r="22" ht="12.75">
      <c r="N22" s="6">
        <v>1</v>
      </c>
    </row>
    <row r="23" ht="12.75">
      <c r="N23" s="6">
        <v>1</v>
      </c>
    </row>
    <row r="24" ht="12.75">
      <c r="N24" s="6">
        <v>1</v>
      </c>
    </row>
    <row r="25" ht="12.75">
      <c r="N25" s="6">
        <v>1</v>
      </c>
    </row>
    <row r="26" ht="12.75">
      <c r="N26" s="6">
        <v>1</v>
      </c>
    </row>
    <row r="27" ht="12.75">
      <c r="N27" s="6">
        <v>1</v>
      </c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>
        <v>1</v>
      </c>
      <c r="O28" s="3"/>
      <c r="P28" s="3"/>
    </row>
    <row r="29" spans="1:14" ht="12.75">
      <c r="A29" t="s">
        <v>50</v>
      </c>
      <c r="N29" s="6"/>
    </row>
    <row r="30" spans="1:17" ht="13.5" thickBot="1">
      <c r="A30" t="s">
        <v>51</v>
      </c>
      <c r="N30" s="6"/>
      <c r="O30" s="7" t="s">
        <v>52</v>
      </c>
      <c r="P30" s="4" t="s">
        <v>53</v>
      </c>
      <c r="Q30" t="s">
        <v>53</v>
      </c>
    </row>
    <row r="31" ht="13.5" thickTop="1"/>
    <row r="32" ht="12.75">
      <c r="A32" t="s">
        <v>54</v>
      </c>
    </row>
    <row r="33" spans="1:17" ht="12.75">
      <c r="A33" t="s">
        <v>55</v>
      </c>
      <c r="Q33" s="8" t="s">
        <v>56</v>
      </c>
    </row>
    <row r="34" spans="1:17" ht="12.75">
      <c r="A34" t="s">
        <v>57</v>
      </c>
      <c r="Q34" s="8" t="s">
        <v>52</v>
      </c>
    </row>
    <row r="35" spans="1:17" ht="12.75">
      <c r="A35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Q35" s="9" t="s">
        <v>52</v>
      </c>
    </row>
    <row r="36" spans="1:17" ht="12.75">
      <c r="A36" t="s">
        <v>19</v>
      </c>
      <c r="Q36" s="8" t="s">
        <v>56</v>
      </c>
    </row>
    <row r="37" spans="1:17" ht="12.75">
      <c r="A37" t="s">
        <v>58</v>
      </c>
      <c r="Q37" s="8" t="s">
        <v>59</v>
      </c>
    </row>
    <row r="38" spans="1:17" ht="12.75">
      <c r="A38" t="s">
        <v>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Q38" s="9" t="s">
        <v>52</v>
      </c>
    </row>
    <row r="39" spans="1:17" ht="12.75">
      <c r="A39" t="s">
        <v>19</v>
      </c>
      <c r="Q39" s="8" t="s">
        <v>56</v>
      </c>
    </row>
    <row r="40" spans="1:17" ht="12.75">
      <c r="A40" t="s">
        <v>201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9" t="s">
        <v>52</v>
      </c>
    </row>
    <row r="41" spans="1:17" ht="12.75">
      <c r="A41" t="s">
        <v>13</v>
      </c>
      <c r="Q41" s="8" t="s">
        <v>56</v>
      </c>
    </row>
    <row r="43" spans="1:17" ht="13.5" thickBot="1">
      <c r="A43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 t="s">
        <v>53</v>
      </c>
    </row>
    <row r="44" ht="13.5" thickTop="1"/>
    <row r="48" spans="1:17" ht="12.75">
      <c r="A48" s="72" t="s">
        <v>193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</sheetData>
  <mergeCells count="8">
    <mergeCell ref="A48:Q48"/>
    <mergeCell ref="B12:C12"/>
    <mergeCell ref="B4:Q4"/>
    <mergeCell ref="B5:Q5"/>
    <mergeCell ref="D11:F11"/>
    <mergeCell ref="G11:I11"/>
    <mergeCell ref="J11:L11"/>
    <mergeCell ref="M11:N1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0">
      <selection activeCell="A42" sqref="A42"/>
    </sheetView>
  </sheetViews>
  <sheetFormatPr defaultColWidth="9.140625" defaultRowHeight="12.75"/>
  <cols>
    <col min="1" max="1" width="20.7109375" style="0" bestFit="1" customWidth="1"/>
    <col min="15" max="15" width="10.8515625" style="0" bestFit="1" customWidth="1"/>
  </cols>
  <sheetData>
    <row r="1" spans="1:16" ht="12.75">
      <c r="A1" t="s">
        <v>0</v>
      </c>
      <c r="O1" t="s">
        <v>64</v>
      </c>
      <c r="P1" t="s">
        <v>199</v>
      </c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72" t="s">
        <v>62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2.75">
      <c r="B5" s="74" t="s">
        <v>111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11" spans="4:15" ht="12.75">
      <c r="D11" s="73" t="s">
        <v>28</v>
      </c>
      <c r="E11" s="73"/>
      <c r="F11" s="73"/>
      <c r="G11" s="73" t="s">
        <v>28</v>
      </c>
      <c r="H11" s="73"/>
      <c r="I11" s="73"/>
      <c r="J11" s="73" t="s">
        <v>28</v>
      </c>
      <c r="K11" s="73"/>
      <c r="L11" s="73"/>
      <c r="M11" s="73" t="s">
        <v>29</v>
      </c>
      <c r="N11" s="73"/>
      <c r="O11" s="1" t="s">
        <v>30</v>
      </c>
    </row>
    <row r="12" spans="2:16" ht="12.75">
      <c r="B12" s="73" t="s">
        <v>31</v>
      </c>
      <c r="C12" s="73"/>
      <c r="D12" s="1" t="s">
        <v>32</v>
      </c>
      <c r="E12" t="s">
        <v>33</v>
      </c>
      <c r="G12" s="1" t="s">
        <v>32</v>
      </c>
      <c r="H12" t="s">
        <v>33</v>
      </c>
      <c r="J12" s="1" t="s">
        <v>32</v>
      </c>
      <c r="K12" t="s">
        <v>33</v>
      </c>
      <c r="M12" t="s">
        <v>34</v>
      </c>
      <c r="O12" s="1" t="s">
        <v>35</v>
      </c>
      <c r="P12" s="1" t="s">
        <v>36</v>
      </c>
    </row>
    <row r="13" spans="2:16" ht="12.75">
      <c r="B13" s="1" t="s">
        <v>33</v>
      </c>
      <c r="C13" s="1" t="s">
        <v>37</v>
      </c>
      <c r="D13" s="1" t="s">
        <v>33</v>
      </c>
      <c r="E13" s="1" t="s">
        <v>38</v>
      </c>
      <c r="F13" s="1" t="s">
        <v>37</v>
      </c>
      <c r="G13" s="1" t="s">
        <v>33</v>
      </c>
      <c r="H13" s="1" t="s">
        <v>38</v>
      </c>
      <c r="I13" s="1" t="s">
        <v>37</v>
      </c>
      <c r="J13" s="1" t="s">
        <v>33</v>
      </c>
      <c r="K13" s="1" t="s">
        <v>38</v>
      </c>
      <c r="L13" s="1" t="s">
        <v>37</v>
      </c>
      <c r="M13" s="1" t="s">
        <v>33</v>
      </c>
      <c r="N13" s="1" t="s">
        <v>37</v>
      </c>
      <c r="O13" s="1" t="s">
        <v>39</v>
      </c>
      <c r="P13" s="1" t="s">
        <v>33</v>
      </c>
    </row>
    <row r="14" spans="2:17" ht="12.75">
      <c r="B14" s="1" t="s">
        <v>40</v>
      </c>
      <c r="C14" s="1" t="s">
        <v>41</v>
      </c>
      <c r="D14" s="1" t="s">
        <v>40</v>
      </c>
      <c r="E14" s="1" t="s">
        <v>42</v>
      </c>
      <c r="F14" s="1" t="s">
        <v>41</v>
      </c>
      <c r="G14" s="1" t="s">
        <v>40</v>
      </c>
      <c r="H14" s="1" t="s">
        <v>42</v>
      </c>
      <c r="I14" s="1" t="s">
        <v>41</v>
      </c>
      <c r="J14" s="1" t="s">
        <v>40</v>
      </c>
      <c r="K14" s="1" t="s">
        <v>42</v>
      </c>
      <c r="L14" s="1" t="s">
        <v>41</v>
      </c>
      <c r="M14" s="1" t="s">
        <v>40</v>
      </c>
      <c r="N14" s="1" t="s">
        <v>41</v>
      </c>
      <c r="O14" s="1" t="s">
        <v>43</v>
      </c>
      <c r="P14" s="1" t="s">
        <v>43</v>
      </c>
      <c r="Q14" s="1" t="s">
        <v>11</v>
      </c>
    </row>
    <row r="15" spans="1:17" ht="12.75">
      <c r="A15" s="5" t="s">
        <v>44</v>
      </c>
      <c r="B15" s="2" t="s">
        <v>38</v>
      </c>
      <c r="C15" s="2" t="s">
        <v>45</v>
      </c>
      <c r="D15" s="2" t="s">
        <v>38</v>
      </c>
      <c r="E15" s="2" t="s">
        <v>46</v>
      </c>
      <c r="F15" s="2" t="s">
        <v>45</v>
      </c>
      <c r="G15" s="2" t="s">
        <v>38</v>
      </c>
      <c r="H15" s="2" t="s">
        <v>46</v>
      </c>
      <c r="I15" s="2" t="s">
        <v>45</v>
      </c>
      <c r="J15" s="2" t="s">
        <v>38</v>
      </c>
      <c r="K15" s="2" t="s">
        <v>46</v>
      </c>
      <c r="L15" s="2" t="s">
        <v>45</v>
      </c>
      <c r="M15" s="2" t="s">
        <v>38</v>
      </c>
      <c r="N15" s="2" t="s">
        <v>45</v>
      </c>
      <c r="O15" s="2" t="s">
        <v>47</v>
      </c>
      <c r="P15" s="2" t="s">
        <v>48</v>
      </c>
      <c r="Q15" s="2" t="s">
        <v>49</v>
      </c>
    </row>
    <row r="16" ht="12.75">
      <c r="N16" s="6">
        <v>1</v>
      </c>
    </row>
    <row r="17" ht="12.75">
      <c r="N17" s="6">
        <v>1</v>
      </c>
    </row>
    <row r="18" ht="12.75">
      <c r="N18" s="6">
        <v>1</v>
      </c>
    </row>
    <row r="19" ht="12.75">
      <c r="N19" s="6">
        <v>1</v>
      </c>
    </row>
    <row r="20" ht="12.75">
      <c r="N20" s="6">
        <v>1</v>
      </c>
    </row>
    <row r="21" ht="12.75">
      <c r="N21" s="6">
        <v>1</v>
      </c>
    </row>
    <row r="22" ht="12.75">
      <c r="N22" s="6">
        <v>1</v>
      </c>
    </row>
    <row r="23" ht="12.75">
      <c r="N23" s="6">
        <v>1</v>
      </c>
    </row>
    <row r="24" ht="12.75">
      <c r="N24" s="6">
        <v>1</v>
      </c>
    </row>
    <row r="25" ht="12.75">
      <c r="N25" s="6">
        <v>1</v>
      </c>
    </row>
    <row r="26" ht="12.75">
      <c r="N26" s="6">
        <v>1</v>
      </c>
    </row>
    <row r="27" ht="12.75">
      <c r="N27" s="6">
        <v>1</v>
      </c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>
        <v>1</v>
      </c>
      <c r="O28" s="3"/>
      <c r="P28" s="3"/>
    </row>
    <row r="29" spans="1:14" ht="12.75">
      <c r="A29" t="s">
        <v>50</v>
      </c>
      <c r="N29" s="6"/>
    </row>
    <row r="30" spans="1:17" ht="13.5" thickBot="1">
      <c r="A30" t="s">
        <v>51</v>
      </c>
      <c r="N30" s="6"/>
      <c r="O30" s="7" t="s">
        <v>52</v>
      </c>
      <c r="P30" s="4" t="s">
        <v>53</v>
      </c>
      <c r="Q30" t="s">
        <v>53</v>
      </c>
    </row>
    <row r="31" ht="13.5" thickTop="1"/>
    <row r="32" ht="12.75">
      <c r="A32" t="s">
        <v>54</v>
      </c>
    </row>
    <row r="33" spans="1:17" ht="12.75">
      <c r="A33" t="s">
        <v>55</v>
      </c>
      <c r="Q33" s="8" t="s">
        <v>56</v>
      </c>
    </row>
    <row r="34" spans="1:17" ht="12.75">
      <c r="A34" t="s">
        <v>57</v>
      </c>
      <c r="Q34" s="8" t="s">
        <v>52</v>
      </c>
    </row>
    <row r="35" spans="1:17" ht="12.75">
      <c r="A35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Q35" s="9" t="s">
        <v>52</v>
      </c>
    </row>
    <row r="36" spans="1:17" ht="12.75">
      <c r="A36" t="s">
        <v>19</v>
      </c>
      <c r="Q36" s="8" t="s">
        <v>56</v>
      </c>
    </row>
    <row r="37" spans="1:17" ht="12.75">
      <c r="A37" t="s">
        <v>58</v>
      </c>
      <c r="Q37" s="8" t="s">
        <v>59</v>
      </c>
    </row>
    <row r="38" spans="1:17" ht="12.75">
      <c r="A38" t="s">
        <v>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Q38" s="9" t="s">
        <v>52</v>
      </c>
    </row>
    <row r="39" spans="1:17" ht="12.75">
      <c r="A39" t="s">
        <v>19</v>
      </c>
      <c r="Q39" s="8" t="s">
        <v>56</v>
      </c>
    </row>
    <row r="40" spans="1:17" ht="12.75">
      <c r="A40" t="s">
        <v>201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9" t="s">
        <v>52</v>
      </c>
    </row>
    <row r="41" spans="1:17" ht="12.75">
      <c r="A41" t="s">
        <v>13</v>
      </c>
      <c r="Q41" s="8" t="s">
        <v>56</v>
      </c>
    </row>
    <row r="43" spans="1:17" ht="13.5" thickBot="1">
      <c r="A43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 t="s">
        <v>53</v>
      </c>
    </row>
    <row r="44" ht="13.5" thickTop="1"/>
    <row r="48" spans="2:18" ht="12.75">
      <c r="B48" s="72" t="s">
        <v>193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</sheetData>
  <mergeCells count="8">
    <mergeCell ref="B48:R48"/>
    <mergeCell ref="B12:C12"/>
    <mergeCell ref="B4:Q4"/>
    <mergeCell ref="B5:Q5"/>
    <mergeCell ref="D11:F11"/>
    <mergeCell ref="G11:I11"/>
    <mergeCell ref="J11:L11"/>
    <mergeCell ref="M11:N1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7">
      <selection activeCell="L10" sqref="L10"/>
    </sheetView>
  </sheetViews>
  <sheetFormatPr defaultColWidth="9.140625" defaultRowHeight="12.75"/>
  <cols>
    <col min="1" max="1" width="29.00390625" style="0" bestFit="1" customWidth="1"/>
    <col min="5" max="5" width="10.28125" style="0" bestFit="1" customWidth="1"/>
  </cols>
  <sheetData>
    <row r="1" spans="1:13" ht="12.75">
      <c r="A1" t="s">
        <v>63</v>
      </c>
      <c r="L1" t="s">
        <v>64</v>
      </c>
      <c r="M1" t="s">
        <v>199</v>
      </c>
    </row>
    <row r="4" spans="5:13" ht="12.75">
      <c r="E4" s="75" t="s">
        <v>94</v>
      </c>
      <c r="F4" s="75"/>
      <c r="G4" s="75"/>
      <c r="H4" s="75"/>
      <c r="I4" s="75"/>
      <c r="J4" s="75"/>
      <c r="K4" s="75"/>
      <c r="L4" s="75"/>
      <c r="M4" s="75"/>
    </row>
    <row r="6" spans="5:13" ht="12.75">
      <c r="E6" s="72" t="s">
        <v>95</v>
      </c>
      <c r="F6" s="72"/>
      <c r="G6" s="72"/>
      <c r="H6" s="72"/>
      <c r="I6" s="72"/>
      <c r="J6" s="72"/>
      <c r="K6" s="72"/>
      <c r="L6" s="72"/>
      <c r="M6" s="72"/>
    </row>
    <row r="7" spans="5:13" ht="12.75">
      <c r="E7" s="72" t="s">
        <v>189</v>
      </c>
      <c r="F7" s="72"/>
      <c r="G7" s="72"/>
      <c r="H7" s="72"/>
      <c r="I7" s="72"/>
      <c r="J7" s="72"/>
      <c r="K7" s="72"/>
      <c r="L7" s="72"/>
      <c r="M7" s="72"/>
    </row>
    <row r="9" spans="6:13" ht="12.75">
      <c r="F9" s="73" t="s">
        <v>65</v>
      </c>
      <c r="G9" s="73"/>
      <c r="H9" s="73"/>
      <c r="M9" s="1" t="s">
        <v>66</v>
      </c>
    </row>
    <row r="10" spans="2:13" ht="12.75">
      <c r="B10" s="73" t="s">
        <v>67</v>
      </c>
      <c r="C10" s="73"/>
      <c r="D10" s="73"/>
      <c r="G10" s="1" t="s">
        <v>68</v>
      </c>
      <c r="L10" s="1" t="s">
        <v>204</v>
      </c>
      <c r="M10" s="1" t="s">
        <v>33</v>
      </c>
    </row>
    <row r="11" spans="2:13" ht="12.75">
      <c r="B11" s="1" t="s">
        <v>69</v>
      </c>
      <c r="C11" s="1"/>
      <c r="D11" s="1"/>
      <c r="E11" s="1" t="s">
        <v>70</v>
      </c>
      <c r="F11" s="1" t="s">
        <v>71</v>
      </c>
      <c r="G11" s="1" t="s">
        <v>72</v>
      </c>
      <c r="H11" s="1" t="s">
        <v>73</v>
      </c>
      <c r="I11" s="1" t="s">
        <v>69</v>
      </c>
      <c r="L11" s="1" t="s">
        <v>74</v>
      </c>
      <c r="M11" s="1" t="s">
        <v>40</v>
      </c>
    </row>
    <row r="12" spans="1:13" ht="12.75">
      <c r="A12" s="5" t="s">
        <v>44</v>
      </c>
      <c r="B12" s="2" t="s">
        <v>75</v>
      </c>
      <c r="C12" s="2" t="s">
        <v>76</v>
      </c>
      <c r="D12" s="2" t="s">
        <v>77</v>
      </c>
      <c r="E12" s="5" t="s">
        <v>78</v>
      </c>
      <c r="F12" s="2" t="s">
        <v>38</v>
      </c>
      <c r="G12" s="2" t="s">
        <v>66</v>
      </c>
      <c r="H12" s="2" t="s">
        <v>38</v>
      </c>
      <c r="I12" s="10" t="s">
        <v>75</v>
      </c>
      <c r="J12" s="10" t="s">
        <v>76</v>
      </c>
      <c r="K12" s="10" t="s">
        <v>77</v>
      </c>
      <c r="L12" s="11">
        <v>0.08</v>
      </c>
      <c r="M12" s="2" t="s">
        <v>38</v>
      </c>
    </row>
    <row r="14" spans="1:13" ht="12.75">
      <c r="A14" t="s">
        <v>79</v>
      </c>
      <c r="B14" s="6">
        <v>0.45</v>
      </c>
      <c r="C14" s="6">
        <v>0.25</v>
      </c>
      <c r="D14" s="6">
        <v>0.075</v>
      </c>
      <c r="E14" s="12">
        <v>1</v>
      </c>
      <c r="F14" s="13">
        <v>90</v>
      </c>
      <c r="G14" s="6">
        <v>1</v>
      </c>
      <c r="H14" s="12">
        <f>F14*G14</f>
        <v>90</v>
      </c>
      <c r="I14" s="12">
        <f>H14*B14</f>
        <v>40.5</v>
      </c>
      <c r="J14" s="12">
        <f>(H14+I14)*C14</f>
        <v>32.625</v>
      </c>
      <c r="K14" s="12">
        <f>(H14+I14+J14)*D14</f>
        <v>12.234375</v>
      </c>
      <c r="L14" s="12">
        <f>(H14+I14+J14+K14)*0.08</f>
        <v>14.02875</v>
      </c>
      <c r="M14" s="12">
        <f>H14+I14+J14+K14+L14</f>
        <v>189.388125</v>
      </c>
    </row>
    <row r="15" spans="1:7" ht="12.75">
      <c r="A15" t="s">
        <v>80</v>
      </c>
      <c r="E15" s="12"/>
      <c r="G15" s="6"/>
    </row>
    <row r="16" spans="2:8" ht="12.75">
      <c r="B16" s="6"/>
      <c r="C16" s="6"/>
      <c r="D16" s="6"/>
      <c r="E16" s="12">
        <v>2</v>
      </c>
      <c r="F16" s="12">
        <v>70</v>
      </c>
      <c r="G16" s="6">
        <f>E16/E19</f>
        <v>0.36363636363636365</v>
      </c>
      <c r="H16" s="12">
        <f>F16*G16</f>
        <v>25.454545454545457</v>
      </c>
    </row>
    <row r="17" spans="2:8" ht="12.75">
      <c r="B17" s="6"/>
      <c r="C17" s="6"/>
      <c r="D17" s="6"/>
      <c r="E17" s="12">
        <v>0.5</v>
      </c>
      <c r="F17" s="12">
        <v>65</v>
      </c>
      <c r="G17" s="6">
        <f>E17/E19</f>
        <v>0.09090909090909091</v>
      </c>
      <c r="H17" s="12">
        <f>F17*G17</f>
        <v>5.909090909090909</v>
      </c>
    </row>
    <row r="18" spans="5:8" ht="12.75">
      <c r="E18" s="14">
        <v>3</v>
      </c>
      <c r="F18" s="12">
        <v>61</v>
      </c>
      <c r="G18" s="15">
        <f>E18/E19</f>
        <v>0.5454545454545454</v>
      </c>
      <c r="H18" s="14">
        <f>F18*G18</f>
        <v>33.27272727272727</v>
      </c>
    </row>
    <row r="19" spans="2:13" ht="12.75">
      <c r="B19" s="6">
        <v>0.4</v>
      </c>
      <c r="C19" s="6">
        <v>0.1</v>
      </c>
      <c r="D19" s="6">
        <v>0.075</v>
      </c>
      <c r="E19" s="12">
        <f>E16+E17+E18</f>
        <v>5.5</v>
      </c>
      <c r="G19" s="6">
        <f>G16+G17+G18</f>
        <v>1</v>
      </c>
      <c r="H19" s="12">
        <f>H16+H17+H18</f>
        <v>64.63636363636364</v>
      </c>
      <c r="I19" s="12">
        <f>H19*B19</f>
        <v>25.85454545454546</v>
      </c>
      <c r="J19" s="12">
        <f>(H19+I19)*C19</f>
        <v>9.04909090909091</v>
      </c>
      <c r="K19" s="12">
        <f>(H19+I19+J19)*D19</f>
        <v>7.4655000000000005</v>
      </c>
      <c r="L19" s="12">
        <f>(H19+I19+J19+K19)*0.08</f>
        <v>8.560440000000002</v>
      </c>
      <c r="M19" s="12">
        <f>H19+I19+J19+K19+L19</f>
        <v>115.56594000000001</v>
      </c>
    </row>
    <row r="20" spans="1:5" ht="12.75">
      <c r="A20" t="s">
        <v>81</v>
      </c>
      <c r="B20" s="6"/>
      <c r="C20" s="6"/>
      <c r="D20" s="6"/>
      <c r="E20" s="12"/>
    </row>
    <row r="21" spans="2:8" ht="12.75">
      <c r="B21" s="6"/>
      <c r="C21" s="6"/>
      <c r="D21" s="6"/>
      <c r="E21" s="12">
        <v>5</v>
      </c>
      <c r="F21" s="12">
        <v>58</v>
      </c>
      <c r="G21" s="6">
        <f>E21/E23</f>
        <v>0.7142857142857143</v>
      </c>
      <c r="H21" s="12">
        <f>F21*G21</f>
        <v>41.42857142857143</v>
      </c>
    </row>
    <row r="22" spans="2:8" ht="12.75">
      <c r="B22" s="6"/>
      <c r="C22" s="6"/>
      <c r="D22" s="6"/>
      <c r="E22" s="14">
        <v>2</v>
      </c>
      <c r="F22" s="12">
        <v>54</v>
      </c>
      <c r="G22" s="15">
        <f>E22/E23</f>
        <v>0.2857142857142857</v>
      </c>
      <c r="H22" s="14">
        <f>F22*G22</f>
        <v>15.428571428571427</v>
      </c>
    </row>
    <row r="23" spans="2:13" ht="12.75">
      <c r="B23" s="6">
        <v>0.4</v>
      </c>
      <c r="C23" s="6">
        <v>0.1</v>
      </c>
      <c r="D23" s="6">
        <v>0.075</v>
      </c>
      <c r="E23" s="12">
        <f>E22+E21</f>
        <v>7</v>
      </c>
      <c r="G23" s="6">
        <f>G21+G22</f>
        <v>1</v>
      </c>
      <c r="H23" s="12">
        <f>H21+H22</f>
        <v>56.85714285714286</v>
      </c>
      <c r="I23" s="12">
        <f>H23*B23</f>
        <v>22.742857142857147</v>
      </c>
      <c r="J23" s="12">
        <f>(H23+I23)*C23</f>
        <v>7.960000000000001</v>
      </c>
      <c r="K23" s="12">
        <f>(H23+I23+J23)*D23</f>
        <v>6.567</v>
      </c>
      <c r="L23" s="12">
        <f>(H23+I23+J23+K23)*0.08</f>
        <v>7.530160000000001</v>
      </c>
      <c r="M23" s="12">
        <f>H23+I23+J23+K23+L23</f>
        <v>101.65716</v>
      </c>
    </row>
    <row r="24" spans="2:13" ht="12.75">
      <c r="B24" s="6"/>
      <c r="C24" s="6"/>
      <c r="D24" s="6"/>
      <c r="E24" s="12"/>
      <c r="G24" s="6"/>
      <c r="H24" s="12"/>
      <c r="I24" s="12"/>
      <c r="J24" s="12"/>
      <c r="K24" s="12"/>
      <c r="L24" s="12"/>
      <c r="M24" s="12"/>
    </row>
    <row r="25" spans="1:13" ht="12.75">
      <c r="A25" t="s">
        <v>82</v>
      </c>
      <c r="B25" s="6">
        <v>0.4</v>
      </c>
      <c r="C25" s="6">
        <v>0.1</v>
      </c>
      <c r="D25" s="6">
        <v>0.075</v>
      </c>
      <c r="E25" s="12">
        <v>4</v>
      </c>
      <c r="F25" s="12">
        <v>48</v>
      </c>
      <c r="G25" s="6">
        <v>1</v>
      </c>
      <c r="H25" s="12">
        <f>F25*G25</f>
        <v>48</v>
      </c>
      <c r="I25" s="12">
        <f>H25*B25</f>
        <v>19.200000000000003</v>
      </c>
      <c r="J25" s="12">
        <f>(H25+I25)*C25</f>
        <v>6.720000000000001</v>
      </c>
      <c r="K25" s="12">
        <f>(H25+I25+J25)*D25</f>
        <v>5.544</v>
      </c>
      <c r="L25" s="12">
        <f>(H25+I25+J25+K25)*0.08</f>
        <v>6.35712</v>
      </c>
      <c r="M25" s="12">
        <f>H25+I25+J25+K25+L25</f>
        <v>85.82112</v>
      </c>
    </row>
    <row r="26" spans="2:4" ht="12.75">
      <c r="B26" s="6"/>
      <c r="C26" s="6"/>
      <c r="D26" s="6"/>
    </row>
    <row r="27" spans="1:4" ht="12.75">
      <c r="A27" t="s">
        <v>83</v>
      </c>
      <c r="B27" s="6"/>
      <c r="C27" s="6"/>
      <c r="D27" s="6"/>
    </row>
    <row r="31" spans="1:2" ht="12.75">
      <c r="A31" s="8" t="s">
        <v>84</v>
      </c>
      <c r="B31" t="s">
        <v>192</v>
      </c>
    </row>
    <row r="32" ht="12.75">
      <c r="B32" t="s">
        <v>191</v>
      </c>
    </row>
    <row r="35" spans="1:2" ht="12.75">
      <c r="A35" s="5" t="s">
        <v>85</v>
      </c>
      <c r="B35" s="5" t="s">
        <v>86</v>
      </c>
    </row>
    <row r="36" spans="1:2" ht="12.75">
      <c r="A36" t="s">
        <v>87</v>
      </c>
      <c r="B36" t="s">
        <v>88</v>
      </c>
    </row>
    <row r="37" spans="1:2" ht="12.75">
      <c r="A37" t="s">
        <v>89</v>
      </c>
      <c r="B37" t="s">
        <v>90</v>
      </c>
    </row>
    <row r="38" spans="1:2" ht="12.75">
      <c r="A38" t="s">
        <v>91</v>
      </c>
      <c r="B38" t="s">
        <v>92</v>
      </c>
    </row>
    <row r="39" spans="1:2" ht="12.75">
      <c r="A39" t="s">
        <v>202</v>
      </c>
      <c r="B39" t="s">
        <v>93</v>
      </c>
    </row>
    <row r="45" spans="1:13" ht="12.75">
      <c r="A45" s="72" t="s">
        <v>193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</sheetData>
  <mergeCells count="6">
    <mergeCell ref="A45:M45"/>
    <mergeCell ref="B10:D10"/>
    <mergeCell ref="E4:M4"/>
    <mergeCell ref="E6:M6"/>
    <mergeCell ref="E7:M7"/>
    <mergeCell ref="F9:H9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3">
      <selection activeCell="I26" sqref="I26"/>
    </sheetView>
  </sheetViews>
  <sheetFormatPr defaultColWidth="9.140625" defaultRowHeight="12.75"/>
  <cols>
    <col min="1" max="1" width="44.00390625" style="0" customWidth="1"/>
  </cols>
  <sheetData>
    <row r="1" spans="1:9" ht="12.75">
      <c r="A1" t="s">
        <v>96</v>
      </c>
      <c r="H1" s="8" t="s">
        <v>64</v>
      </c>
      <c r="I1" t="s">
        <v>199</v>
      </c>
    </row>
    <row r="4" spans="3:9" ht="12.75">
      <c r="C4" s="72" t="s">
        <v>113</v>
      </c>
      <c r="D4" s="72"/>
      <c r="E4" s="72"/>
      <c r="F4" s="72"/>
      <c r="G4" s="72"/>
      <c r="H4" s="72"/>
      <c r="I4" s="72"/>
    </row>
    <row r="5" spans="2:10" ht="12.75">
      <c r="B5" s="72" t="s">
        <v>114</v>
      </c>
      <c r="C5" s="72"/>
      <c r="D5" s="72"/>
      <c r="E5" s="72"/>
      <c r="F5" s="72"/>
      <c r="G5" s="72"/>
      <c r="H5" s="72"/>
      <c r="I5" s="72"/>
      <c r="J5" s="72"/>
    </row>
    <row r="8" ht="12.75">
      <c r="D8" s="23" t="s">
        <v>109</v>
      </c>
    </row>
    <row r="9" spans="1:8" ht="12.75">
      <c r="A9" s="18"/>
      <c r="B9" s="18"/>
      <c r="C9" s="18"/>
      <c r="D9" s="1" t="s">
        <v>75</v>
      </c>
      <c r="F9" s="16"/>
      <c r="G9" s="17"/>
      <c r="H9" s="17"/>
    </row>
    <row r="10" spans="1:8" ht="12.75">
      <c r="A10" s="19"/>
      <c r="B10" s="19"/>
      <c r="C10" s="19"/>
      <c r="D10" s="24" t="s">
        <v>110</v>
      </c>
      <c r="F10" s="20" t="s">
        <v>76</v>
      </c>
      <c r="G10" s="1"/>
      <c r="H10" s="20" t="s">
        <v>77</v>
      </c>
    </row>
    <row r="11" ht="12.75">
      <c r="A11" t="s">
        <v>97</v>
      </c>
    </row>
    <row r="12" ht="12.75">
      <c r="A12" t="s">
        <v>162</v>
      </c>
    </row>
    <row r="13" ht="12.75">
      <c r="A13" t="s">
        <v>162</v>
      </c>
    </row>
    <row r="14" spans="1:8" ht="13.5" thickBot="1">
      <c r="A14" t="s">
        <v>99</v>
      </c>
      <c r="D14" s="4"/>
      <c r="F14" s="4"/>
      <c r="H14" s="4"/>
    </row>
    <row r="15" ht="13.5" thickTop="1"/>
    <row r="16" ht="12.75">
      <c r="A16" t="s">
        <v>100</v>
      </c>
    </row>
    <row r="17" ht="12.75">
      <c r="A17" t="s">
        <v>162</v>
      </c>
    </row>
    <row r="18" spans="1:8" ht="12.75">
      <c r="A18" t="s">
        <v>162</v>
      </c>
      <c r="D18" s="21"/>
      <c r="F18" s="21"/>
      <c r="G18" s="21"/>
      <c r="H18" s="21"/>
    </row>
    <row r="19" spans="1:8" ht="13.5" thickBot="1">
      <c r="A19" t="s">
        <v>101</v>
      </c>
      <c r="D19" s="4"/>
      <c r="F19" s="4"/>
      <c r="H19" s="4"/>
    </row>
    <row r="20" ht="13.5" thickTop="1"/>
    <row r="21" ht="12.75">
      <c r="A21" t="s">
        <v>102</v>
      </c>
    </row>
    <row r="22" ht="12.75">
      <c r="A22" t="s">
        <v>162</v>
      </c>
    </row>
    <row r="23" spans="1:8" ht="12.75">
      <c r="A23" t="s">
        <v>162</v>
      </c>
      <c r="D23" s="21"/>
      <c r="F23" s="21"/>
      <c r="G23" s="21"/>
      <c r="H23" s="21"/>
    </row>
    <row r="24" spans="1:8" ht="13.5" thickBot="1">
      <c r="A24" t="s">
        <v>103</v>
      </c>
      <c r="D24" s="4"/>
      <c r="F24" s="4"/>
      <c r="H24" s="4"/>
    </row>
    <row r="25" ht="13.5" thickTop="1"/>
    <row r="26" ht="12.75">
      <c r="A26" t="s">
        <v>104</v>
      </c>
    </row>
    <row r="27" ht="12.75">
      <c r="A27" t="s">
        <v>162</v>
      </c>
    </row>
    <row r="28" spans="1:8" ht="12.75">
      <c r="A28" t="s">
        <v>162</v>
      </c>
      <c r="D28" s="21"/>
      <c r="F28" s="21"/>
      <c r="G28" s="21"/>
      <c r="H28" s="21"/>
    </row>
    <row r="29" spans="1:8" ht="13.5" thickBot="1">
      <c r="A29" t="s">
        <v>105</v>
      </c>
      <c r="D29" s="4"/>
      <c r="F29" s="4"/>
      <c r="H29" s="4"/>
    </row>
    <row r="30" ht="13.5" thickTop="1"/>
    <row r="31" ht="12.75">
      <c r="A31" t="s">
        <v>106</v>
      </c>
    </row>
    <row r="32" ht="12.75">
      <c r="A32" t="s">
        <v>162</v>
      </c>
    </row>
    <row r="33" spans="1:8" ht="12.75">
      <c r="A33" t="s">
        <v>162</v>
      </c>
      <c r="D33" s="21"/>
      <c r="F33" s="21"/>
      <c r="G33" s="21"/>
      <c r="H33" s="21"/>
    </row>
    <row r="34" spans="1:8" ht="13.5" thickBot="1">
      <c r="A34" t="s">
        <v>107</v>
      </c>
      <c r="D34" s="4"/>
      <c r="F34" s="4"/>
      <c r="H34" s="4"/>
    </row>
    <row r="35" spans="1:3" ht="13.5" thickTop="1">
      <c r="A35" s="22"/>
      <c r="B35" s="22"/>
      <c r="C35" s="22"/>
    </row>
    <row r="36" spans="1:3" ht="12.75">
      <c r="A36" s="22"/>
      <c r="B36" s="22"/>
      <c r="C36" s="22"/>
    </row>
    <row r="37" spans="1:3" ht="12.75">
      <c r="A37" s="22" t="s">
        <v>108</v>
      </c>
      <c r="B37" s="22"/>
      <c r="C37" s="22"/>
    </row>
    <row r="38" spans="1:8" ht="13.5" thickBot="1">
      <c r="A38" s="22" t="s">
        <v>98</v>
      </c>
      <c r="B38" s="22"/>
      <c r="C38" s="22"/>
      <c r="D38" s="4"/>
      <c r="F38" s="4"/>
      <c r="H38" s="4"/>
    </row>
    <row r="39" spans="1:8" ht="13.5" thickTop="1">
      <c r="A39" s="22"/>
      <c r="B39" s="22"/>
      <c r="C39" s="22"/>
      <c r="D39" s="22"/>
      <c r="F39" s="21"/>
      <c r="H39" s="21"/>
    </row>
    <row r="42" spans="1:2" ht="12.75">
      <c r="A42" s="8" t="s">
        <v>84</v>
      </c>
      <c r="B42" t="s">
        <v>170</v>
      </c>
    </row>
    <row r="43" ht="12.75">
      <c r="B43" t="s">
        <v>171</v>
      </c>
    </row>
    <row r="48" spans="1:11" ht="12.75">
      <c r="A48" s="72" t="s">
        <v>193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</sheetData>
  <mergeCells count="3">
    <mergeCell ref="C4:I4"/>
    <mergeCell ref="B5:J5"/>
    <mergeCell ref="A48:K4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D1">
      <selection activeCell="R1" sqref="R1:R2"/>
    </sheetView>
  </sheetViews>
  <sheetFormatPr defaultColWidth="9.140625" defaultRowHeight="12.75"/>
  <cols>
    <col min="1" max="1" width="29.7109375" style="0" customWidth="1"/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</cols>
  <sheetData>
    <row r="1" spans="1:17" ht="12.7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6" t="s">
        <v>64</v>
      </c>
      <c r="P1" s="44" t="s">
        <v>199</v>
      </c>
      <c r="Q1" s="45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6"/>
      <c r="B3" s="46"/>
      <c r="C3" s="76" t="s">
        <v>197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.75">
      <c r="A4" s="46"/>
      <c r="B4" s="46"/>
      <c r="C4" s="76" t="s">
        <v>177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2.75">
      <c r="A5" s="46"/>
      <c r="B5" s="46"/>
      <c r="C5" s="69" t="s">
        <v>194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</row>
    <row r="6" spans="1:17" ht="12.75">
      <c r="A6" s="46"/>
      <c r="B6" s="46"/>
      <c r="C6" s="46"/>
      <c r="D6" s="44"/>
      <c r="E6" s="44"/>
      <c r="F6" s="44"/>
      <c r="G6" s="44"/>
      <c r="H6" s="44"/>
      <c r="I6" s="44"/>
      <c r="J6" s="44"/>
      <c r="K6" s="46"/>
      <c r="L6" s="46"/>
      <c r="M6" s="46"/>
      <c r="N6" s="44"/>
      <c r="O6" s="44"/>
      <c r="P6" s="44"/>
      <c r="Q6" s="44"/>
    </row>
    <row r="7" spans="1:17" ht="12.75">
      <c r="A7" s="44"/>
      <c r="B7" s="44"/>
      <c r="C7" s="47" t="s">
        <v>130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4"/>
      <c r="B8" s="44"/>
      <c r="C8" s="44"/>
      <c r="D8" s="44"/>
      <c r="E8" s="48"/>
      <c r="F8" s="49"/>
      <c r="G8" s="49"/>
      <c r="H8" s="49"/>
      <c r="I8" s="49"/>
      <c r="J8" s="44"/>
      <c r="K8" s="44"/>
      <c r="L8" s="44"/>
      <c r="M8" s="48"/>
      <c r="N8" s="49"/>
      <c r="O8" s="49"/>
      <c r="P8" s="49"/>
      <c r="Q8" s="49"/>
    </row>
    <row r="9" spans="1:17" ht="12.75">
      <c r="A9" s="50"/>
      <c r="B9" s="46"/>
      <c r="C9" s="47" t="s">
        <v>131</v>
      </c>
      <c r="D9" s="47"/>
      <c r="E9" s="47"/>
      <c r="F9" s="47"/>
      <c r="G9" s="47"/>
      <c r="H9" s="44"/>
      <c r="I9" s="47" t="s">
        <v>132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51" t="s">
        <v>133</v>
      </c>
      <c r="B10" s="52"/>
      <c r="C10" s="51" t="s">
        <v>134</v>
      </c>
      <c r="D10" s="44"/>
      <c r="E10" s="51" t="s">
        <v>134</v>
      </c>
      <c r="F10" s="44"/>
      <c r="G10" s="51" t="s">
        <v>134</v>
      </c>
      <c r="H10" s="52"/>
      <c r="I10" s="53" t="s">
        <v>134</v>
      </c>
      <c r="J10" s="52"/>
      <c r="K10" s="53" t="s">
        <v>134</v>
      </c>
      <c r="L10" s="44"/>
      <c r="M10" s="53" t="s">
        <v>134</v>
      </c>
      <c r="N10" s="44"/>
      <c r="O10" s="53" t="s">
        <v>134</v>
      </c>
      <c r="P10" s="52"/>
      <c r="Q10" s="53" t="s">
        <v>134</v>
      </c>
    </row>
    <row r="11" spans="1:1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2.75">
      <c r="A29" s="44"/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</row>
    <row r="30" spans="1:17" ht="13.5" thickBot="1">
      <c r="A30" s="44" t="s">
        <v>135</v>
      </c>
      <c r="B30" s="44"/>
      <c r="C30" s="55"/>
      <c r="D30" s="44"/>
      <c r="E30" s="55"/>
      <c r="F30" s="44"/>
      <c r="G30" s="55"/>
      <c r="H30" s="44"/>
      <c r="I30" s="55"/>
      <c r="J30" s="44"/>
      <c r="K30" s="55"/>
      <c r="L30" s="44"/>
      <c r="M30" s="55"/>
      <c r="N30" s="44"/>
      <c r="O30" s="55"/>
      <c r="P30" s="44"/>
      <c r="Q30" s="55"/>
    </row>
    <row r="31" spans="1:17" ht="13.5" thickTop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2.75">
      <c r="A32" s="44" t="s">
        <v>136</v>
      </c>
      <c r="B32" s="44"/>
      <c r="C32" s="54"/>
      <c r="D32" s="44"/>
      <c r="E32" s="54"/>
      <c r="F32" s="44"/>
      <c r="G32" s="54"/>
      <c r="H32" s="44"/>
      <c r="I32" s="54"/>
      <c r="J32" s="44"/>
      <c r="K32" s="54"/>
      <c r="L32" s="44"/>
      <c r="M32" s="54"/>
      <c r="N32" s="44"/>
      <c r="O32" s="54"/>
      <c r="P32" s="44"/>
      <c r="Q32" s="54"/>
    </row>
    <row r="33" spans="1:17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3.5" thickBot="1">
      <c r="A34" s="56" t="s">
        <v>172</v>
      </c>
      <c r="B34" s="44"/>
      <c r="C34" s="55"/>
      <c r="D34" s="44"/>
      <c r="E34" s="55"/>
      <c r="F34" s="44"/>
      <c r="G34" s="55"/>
      <c r="H34" s="44"/>
      <c r="I34" s="55"/>
      <c r="J34" s="44"/>
      <c r="K34" s="55"/>
      <c r="L34" s="44"/>
      <c r="M34" s="55"/>
      <c r="N34" s="44"/>
      <c r="O34" s="55"/>
      <c r="P34" s="44"/>
      <c r="Q34" s="55"/>
    </row>
    <row r="35" spans="1:17" ht="13.5" thickTop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2.75">
      <c r="A37" s="45" t="s">
        <v>137</v>
      </c>
      <c r="B37" s="44"/>
      <c r="C37" s="5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2.75">
      <c r="A39" s="44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2.75">
      <c r="A40" s="56" t="s">
        <v>173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2" spans="1:3" ht="12.75">
      <c r="A42" s="57" t="s">
        <v>174</v>
      </c>
      <c r="C42" t="s">
        <v>176</v>
      </c>
    </row>
    <row r="43" ht="12.75">
      <c r="C43" t="s">
        <v>180</v>
      </c>
    </row>
    <row r="44" ht="12.75">
      <c r="C44" t="s">
        <v>179</v>
      </c>
    </row>
    <row r="45" ht="12.75">
      <c r="C45" t="s">
        <v>175</v>
      </c>
    </row>
    <row r="46" ht="12.75">
      <c r="C46" t="s">
        <v>178</v>
      </c>
    </row>
    <row r="50" spans="1:17" ht="12.75">
      <c r="A50" s="72" t="s">
        <v>193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</sheetData>
  <mergeCells count="3">
    <mergeCell ref="C3:Q3"/>
    <mergeCell ref="C4:Q4"/>
    <mergeCell ref="A50:Q5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P1" sqref="P1"/>
    </sheetView>
  </sheetViews>
  <sheetFormatPr defaultColWidth="9.140625" defaultRowHeight="12.75"/>
  <cols>
    <col min="1" max="1" width="29.7109375" style="0" customWidth="1"/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</cols>
  <sheetData>
    <row r="1" spans="1:17" ht="12.7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6" t="s">
        <v>64</v>
      </c>
      <c r="P1" s="44" t="s">
        <v>199</v>
      </c>
      <c r="Q1" s="45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6"/>
      <c r="B3" s="46"/>
      <c r="C3" s="76" t="s">
        <v>195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.75">
      <c r="A4" s="46"/>
      <c r="B4" s="46"/>
      <c r="C4" s="76" t="s">
        <v>177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2.75">
      <c r="A5" s="46"/>
      <c r="B5" s="46"/>
      <c r="C5" s="69" t="s">
        <v>196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</row>
    <row r="6" spans="1:17" ht="12.75">
      <c r="A6" s="46"/>
      <c r="B6" s="46"/>
      <c r="C6" s="46"/>
      <c r="D6" s="44"/>
      <c r="E6" s="44"/>
      <c r="F6" s="44"/>
      <c r="G6" s="44"/>
      <c r="H6" s="44"/>
      <c r="I6" s="44"/>
      <c r="J6" s="44"/>
      <c r="K6" s="46"/>
      <c r="L6" s="46"/>
      <c r="M6" s="46"/>
      <c r="N6" s="44"/>
      <c r="O6" s="44"/>
      <c r="P6" s="44"/>
      <c r="Q6" s="44"/>
    </row>
    <row r="7" spans="1:17" ht="12.75">
      <c r="A7" s="44"/>
      <c r="B7" s="44"/>
      <c r="C7" s="47" t="s">
        <v>130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4"/>
      <c r="B8" s="44"/>
      <c r="C8" s="44"/>
      <c r="D8" s="44"/>
      <c r="E8" s="48"/>
      <c r="F8" s="49"/>
      <c r="G8" s="49"/>
      <c r="H8" s="49"/>
      <c r="I8" s="49"/>
      <c r="J8" s="44"/>
      <c r="K8" s="44"/>
      <c r="L8" s="44"/>
      <c r="M8" s="48"/>
      <c r="N8" s="49"/>
      <c r="O8" s="49"/>
      <c r="P8" s="49"/>
      <c r="Q8" s="49"/>
    </row>
    <row r="9" spans="1:17" ht="12.75">
      <c r="A9" s="50"/>
      <c r="B9" s="46"/>
      <c r="C9" s="47" t="s">
        <v>131</v>
      </c>
      <c r="D9" s="47"/>
      <c r="E9" s="47"/>
      <c r="F9" s="47"/>
      <c r="G9" s="47"/>
      <c r="H9" s="44"/>
      <c r="I9" s="47" t="s">
        <v>132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51" t="s">
        <v>133</v>
      </c>
      <c r="B10" s="52"/>
      <c r="C10" s="51" t="s">
        <v>134</v>
      </c>
      <c r="D10" s="44"/>
      <c r="E10" s="51" t="s">
        <v>134</v>
      </c>
      <c r="F10" s="44"/>
      <c r="G10" s="51" t="s">
        <v>134</v>
      </c>
      <c r="H10" s="52"/>
      <c r="I10" s="53" t="s">
        <v>134</v>
      </c>
      <c r="J10" s="52"/>
      <c r="K10" s="53" t="s">
        <v>134</v>
      </c>
      <c r="L10" s="44"/>
      <c r="M10" s="53" t="s">
        <v>134</v>
      </c>
      <c r="N10" s="44"/>
      <c r="O10" s="53" t="s">
        <v>134</v>
      </c>
      <c r="P10" s="52"/>
      <c r="Q10" s="53" t="s">
        <v>134</v>
      </c>
    </row>
    <row r="11" spans="1:1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2.75">
      <c r="A29" s="44"/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</row>
    <row r="30" spans="1:17" ht="13.5" thickBot="1">
      <c r="A30" s="44" t="s">
        <v>135</v>
      </c>
      <c r="B30" s="44"/>
      <c r="C30" s="55"/>
      <c r="D30" s="44"/>
      <c r="E30" s="55"/>
      <c r="F30" s="44"/>
      <c r="G30" s="55"/>
      <c r="H30" s="44"/>
      <c r="I30" s="55"/>
      <c r="J30" s="44"/>
      <c r="K30" s="55"/>
      <c r="L30" s="44"/>
      <c r="M30" s="55"/>
      <c r="N30" s="44"/>
      <c r="O30" s="55"/>
      <c r="P30" s="44"/>
      <c r="Q30" s="55"/>
    </row>
    <row r="31" spans="1:17" ht="13.5" thickTop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12.75">
      <c r="A32" s="44" t="s">
        <v>136</v>
      </c>
      <c r="B32" s="44"/>
      <c r="C32" s="54"/>
      <c r="D32" s="44"/>
      <c r="E32" s="54"/>
      <c r="F32" s="44"/>
      <c r="G32" s="54"/>
      <c r="H32" s="44"/>
      <c r="I32" s="54"/>
      <c r="J32" s="44"/>
      <c r="K32" s="54"/>
      <c r="L32" s="44"/>
      <c r="M32" s="54"/>
      <c r="N32" s="44"/>
      <c r="O32" s="54"/>
      <c r="P32" s="44"/>
      <c r="Q32" s="54"/>
    </row>
    <row r="33" spans="1:17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3.5" thickBot="1">
      <c r="A34" s="56" t="s">
        <v>172</v>
      </c>
      <c r="B34" s="44"/>
      <c r="C34" s="55"/>
      <c r="D34" s="44"/>
      <c r="E34" s="55"/>
      <c r="F34" s="44"/>
      <c r="G34" s="55"/>
      <c r="H34" s="44"/>
      <c r="I34" s="55"/>
      <c r="J34" s="44"/>
      <c r="K34" s="55"/>
      <c r="L34" s="44"/>
      <c r="M34" s="55"/>
      <c r="N34" s="44"/>
      <c r="O34" s="55"/>
      <c r="P34" s="44"/>
      <c r="Q34" s="55"/>
    </row>
    <row r="35" spans="1:17" ht="13.5" thickTop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2.75">
      <c r="A37" s="45" t="s">
        <v>137</v>
      </c>
      <c r="B37" s="44"/>
      <c r="C37" s="5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2.75">
      <c r="A39" s="44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2.75">
      <c r="A40" s="56" t="s">
        <v>173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2" spans="1:3" ht="12.75">
      <c r="A42" s="57" t="s">
        <v>174</v>
      </c>
      <c r="C42" t="s">
        <v>181</v>
      </c>
    </row>
    <row r="43" ht="12.75">
      <c r="C43" t="s">
        <v>182</v>
      </c>
    </row>
    <row r="44" ht="12.75">
      <c r="C44" t="s">
        <v>183</v>
      </c>
    </row>
    <row r="45" ht="12.75">
      <c r="C45" t="s">
        <v>175</v>
      </c>
    </row>
    <row r="46" ht="12.75">
      <c r="C46" t="s">
        <v>178</v>
      </c>
    </row>
    <row r="50" spans="1:17" ht="12.75">
      <c r="A50" s="72" t="s">
        <v>193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</sheetData>
  <mergeCells count="3">
    <mergeCell ref="C3:Q3"/>
    <mergeCell ref="C4:Q4"/>
    <mergeCell ref="A50:Q5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I1" sqref="I1"/>
    </sheetView>
  </sheetViews>
  <sheetFormatPr defaultColWidth="9.140625" defaultRowHeight="12.75"/>
  <cols>
    <col min="1" max="1" width="30.7109375" style="0" customWidth="1"/>
    <col min="2" max="2" width="13.28125" style="0" bestFit="1" customWidth="1"/>
  </cols>
  <sheetData>
    <row r="1" spans="1:19" ht="12.75">
      <c r="A1" s="25" t="s">
        <v>96</v>
      </c>
      <c r="B1" s="25"/>
      <c r="C1" s="25"/>
      <c r="D1" s="25"/>
      <c r="E1" s="25"/>
      <c r="F1" s="25"/>
      <c r="G1" s="25"/>
      <c r="H1" s="30" t="s">
        <v>64</v>
      </c>
      <c r="I1" s="30" t="s">
        <v>199</v>
      </c>
      <c r="J1" s="25"/>
      <c r="K1" s="25"/>
      <c r="L1" s="25"/>
      <c r="M1" s="25"/>
      <c r="N1" s="25"/>
      <c r="O1" s="25"/>
      <c r="P1" s="25"/>
      <c r="Q1" s="26"/>
      <c r="R1" s="25"/>
      <c r="S1" s="27"/>
    </row>
    <row r="2" spans="2:19" ht="12.7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7"/>
    </row>
    <row r="3" spans="1:19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>
      <c r="A5" s="25"/>
      <c r="B5" s="77" t="s">
        <v>161</v>
      </c>
      <c r="C5" s="77"/>
      <c r="D5" s="77"/>
      <c r="E5" s="77"/>
      <c r="F5" s="77"/>
      <c r="G5" s="77"/>
      <c r="H5" s="77"/>
      <c r="I5" s="77"/>
      <c r="J5" s="25"/>
      <c r="K5" s="25"/>
      <c r="L5" s="25"/>
      <c r="M5" s="25"/>
      <c r="N5" s="25"/>
      <c r="O5" s="25"/>
      <c r="P5" s="25"/>
      <c r="Q5" s="25"/>
      <c r="R5" s="25"/>
      <c r="S5" s="27"/>
    </row>
    <row r="6" spans="2:19" ht="12.75">
      <c r="B6" s="77" t="s">
        <v>198</v>
      </c>
      <c r="C6" s="77"/>
      <c r="D6" s="77"/>
      <c r="E6" s="77"/>
      <c r="F6" s="77"/>
      <c r="G6" s="77"/>
      <c r="H6" s="77"/>
      <c r="I6" s="77"/>
      <c r="J6" s="28"/>
      <c r="K6" s="28"/>
      <c r="L6" s="28"/>
      <c r="M6" s="28"/>
      <c r="N6" s="28"/>
      <c r="O6" s="28"/>
      <c r="P6" s="28"/>
      <c r="Q6" s="28"/>
      <c r="R6" s="25"/>
      <c r="S6" s="27"/>
    </row>
    <row r="9" spans="1:9" ht="12.75">
      <c r="A9" s="25"/>
      <c r="E9" s="73" t="s">
        <v>117</v>
      </c>
      <c r="F9" s="73"/>
      <c r="G9" s="73"/>
      <c r="H9" s="73"/>
      <c r="I9" s="73"/>
    </row>
    <row r="10" spans="1:9" ht="12.75">
      <c r="A10" s="25"/>
      <c r="B10" s="1" t="s">
        <v>118</v>
      </c>
      <c r="C10" s="1" t="s">
        <v>119</v>
      </c>
      <c r="D10" s="1" t="s">
        <v>115</v>
      </c>
      <c r="E10" s="1" t="s">
        <v>4</v>
      </c>
      <c r="F10" s="1" t="s">
        <v>4</v>
      </c>
      <c r="G10" s="1" t="s">
        <v>4</v>
      </c>
      <c r="H10" s="1" t="s">
        <v>4</v>
      </c>
      <c r="I10" s="1" t="s">
        <v>4</v>
      </c>
    </row>
    <row r="11" spans="1:9" ht="12.75">
      <c r="A11" s="29" t="s">
        <v>120</v>
      </c>
      <c r="B11" s="2" t="s">
        <v>121</v>
      </c>
      <c r="C11" s="2" t="s">
        <v>153</v>
      </c>
      <c r="D11" s="2" t="s">
        <v>116</v>
      </c>
      <c r="E11" s="2" t="s">
        <v>154</v>
      </c>
      <c r="F11" s="2" t="s">
        <v>155</v>
      </c>
      <c r="G11" s="2" t="s">
        <v>156</v>
      </c>
      <c r="H11" s="2" t="s">
        <v>157</v>
      </c>
      <c r="I11" s="2" t="s">
        <v>158</v>
      </c>
    </row>
    <row r="18" ht="20.25" customHeight="1"/>
    <row r="30" spans="1:2" ht="12.75">
      <c r="A30" s="8" t="s">
        <v>159</v>
      </c>
      <c r="B30" t="s">
        <v>160</v>
      </c>
    </row>
    <row r="31" ht="12.75">
      <c r="A31" s="8"/>
    </row>
    <row r="35" spans="1:11" ht="12.75">
      <c r="A35" s="72" t="s">
        <v>193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</sheetData>
  <mergeCells count="4">
    <mergeCell ref="E9:I9"/>
    <mergeCell ref="B6:I6"/>
    <mergeCell ref="B5:I5"/>
    <mergeCell ref="A35:K35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mfeil</dc:creator>
  <cp:keywords/>
  <dc:description/>
  <cp:lastModifiedBy>Ronnee R. Gonzalez</cp:lastModifiedBy>
  <cp:lastPrinted>2008-09-19T19:11:09Z</cp:lastPrinted>
  <dcterms:created xsi:type="dcterms:W3CDTF">2008-06-09T15:59:49Z</dcterms:created>
  <dcterms:modified xsi:type="dcterms:W3CDTF">2008-10-28T20:57:37Z</dcterms:modified>
  <cp:category/>
  <cp:version/>
  <cp:contentType/>
  <cp:contentStatus/>
</cp:coreProperties>
</file>