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95" windowWidth="15360" windowHeight="10185" tabRatio="824" activeTab="0"/>
  </bookViews>
  <sheets>
    <sheet name="CST" sheetId="1" r:id="rId1"/>
    <sheet name="CST SOW" sheetId="2" r:id="rId2"/>
    <sheet name="LHS" sheetId="3" r:id="rId3"/>
    <sheet name="LRT" sheetId="4" r:id="rId4"/>
    <sheet name="FTE CY1" sheetId="5" r:id="rId5"/>
    <sheet name="FTE CY2" sheetId="6" r:id="rId6"/>
    <sheet name="FTE CY3" sheetId="7" r:id="rId7"/>
    <sheet name="FTE CY4" sheetId="8" r:id="rId8"/>
    <sheet name="SCCT" sheetId="9" r:id="rId9"/>
    <sheet name="MCT" sheetId="10" r:id="rId10"/>
    <sheet name="SCT" sheetId="11" r:id="rId11"/>
    <sheet name="TCT" sheetId="12" r:id="rId12"/>
    <sheet name="ODCT" sheetId="13" r:id="rId13"/>
    <sheet name="IRT" sheetId="14" r:id="rId14"/>
    <sheet name="SAA" sheetId="15" r:id="rId15"/>
    <sheet name="CAOT" sheetId="16" r:id="rId16"/>
    <sheet name="Profit" sheetId="17" r:id="rId17"/>
    <sheet name="Data Sheet" sheetId="18" r:id="rId18"/>
  </sheets>
  <externalReferences>
    <externalReference r:id="rId21"/>
    <externalReference r:id="rId22"/>
    <externalReference r:id="rId23"/>
    <externalReference r:id="rId24"/>
    <externalReference r:id="rId25"/>
    <externalReference r:id="rId26"/>
  </externalReferences>
  <definedNames>
    <definedName name="\b" localSheetId="16">'[6]634FORM'!#REF!</definedName>
    <definedName name="\b">'[2]634FORM'!#REF!</definedName>
    <definedName name="\c" localSheetId="16">'[6]634FORM'!#REF!</definedName>
    <definedName name="\c">'[2]634FORM'!#REF!</definedName>
    <definedName name="\f" localSheetId="16">'[6]634FORM'!#REF!</definedName>
    <definedName name="\f">'[2]634FORM'!#REF!</definedName>
    <definedName name="\i" localSheetId="16">'[6]634FORM'!#REF!</definedName>
    <definedName name="\i">'[2]634FORM'!#REF!</definedName>
    <definedName name="\p" localSheetId="16">'[6]634FORM'!#REF!</definedName>
    <definedName name="\p">'[2]634FORM'!#REF!</definedName>
    <definedName name="\s" localSheetId="16">'[6]634FORM'!#REF!</definedName>
    <definedName name="\s">'[2]634FORM'!#REF!</definedName>
    <definedName name="\t" localSheetId="16">'[6]634FORM'!#REF!</definedName>
    <definedName name="\t">'[2]634FORM'!#REF!</definedName>
    <definedName name="\x" localSheetId="16">'[6]634FORM'!#REF!</definedName>
    <definedName name="\x">'[2]634FORM'!#REF!</definedName>
    <definedName name="bob">'[4]634FORM'!#REF!</definedName>
    <definedName name="centers">'Data Sheet'!$H$3:$H$13</definedName>
    <definedName name="Print" localSheetId="16">#REF!</definedName>
    <definedName name="Print">#REF!</definedName>
    <definedName name="_xlnm.Print_Area" localSheetId="15">'CAOT'!$B$1:$L$43</definedName>
    <definedName name="_xlnm.Print_Area" localSheetId="0">'CST'!$A$1:$M$64</definedName>
    <definedName name="_xlnm.Print_Area" localSheetId="4">'FTE CY1'!$E$12:$CW$57</definedName>
    <definedName name="_xlnm.Print_Area" localSheetId="5">'FTE CY2'!$E$12:$CW$57</definedName>
    <definedName name="_xlnm.Print_Area" localSheetId="6">'FTE CY3'!$E$12:$CW$57</definedName>
    <definedName name="_xlnm.Print_Area" localSheetId="7">'FTE CY4'!$E$12:$CW$57</definedName>
    <definedName name="_xlnm.Print_Area" localSheetId="13">'IRT'!$A$1:$H$33</definedName>
    <definedName name="_xlnm.Print_Area" localSheetId="2">'LHS'!$A$7:$O$113</definedName>
    <definedName name="_xlnm.Print_Area" localSheetId="3">'LRT'!$A$9:$K$62</definedName>
    <definedName name="_xlnm.Print_Area" localSheetId="9">'MCT'!$A$12:$S$116</definedName>
    <definedName name="_xlnm.Print_Area" localSheetId="12">'ODCT'!$A$12:$S$117</definedName>
    <definedName name="_xlnm.Print_Area" localSheetId="16">'Profit'!$A$1:$J$17</definedName>
    <definedName name="_xlnm.Print_Area" localSheetId="14">'SAA'!$A$1:$O$36</definedName>
    <definedName name="_xlnm.Print_Area" localSheetId="10">'SCT'!$A$12:$S$115</definedName>
    <definedName name="_xlnm.Print_Titles" localSheetId="4">'FTE CY1'!$B:$C,'FTE CY1'!$1:$11</definedName>
    <definedName name="_xlnm.Print_Titles" localSheetId="5">'FTE CY2'!$B:$C,'FTE CY2'!$1:$11</definedName>
    <definedName name="_xlnm.Print_Titles" localSheetId="6">'FTE CY3'!$B:$C,'FTE CY3'!$1:$11</definedName>
    <definedName name="_xlnm.Print_Titles" localSheetId="7">'FTE CY4'!$B:$C,'FTE CY4'!$1:$11</definedName>
    <definedName name="_xlnm.Print_Titles" localSheetId="2">'LHS'!$1:$8</definedName>
    <definedName name="_xlnm.Print_Titles" localSheetId="3">'LRT'!$1:$9</definedName>
    <definedName name="_xlnm.Print_Titles" localSheetId="9">'MCT'!$1:$11</definedName>
    <definedName name="_xlnm.Print_Titles" localSheetId="12">'ODCT'!$1:$11</definedName>
    <definedName name="_xlnm.Print_Titles" localSheetId="10">'SCT'!$1:$11</definedName>
    <definedName name="print10" localSheetId="16">#REF!</definedName>
    <definedName name="print10">#REF!</definedName>
    <definedName name="print2" localSheetId="16">#REF!</definedName>
    <definedName name="print2">#REF!</definedName>
    <definedName name="print4" localSheetId="16">#REF!</definedName>
    <definedName name="print4">#REF!</definedName>
    <definedName name="print5">#REF!</definedName>
    <definedName name="print6" localSheetId="16">#REF!</definedName>
    <definedName name="print6">#REF!</definedName>
    <definedName name="print7" localSheetId="16">#REF!</definedName>
    <definedName name="print7">#REF!</definedName>
    <definedName name="print8" localSheetId="16">#REF!</definedName>
    <definedName name="print8">#REF!</definedName>
    <definedName name="subt1">'[3]634FORM'!#REF!</definedName>
    <definedName name="wbsno">'Data Sheet'!$B$2:$B$106</definedName>
    <definedName name="wbsnoname">'Data Sheet'!#REF!</definedName>
  </definedNames>
  <calcPr fullCalcOnLoad="1"/>
</workbook>
</file>

<file path=xl/comments2.xml><?xml version="1.0" encoding="utf-8"?>
<comments xmlns="http://schemas.openxmlformats.org/spreadsheetml/2006/main">
  <authors>
    <author>wininstall</author>
  </authors>
  <commentList>
    <comment ref="J2" authorId="0">
      <text>
        <r>
          <rPr>
            <b/>
            <sz val="8"/>
            <rFont val="Tahoma"/>
            <family val="0"/>
          </rPr>
          <t>SOW Number
Insert a SOW Number</t>
        </r>
        <r>
          <rPr>
            <sz val="8"/>
            <rFont val="Tahoma"/>
            <family val="0"/>
          </rPr>
          <t xml:space="preserve">
</t>
        </r>
      </text>
    </comment>
  </commentList>
</comments>
</file>

<file path=xl/sharedStrings.xml><?xml version="1.0" encoding="utf-8"?>
<sst xmlns="http://schemas.openxmlformats.org/spreadsheetml/2006/main" count="2045" uniqueCount="437">
  <si>
    <t>Major Subcontractor Summary</t>
  </si>
  <si>
    <t>Prime - Major Subcontractor Cost Template</t>
  </si>
  <si>
    <t xml:space="preserve">Subcontractor </t>
  </si>
  <si>
    <t>Total Major Subcontractor Cost</t>
  </si>
  <si>
    <t>Prime Major Subcontractors  - Indirect Rates Summary Template</t>
  </si>
  <si>
    <t>Indirect Rate Summary</t>
  </si>
  <si>
    <t>Rate Category</t>
  </si>
  <si>
    <t>Fringe</t>
  </si>
  <si>
    <t>Overhead</t>
  </si>
  <si>
    <t>Material Handling</t>
  </si>
  <si>
    <t>General and Administrative</t>
  </si>
  <si>
    <t>Prime Major Subcontractor - Labor Rate by Contract Year Summary Template</t>
  </si>
  <si>
    <t>(1) Labor rates are stated in dollars and cents $xx.xx, per productive hour.</t>
  </si>
  <si>
    <t xml:space="preserve">(2) Add additional rows, as needed depending upon the number of different Labor categories in each Contract Year  </t>
  </si>
  <si>
    <t>Hourly Labor Rate Summary</t>
  </si>
  <si>
    <r>
      <t>Labor Rate</t>
    </r>
    <r>
      <rPr>
        <vertAlign val="superscript"/>
        <sz val="10"/>
        <rFont val="Arial"/>
        <family val="2"/>
      </rPr>
      <t>1</t>
    </r>
    <r>
      <rPr>
        <sz val="10"/>
        <rFont val="Arial"/>
        <family val="0"/>
      </rPr>
      <t xml:space="preserve"> Contract Year 1</t>
    </r>
  </si>
  <si>
    <r>
      <t>Labor Rate</t>
    </r>
    <r>
      <rPr>
        <vertAlign val="superscript"/>
        <sz val="10"/>
        <rFont val="Arial"/>
        <family val="2"/>
      </rPr>
      <t>1</t>
    </r>
    <r>
      <rPr>
        <sz val="10"/>
        <rFont val="Arial"/>
        <family val="0"/>
      </rPr>
      <t xml:space="preserve"> Contract Year 2</t>
    </r>
  </si>
  <si>
    <r>
      <t>Labor Rate</t>
    </r>
    <r>
      <rPr>
        <vertAlign val="superscript"/>
        <sz val="10"/>
        <rFont val="Arial"/>
        <family val="2"/>
      </rPr>
      <t>1</t>
    </r>
    <r>
      <rPr>
        <sz val="10"/>
        <rFont val="Arial"/>
        <family val="0"/>
      </rPr>
      <t xml:space="preserve"> Contract Year 3</t>
    </r>
  </si>
  <si>
    <t>Supply Costs</t>
  </si>
  <si>
    <r>
      <t>Total</t>
    </r>
    <r>
      <rPr>
        <vertAlign val="superscript"/>
        <sz val="10"/>
        <rFont val="Arial"/>
        <family val="2"/>
      </rPr>
      <t>1</t>
    </r>
  </si>
  <si>
    <t>1.1.1</t>
  </si>
  <si>
    <t>1.1.2</t>
  </si>
  <si>
    <t>1.1.3</t>
  </si>
  <si>
    <t>1.1.4</t>
  </si>
  <si>
    <t>1.1.5</t>
  </si>
  <si>
    <t>1.1.6</t>
  </si>
  <si>
    <t>1.1.7</t>
  </si>
  <si>
    <t>1.1.8</t>
  </si>
  <si>
    <t>1.1.9</t>
  </si>
  <si>
    <t>1.2.1</t>
  </si>
  <si>
    <t>1.2.2</t>
  </si>
  <si>
    <t>1.2.3</t>
  </si>
  <si>
    <t>1.2.4</t>
  </si>
  <si>
    <t>1.2.5</t>
  </si>
  <si>
    <t>1.2.6</t>
  </si>
  <si>
    <t>1.2.7</t>
  </si>
  <si>
    <t>1.3.1</t>
  </si>
  <si>
    <t>1.3.2</t>
  </si>
  <si>
    <t>1.3.3</t>
  </si>
  <si>
    <t>Financial Management</t>
  </si>
  <si>
    <t>Workforce Reporting</t>
  </si>
  <si>
    <t>Cost Performance Reporting</t>
  </si>
  <si>
    <t>Integrated Baseline Review (IBR)</t>
  </si>
  <si>
    <t>Integrated Master Schedule (IMS)</t>
  </si>
  <si>
    <t>Cost Analysis Data Requirements (CADRe)</t>
  </si>
  <si>
    <t>Export Control</t>
  </si>
  <si>
    <t>Associate Contracts</t>
  </si>
  <si>
    <t>Systems Engineering And Integration Contract</t>
  </si>
  <si>
    <t>Electromagnetic Compatibility</t>
  </si>
  <si>
    <t>Electrical, Electronic, And Electromechanical (EEE) Parts</t>
  </si>
  <si>
    <t>Environments</t>
  </si>
  <si>
    <t>Instrumentation</t>
  </si>
  <si>
    <t>Aerosciences</t>
  </si>
  <si>
    <t>Title</t>
  </si>
  <si>
    <t>ARC</t>
  </si>
  <si>
    <t>DFRC</t>
  </si>
  <si>
    <t>GRC</t>
  </si>
  <si>
    <t>GSFC</t>
  </si>
  <si>
    <t>HQ</t>
  </si>
  <si>
    <t>JSC</t>
  </si>
  <si>
    <t>KSC</t>
  </si>
  <si>
    <t>LaRC</t>
  </si>
  <si>
    <t>MSFC</t>
  </si>
  <si>
    <t>SSC</t>
  </si>
  <si>
    <t>WSTF</t>
  </si>
  <si>
    <t>Prime and Major Subcontractor Travel Cost Summary Template</t>
  </si>
  <si>
    <t>Car</t>
  </si>
  <si>
    <t># of</t>
  </si>
  <si>
    <t>FTE</t>
  </si>
  <si>
    <t>Days</t>
  </si>
  <si>
    <t>Total Nights</t>
  </si>
  <si>
    <t>Airfare</t>
  </si>
  <si>
    <t>Airfare Total</t>
  </si>
  <si>
    <t>Rental</t>
  </si>
  <si>
    <t>Car Rental</t>
  </si>
  <si>
    <t>Date</t>
  </si>
  <si>
    <t>Destination</t>
  </si>
  <si>
    <t>Trips</t>
  </si>
  <si>
    <t>Per Trip</t>
  </si>
  <si>
    <t>Rate</t>
  </si>
  <si>
    <t>POV</t>
  </si>
  <si>
    <t>Total Travel</t>
  </si>
  <si>
    <t>Hou (HOU)</t>
  </si>
  <si>
    <t>NASA (HQ/DC)</t>
  </si>
  <si>
    <t>Travel Cost Summary</t>
  </si>
  <si>
    <t>Use Test Labs</t>
  </si>
  <si>
    <t>GRC-05-001</t>
  </si>
  <si>
    <t>Labor Hour Summary</t>
  </si>
  <si>
    <t>Staffing (FTEs)</t>
  </si>
  <si>
    <t>(1) FTEs are stated in the proposed productive hours needed to comprise one average full time employee.</t>
  </si>
  <si>
    <r>
      <t>Staffing (FTEs)</t>
    </r>
    <r>
      <rPr>
        <b/>
        <vertAlign val="superscript"/>
        <sz val="10"/>
        <rFont val="Arial"/>
        <family val="2"/>
      </rPr>
      <t>1</t>
    </r>
  </si>
  <si>
    <t>Contract Year Total</t>
  </si>
  <si>
    <t>Sub Total</t>
  </si>
  <si>
    <t>Material Cost Summary</t>
  </si>
  <si>
    <t>Vendor /Item</t>
  </si>
  <si>
    <r>
      <t>Estimate Type</t>
    </r>
    <r>
      <rPr>
        <b/>
        <vertAlign val="superscript"/>
        <sz val="10"/>
        <rFont val="Arial"/>
        <family val="2"/>
      </rPr>
      <t>1</t>
    </r>
  </si>
  <si>
    <t>Firm Quote</t>
  </si>
  <si>
    <t>Rough Order Of Magnitude Estimate (ROM)</t>
  </si>
  <si>
    <t>Based on Prior Program</t>
  </si>
  <si>
    <t>Based on Prior Purchase</t>
  </si>
  <si>
    <t>Select the method for costing the items</t>
  </si>
  <si>
    <t>Quantity/Amount</t>
  </si>
  <si>
    <t>Cost Contract Year 1</t>
  </si>
  <si>
    <t>Cost Contract Year 2</t>
  </si>
  <si>
    <t>Cost Contract Year 3</t>
  </si>
  <si>
    <t xml:space="preserve">Engineering Estimate </t>
  </si>
  <si>
    <t>ROM</t>
  </si>
  <si>
    <t>ABC Company -- Binders</t>
  </si>
  <si>
    <t>3 Boxes/24 per box</t>
  </si>
  <si>
    <t xml:space="preserve">IBM  -  Magnetic Tape </t>
  </si>
  <si>
    <t>Catalogue price</t>
  </si>
  <si>
    <t>15 pallets</t>
  </si>
  <si>
    <t>Material Costs</t>
  </si>
  <si>
    <t xml:space="preserve">  Major #1 (total cost)</t>
  </si>
  <si>
    <t xml:space="preserve">  Major #2 (total cost)</t>
  </si>
  <si>
    <t>Program Lead</t>
  </si>
  <si>
    <t>Systems Analyst II</t>
  </si>
  <si>
    <t>Secretary</t>
  </si>
  <si>
    <r>
      <t>Total All Hours</t>
    </r>
    <r>
      <rPr>
        <b/>
        <vertAlign val="superscript"/>
        <sz val="10"/>
        <rFont val="Arial"/>
        <family val="2"/>
      </rPr>
      <t>1</t>
    </r>
  </si>
  <si>
    <t>Supply Cost Summary</t>
  </si>
  <si>
    <t>Johnson and Johnson - Bug spray</t>
  </si>
  <si>
    <t>5 cans</t>
  </si>
  <si>
    <t>Staples - pens felt tip</t>
  </si>
  <si>
    <t>Other Direct Cost Summary</t>
  </si>
  <si>
    <t>Xerox -Copier Model 2300</t>
  </si>
  <si>
    <t>1 ea</t>
  </si>
  <si>
    <t>AT&amp;T-Cell Phones</t>
  </si>
  <si>
    <t>12 ea</t>
  </si>
  <si>
    <t>NASA Center</t>
  </si>
  <si>
    <t>Task Description</t>
  </si>
  <si>
    <t>Contract Year 4</t>
  </si>
  <si>
    <t>Cost</t>
  </si>
  <si>
    <t xml:space="preserve">Add additional rows, as needed depending upon the number of different categories.  </t>
  </si>
  <si>
    <t>Notes:</t>
  </si>
  <si>
    <t>(1) Labor hours are stated in Productive Hours</t>
  </si>
  <si>
    <r>
      <t>Labor Category</t>
    </r>
    <r>
      <rPr>
        <vertAlign val="superscript"/>
        <sz val="10"/>
        <rFont val="Arial"/>
        <family val="2"/>
      </rPr>
      <t>2</t>
    </r>
  </si>
  <si>
    <r>
      <t>Hours</t>
    </r>
    <r>
      <rPr>
        <vertAlign val="superscript"/>
        <sz val="10"/>
        <rFont val="Arial"/>
        <family val="2"/>
      </rPr>
      <t>1</t>
    </r>
    <r>
      <rPr>
        <sz val="10"/>
        <rFont val="Arial"/>
        <family val="0"/>
      </rPr>
      <t xml:space="preserve"> Contract Year 1</t>
    </r>
  </si>
  <si>
    <r>
      <t>Hours</t>
    </r>
    <r>
      <rPr>
        <vertAlign val="superscript"/>
        <sz val="10"/>
        <rFont val="Arial"/>
        <family val="2"/>
      </rPr>
      <t>1</t>
    </r>
    <r>
      <rPr>
        <sz val="10"/>
        <rFont val="Arial"/>
        <family val="0"/>
      </rPr>
      <t xml:space="preserve"> Contract Year 2</t>
    </r>
  </si>
  <si>
    <r>
      <t>Hours</t>
    </r>
    <r>
      <rPr>
        <vertAlign val="superscript"/>
        <sz val="10"/>
        <rFont val="Arial"/>
        <family val="2"/>
      </rPr>
      <t>1</t>
    </r>
    <r>
      <rPr>
        <sz val="10"/>
        <rFont val="Arial"/>
        <family val="0"/>
      </rPr>
      <t xml:space="preserve"> Contract Year 3</t>
    </r>
  </si>
  <si>
    <t>(2 )The cost of each Government Task Agreements shall be shown separately.  Add additional rows as necessary.</t>
  </si>
  <si>
    <t>(1) Includes all costs and fees/profit</t>
  </si>
  <si>
    <t>Program Total</t>
  </si>
  <si>
    <t>Other Direct Costs</t>
  </si>
  <si>
    <t xml:space="preserve">Systems Test Verification And Certification </t>
  </si>
  <si>
    <t xml:space="preserve">Human Engineering </t>
  </si>
  <si>
    <t xml:space="preserve">Specialty Engineering </t>
  </si>
  <si>
    <t xml:space="preserve">Crew Survival </t>
  </si>
  <si>
    <t>Safety and Mission Assurance</t>
  </si>
  <si>
    <t>System Safety</t>
  </si>
  <si>
    <t>Industrial, Environmental, and Range Safety</t>
  </si>
  <si>
    <t>Reliability, Maintainability, and Supportability (RMS)</t>
  </si>
  <si>
    <t>Hardware Quality Assurance</t>
  </si>
  <si>
    <t>Software Assurance</t>
  </si>
  <si>
    <t>Spacecraft</t>
  </si>
  <si>
    <t>Avionics</t>
  </si>
  <si>
    <t>Flight Software</t>
  </si>
  <si>
    <t>Electrical Power Subsystem</t>
  </si>
  <si>
    <t>Mechanisms</t>
  </si>
  <si>
    <t>Structures</t>
  </si>
  <si>
    <t>Propulsion</t>
  </si>
  <si>
    <t>Wiring</t>
  </si>
  <si>
    <t>Abort/Escape System</t>
  </si>
  <si>
    <t>Spacecraft Integration &amp; Test</t>
  </si>
  <si>
    <t>Operations</t>
  </si>
  <si>
    <t>Operations Considerations During Design</t>
  </si>
  <si>
    <t>Ground Operations</t>
  </si>
  <si>
    <t>Integrated Flight Operations</t>
  </si>
  <si>
    <t>Flight Design, Analysis and Planning Processes</t>
  </si>
  <si>
    <t>Integrated Flight Products and Procedures</t>
  </si>
  <si>
    <t>Range And Range Safety Operations</t>
  </si>
  <si>
    <t>Training</t>
  </si>
  <si>
    <t xml:space="preserve">Transition Planning </t>
  </si>
  <si>
    <t>Facility and Facility Systems</t>
  </si>
  <si>
    <t>Training Systems</t>
  </si>
  <si>
    <t>Storage</t>
  </si>
  <si>
    <t xml:space="preserve">          however, the proposal team is located at XYZ and that is where the technical data resides.</t>
  </si>
  <si>
    <t xml:space="preserve">Overall Estimated Profit Template (EPT) </t>
  </si>
  <si>
    <t>Prime Offeror Name:</t>
  </si>
  <si>
    <t>Profit</t>
  </si>
  <si>
    <t>Offeror</t>
  </si>
  <si>
    <t>Percentage</t>
  </si>
  <si>
    <t>Base</t>
  </si>
  <si>
    <t>Amount</t>
  </si>
  <si>
    <t>Example:</t>
  </si>
  <si>
    <t>Prime</t>
  </si>
  <si>
    <t>Sub 1</t>
  </si>
  <si>
    <t>Sub 2</t>
  </si>
  <si>
    <t>Totals</t>
  </si>
  <si>
    <t>Average 3 Year Contract</t>
  </si>
  <si>
    <t>Green highlighted rows/cells are provided as examples only.  The data included in these cells are for illustration purposes only and are intended to show an example of the development of overall contract profit percentage and dollar amount.  Use the Maximum possible fee percentage possible in all calculations</t>
  </si>
  <si>
    <t>Prime and Major Subcontractor Cost Summary Template</t>
  </si>
  <si>
    <t>5.1.3</t>
  </si>
  <si>
    <t xml:space="preserve">   1.1.1</t>
  </si>
  <si>
    <t xml:space="preserve">   1.1.2</t>
  </si>
  <si>
    <t xml:space="preserve">   1.1.3</t>
  </si>
  <si>
    <t xml:space="preserve">   1.1.4</t>
  </si>
  <si>
    <t xml:space="preserve">   1.1.5</t>
  </si>
  <si>
    <t xml:space="preserve">   1.1.6</t>
  </si>
  <si>
    <t xml:space="preserve">   1.1.7</t>
  </si>
  <si>
    <t xml:space="preserve">   1.1.8</t>
  </si>
  <si>
    <t xml:space="preserve">   1.1.9</t>
  </si>
  <si>
    <t>Program Management</t>
  </si>
  <si>
    <t>Program Management and Administration</t>
  </si>
  <si>
    <t>Program Management, Systems, Planning And Reporting</t>
  </si>
  <si>
    <t>Performance Management Review And Performance Metrics</t>
  </si>
  <si>
    <t>Integrated Collaborative Environment</t>
  </si>
  <si>
    <t>Configuration Management/Data Management</t>
  </si>
  <si>
    <t>Risk Management</t>
  </si>
  <si>
    <t>Work Breakdown Structure</t>
  </si>
  <si>
    <t>Integrated Master Plan (IMP)</t>
  </si>
  <si>
    <t>Integrated Product Teams</t>
  </si>
  <si>
    <t>Internal/External Program Review Support</t>
  </si>
  <si>
    <t>Business Management</t>
  </si>
  <si>
    <t>Contractor Relationships</t>
  </si>
  <si>
    <t>Technical Reviews</t>
  </si>
  <si>
    <t>Education And Public Outreach</t>
  </si>
  <si>
    <t>Special Studies</t>
  </si>
  <si>
    <t>Systems Engineering And Integration</t>
  </si>
  <si>
    <t>Simulation Based Acquisition</t>
  </si>
  <si>
    <t xml:space="preserve">Technology Insertion Planning </t>
  </si>
  <si>
    <t>Software Engineering</t>
  </si>
  <si>
    <t>Integrated Logistics Support Planning</t>
  </si>
  <si>
    <t>Total Hours</t>
  </si>
  <si>
    <t>Total Direct Labor Cost</t>
  </si>
  <si>
    <t>Total Fringe</t>
  </si>
  <si>
    <t>Total Overhead</t>
  </si>
  <si>
    <t>Total Labor, Fringe, OH Costs</t>
  </si>
  <si>
    <t>Major Subcontractor</t>
  </si>
  <si>
    <t>Minor Subcontractor</t>
  </si>
  <si>
    <t xml:space="preserve"> </t>
  </si>
  <si>
    <t>Materials</t>
  </si>
  <si>
    <t>Supplies</t>
  </si>
  <si>
    <t>Travel</t>
  </si>
  <si>
    <t>Facilities</t>
  </si>
  <si>
    <t>Total Subcontractor Costs</t>
  </si>
  <si>
    <t>Total Non Labor Resources Costs</t>
  </si>
  <si>
    <t>General and Administrative Costs</t>
  </si>
  <si>
    <t>Cost of Money</t>
  </si>
  <si>
    <t>Total Costs</t>
  </si>
  <si>
    <t>Award Fee at Maximum</t>
  </si>
  <si>
    <t>Total</t>
  </si>
  <si>
    <t xml:space="preserve">  Overtime Hours</t>
  </si>
  <si>
    <t xml:space="preserve">  Hours</t>
  </si>
  <si>
    <t xml:space="preserve">  Labor Costs</t>
  </si>
  <si>
    <t xml:space="preserve">  Overtime Costs</t>
  </si>
  <si>
    <t xml:space="preserve">  Minor #1</t>
  </si>
  <si>
    <t xml:space="preserve">  Minor #2</t>
  </si>
  <si>
    <t>Contract Year 1</t>
  </si>
  <si>
    <t>Contract Year 2</t>
  </si>
  <si>
    <t>Contract Year 3</t>
  </si>
  <si>
    <t>Contract Total</t>
  </si>
  <si>
    <t>Cost Element</t>
  </si>
  <si>
    <t xml:space="preserve">  Fringe Costs</t>
  </si>
  <si>
    <t xml:space="preserve">  Overhead</t>
  </si>
  <si>
    <t xml:space="preserve">   Labor</t>
  </si>
  <si>
    <t xml:space="preserve">   Overtime</t>
  </si>
  <si>
    <t xml:space="preserve">   Labor </t>
  </si>
  <si>
    <t>DIRECT LABOR (DL)</t>
  </si>
  <si>
    <r>
      <t>SUBCONTRACTOR</t>
    </r>
    <r>
      <rPr>
        <b/>
        <vertAlign val="superscript"/>
        <sz val="10"/>
        <rFont val="Arial"/>
        <family val="2"/>
      </rPr>
      <t xml:space="preserve">1 </t>
    </r>
    <r>
      <rPr>
        <b/>
        <sz val="10"/>
        <rFont val="Arial"/>
        <family val="2"/>
      </rPr>
      <t>(SC)</t>
    </r>
  </si>
  <si>
    <t>NON LABOR RESOURCES (NLR)</t>
  </si>
  <si>
    <t>Company Name:</t>
  </si>
  <si>
    <t>Time Phased Summary</t>
  </si>
  <si>
    <t xml:space="preserve">Cognizant Audit Office Template </t>
  </si>
  <si>
    <t>Check Appropriate Box</t>
  </si>
  <si>
    <t xml:space="preserve">   [    ]  Prime Contractor</t>
  </si>
  <si>
    <t xml:space="preserve">   [    ]  Teaming Member (This template must be completed for each Teaming Agreement Participant)</t>
  </si>
  <si>
    <t xml:space="preserve">   [    ]  Joint Venture Member (This template must be completed for each Joint Venture Participant)</t>
  </si>
  <si>
    <t xml:space="preserve">   [    ]  Partnership (This template must be completed for each partner)</t>
  </si>
  <si>
    <t xml:space="preserve">   [    ]  Major Subcontractor (This template must be completed for each major subcontractor)</t>
  </si>
  <si>
    <t>Submitting Entity:</t>
  </si>
  <si>
    <t>DCAA Field Audit Office Where Electronic and Hardcopy Proposals Sent:</t>
  </si>
  <si>
    <t xml:space="preserve"> Company Name:</t>
  </si>
  <si>
    <t xml:space="preserve"> DCAA FAO:</t>
  </si>
  <si>
    <t xml:space="preserve"> POC:</t>
  </si>
  <si>
    <t xml:space="preserve"> Phone Number:</t>
  </si>
  <si>
    <t xml:space="preserve"> FAX Number:</t>
  </si>
  <si>
    <t xml:space="preserve"> E-Mail Address:</t>
  </si>
  <si>
    <t xml:space="preserve"> Street:</t>
  </si>
  <si>
    <t xml:space="preserve"> P.O.Box:</t>
  </si>
  <si>
    <t xml:space="preserve"> City:</t>
  </si>
  <si>
    <t xml:space="preserve"> State:</t>
  </si>
  <si>
    <t xml:space="preserve"> Zip:</t>
  </si>
  <si>
    <t>Disclosures:</t>
  </si>
  <si>
    <t xml:space="preserve">Note:  The submitting entity audit point of contact (POC) and address provided above, must be at a location where auditable records supporting the </t>
  </si>
  <si>
    <t xml:space="preserve">          proposed amounts physically reside.  In the Disclosure area include any disclosures that may assist in the performance of a DCAA audit such:     </t>
  </si>
  <si>
    <t xml:space="preserve">          a recent proposal audit was performed on xx/xx/xx, a revision to the disclosure statement is underway, the financial records reside at; </t>
  </si>
  <si>
    <t>NASA operations Integration Contract</t>
  </si>
  <si>
    <t>Cross-cutting Systems Engineering and Integration Development Activities</t>
  </si>
  <si>
    <t xml:space="preserve">   2.1.1</t>
  </si>
  <si>
    <t>Systems Engineering Management</t>
  </si>
  <si>
    <t xml:space="preserve">   2.1.2</t>
  </si>
  <si>
    <t xml:space="preserve">   2.1.3</t>
  </si>
  <si>
    <t xml:space="preserve">   2.1.4</t>
  </si>
  <si>
    <t xml:space="preserve">   2.1.5</t>
  </si>
  <si>
    <t>Systems Analysis, Trade Studies, and Control</t>
  </si>
  <si>
    <t xml:space="preserve">   2.1.6</t>
  </si>
  <si>
    <t xml:space="preserve">   2.1.7</t>
  </si>
  <si>
    <t xml:space="preserve">   2.1.8</t>
  </si>
  <si>
    <t xml:space="preserve">   2.1.9</t>
  </si>
  <si>
    <t xml:space="preserve">        2.1.9.1</t>
  </si>
  <si>
    <t>Materials and Processes</t>
  </si>
  <si>
    <t xml:space="preserve">        2.1.9.2</t>
  </si>
  <si>
    <t xml:space="preserve">        2.1.9.3</t>
  </si>
  <si>
    <t xml:space="preserve">        2.1.9.4</t>
  </si>
  <si>
    <t xml:space="preserve">   2.1.10</t>
  </si>
  <si>
    <t>2.2</t>
  </si>
  <si>
    <t>Systems Requirements Development and Integration</t>
  </si>
  <si>
    <t>2.2.1</t>
  </si>
  <si>
    <t>System of Systems Integration</t>
  </si>
  <si>
    <t>2.2.2</t>
  </si>
  <si>
    <t>Requirements Definition and Management</t>
  </si>
  <si>
    <t>4</t>
  </si>
  <si>
    <t>4.1</t>
  </si>
  <si>
    <t>Spacecraft Systems Engineering</t>
  </si>
  <si>
    <t>4.1.1</t>
  </si>
  <si>
    <t>4.1.2</t>
  </si>
  <si>
    <t>Spacecraft Integration Planning</t>
  </si>
  <si>
    <t>4.1.3</t>
  </si>
  <si>
    <t>Spacecraft Test, Verification and Certification Planning</t>
  </si>
  <si>
    <t>4.1.4</t>
  </si>
  <si>
    <t>Spacecraft Specialty Engineering</t>
  </si>
  <si>
    <t xml:space="preserve">     4.1.4.1  </t>
  </si>
  <si>
    <t xml:space="preserve">     4.1.4.2</t>
  </si>
  <si>
    <t xml:space="preserve">     4.1.4.3</t>
  </si>
  <si>
    <t>Mass Properties</t>
  </si>
  <si>
    <t xml:space="preserve">     4.1.4.4</t>
  </si>
  <si>
    <t>Micrometeoroid and Orbital Debris (MM/OD) Analysis</t>
  </si>
  <si>
    <t xml:space="preserve">     4.1.4.5</t>
  </si>
  <si>
    <t>Radiation Analysis</t>
  </si>
  <si>
    <t>4.2</t>
  </si>
  <si>
    <t>4.2.1</t>
  </si>
  <si>
    <t xml:space="preserve">     4.2.1.1</t>
  </si>
  <si>
    <t xml:space="preserve">     4.2.1.2</t>
  </si>
  <si>
    <t>Command and Data Handling (C&amp;DH)</t>
  </si>
  <si>
    <t xml:space="preserve">     4.2.1.3</t>
  </si>
  <si>
    <t>Communications and Tracking (C&amp;T)</t>
  </si>
  <si>
    <t xml:space="preserve">     4.2.1.4</t>
  </si>
  <si>
    <t>Displays and Controls</t>
  </si>
  <si>
    <t>4.2.2</t>
  </si>
  <si>
    <t>4.2.3</t>
  </si>
  <si>
    <t>4.2.4</t>
  </si>
  <si>
    <t>Passive Thermal Control and Thermal Protection System</t>
  </si>
  <si>
    <t>4.2.5</t>
  </si>
  <si>
    <t>4.2.6</t>
  </si>
  <si>
    <t>4.2.7</t>
  </si>
  <si>
    <t>EVA Support Systems and Survival Crew Equipment</t>
  </si>
  <si>
    <t>4.2.8</t>
  </si>
  <si>
    <t>4.2.9</t>
  </si>
  <si>
    <t>4.2.10</t>
  </si>
  <si>
    <t>Recovery Systems</t>
  </si>
  <si>
    <t>4.2.11</t>
  </si>
  <si>
    <t>Guidance, Navigation, and Control (GN&amp;C)</t>
  </si>
  <si>
    <t>4.2.12</t>
  </si>
  <si>
    <t>4.2.13</t>
  </si>
  <si>
    <t>4.3</t>
  </si>
  <si>
    <t>4.4</t>
  </si>
  <si>
    <t>Spacecraft and Subsystem Flight Testing</t>
  </si>
  <si>
    <t>4.5</t>
  </si>
  <si>
    <t>Spacecraft Assembly, Integration, and Production</t>
  </si>
  <si>
    <t>5</t>
  </si>
  <si>
    <t>5.1</t>
  </si>
  <si>
    <t>5.2</t>
  </si>
  <si>
    <t>5.2.1</t>
  </si>
  <si>
    <t>Ground Processing</t>
  </si>
  <si>
    <t>5.2.2</t>
  </si>
  <si>
    <t>Launch Operations</t>
  </si>
  <si>
    <t>5.2.3</t>
  </si>
  <si>
    <t>Post Landing Operations</t>
  </si>
  <si>
    <t>5.3</t>
  </si>
  <si>
    <t>5.3.1</t>
  </si>
  <si>
    <t>5.3.2</t>
  </si>
  <si>
    <t>5.3.3</t>
  </si>
  <si>
    <t>Integrated Flight Operations Execution</t>
  </si>
  <si>
    <t>5.4</t>
  </si>
  <si>
    <t>5.5</t>
  </si>
  <si>
    <t>5.6</t>
  </si>
  <si>
    <t>6</t>
  </si>
  <si>
    <t>6.1</t>
  </si>
  <si>
    <t>6.2</t>
  </si>
  <si>
    <t>6.3</t>
  </si>
  <si>
    <t>6.4</t>
  </si>
  <si>
    <t>7</t>
  </si>
  <si>
    <t>7.1</t>
  </si>
  <si>
    <t>7.2</t>
  </si>
  <si>
    <t>FAST Test Article Design Fabrication Test and Demonstration</t>
  </si>
  <si>
    <t>7.3</t>
  </si>
  <si>
    <t>7.4</t>
  </si>
  <si>
    <t>FAST Post Flight Analysis, Review, and Report</t>
  </si>
  <si>
    <t>SAA Cost Summary</t>
  </si>
  <si>
    <r>
      <t xml:space="preserve">SAA # </t>
    </r>
    <r>
      <rPr>
        <vertAlign val="superscript"/>
        <sz val="10"/>
        <rFont val="Arial"/>
        <family val="2"/>
      </rPr>
      <t>2</t>
    </r>
  </si>
  <si>
    <t>Prime Major Subcontractors  - Space Act Agreements Costs by SOW Cost Summary Template</t>
  </si>
  <si>
    <t>SOW #</t>
  </si>
  <si>
    <t>Prime Major Subcontractors  - Other Direct Costs by SOW Cost Summary Template</t>
  </si>
  <si>
    <t>SOW</t>
  </si>
  <si>
    <t xml:space="preserve">SOW Sub Total </t>
  </si>
  <si>
    <t>Prime Major Subcontractors  - Supplies by SOW Cost Summary Template</t>
  </si>
  <si>
    <t>Prime Major Material by SOW Cost Summary Template</t>
  </si>
  <si>
    <t>Prime Major Subcontractor - Full Time Equivalency by SOW Summary Template</t>
  </si>
  <si>
    <t xml:space="preserve">(2) Add additional rows, as needed depending upon the number of different Labor categories in each SOW.  </t>
  </si>
  <si>
    <t>Prime Major Subcontractor - Productive Labor Hour by SOW Summary Template</t>
  </si>
  <si>
    <t>Prime Major Subcontractor - SOW Cost Summary Template</t>
  </si>
  <si>
    <t>SOW Number:</t>
  </si>
  <si>
    <t>SOW Time Phased Summary</t>
  </si>
  <si>
    <t>Contract Year 4 (Four Months)</t>
  </si>
  <si>
    <t>Labor Rate1 Contract Year 4 (Four Months)</t>
  </si>
  <si>
    <t>Hours1 Contract Year 4 (Four Months)</t>
  </si>
  <si>
    <t>4.2.1.4</t>
  </si>
  <si>
    <t>4.2.1.1</t>
  </si>
  <si>
    <t>4.2.1.2</t>
  </si>
  <si>
    <t>4.2.1.3</t>
  </si>
  <si>
    <t>Note 1 =</t>
  </si>
  <si>
    <t>6.5</t>
  </si>
  <si>
    <t>6.6</t>
  </si>
  <si>
    <t>6.7</t>
  </si>
  <si>
    <t xml:space="preserve">Systems Engineering  </t>
  </si>
  <si>
    <t>Facilities and Facility Systems</t>
  </si>
  <si>
    <t>Ground Support Equipment</t>
  </si>
  <si>
    <t>Assembly, Integration, Test and Production</t>
  </si>
  <si>
    <t>Operations, Maintenance and Sustaining Engineering</t>
  </si>
  <si>
    <t>Reserved</t>
  </si>
  <si>
    <t>Spacecraft Subsystems</t>
  </si>
  <si>
    <t>Pyrotechnics</t>
  </si>
  <si>
    <t>Flight Operations</t>
  </si>
  <si>
    <t>Flight Operations Execution</t>
  </si>
  <si>
    <t xml:space="preserve">Range Safety </t>
  </si>
  <si>
    <t>XYZ Aerospace Inc</t>
  </si>
  <si>
    <t>Subsistence</t>
  </si>
  <si>
    <t>Origin</t>
  </si>
  <si>
    <t>(1) Total costs shall equal the total Space Act Agreement costs on the CST and CST SOW Forms</t>
  </si>
  <si>
    <t>(2) The cost of each Space Act Agreement shall be shown separately.  Add additional rows as necessary.</t>
  </si>
  <si>
    <t>Information Technology Management</t>
  </si>
  <si>
    <t xml:space="preserve">EVA Support Systems </t>
  </si>
  <si>
    <t xml:space="preserve">Environmental Control and Life Support (ECLS), Crew Health and Habitation </t>
  </si>
  <si>
    <t>Ground and Training Systems</t>
  </si>
  <si>
    <t xml:space="preserve">Flight Application of Spacecraft Technology (FAST) </t>
  </si>
  <si>
    <t>FAST Definition</t>
  </si>
  <si>
    <t>FAST Reviews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</si>
</sst>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General_)"/>
    <numFmt numFmtId="167" formatCode="_(&quot;$&quot;* #,##0.0_);_(&quot;$&quot;* \(#,##0.0\);_(&quot;$&quot;* &quot;-&quot;??_);_(@_)"/>
    <numFmt numFmtId="168" formatCode="_(&quot;$&quot;* #,##0_);_(&quot;$&quot;* \(#,##0\);_(&quot;$&quot;* &quot;-&quot;??_);_(@_)"/>
    <numFmt numFmtId="169" formatCode="0.0%"/>
    <numFmt numFmtId="170" formatCode="0.00_)"/>
    <numFmt numFmtId="171" formatCode="_(&quot;$&quot;* #,##0.000_);_(&quot;$&quot;* \(#,##0.000\);_(&quot;$&quot;* &quot;-&quot;??_);_(@_)"/>
    <numFmt numFmtId="172" formatCode="_(&quot;$&quot;* #,##0.0000_);_(&quot;$&quot;* \(#,##0.0000\);_(&quot;$&quot;* &quot;-&quot;??_);_(@_)"/>
    <numFmt numFmtId="173" formatCode="&quot;$&quot;#,##0"/>
    <numFmt numFmtId="174" formatCode="#,##0.0"/>
    <numFmt numFmtId="175" formatCode="&quot;Yes&quot;;&quot;Yes&quot;;&quot;No&quot;"/>
    <numFmt numFmtId="176" formatCode="&quot;True&quot;;&quot;True&quot;;&quot;False&quot;"/>
    <numFmt numFmtId="177" formatCode="&quot;On&quot;;&quot;On&quot;;&quot;Off&quot;"/>
    <numFmt numFmtId="178" formatCode="_(&quot;$&quot;* #,##0.00000_);_(&quot;$&quot;* \(#,##0.00000\);_(&quot;$&quot;* &quot;-&quot;??_);_(@_)"/>
    <numFmt numFmtId="179" formatCode="#,##0.000"/>
    <numFmt numFmtId="180" formatCode="_(* #,##0.000_);_(* \(#,##0.000\);_(* &quot;-&quot;??_);_(@_)"/>
    <numFmt numFmtId="181" formatCode="0.0"/>
    <numFmt numFmtId="182" formatCode="[$€-2]\ #,##0.00_);[Red]\([$€-2]\ #,##0.00\)"/>
    <numFmt numFmtId="183" formatCode="dd\-mmm\-yy_)"/>
    <numFmt numFmtId="184" formatCode="hh:mm:ss\ AM/PM_)"/>
    <numFmt numFmtId="185" formatCode="#,##0.0_);\(#,##0.0\)"/>
    <numFmt numFmtId="186" formatCode="_(* #,##0.0_);_(* \(#,##0.0\);_(* &quot;-&quot;?_);_(@_)"/>
    <numFmt numFmtId="187" formatCode="_(* #,##0.0000_);_(* \(#,##0.0000\);_(* &quot;-&quot;??_);_(@_)"/>
    <numFmt numFmtId="188" formatCode="m/d/yy"/>
    <numFmt numFmtId="189" formatCode="0.000000"/>
    <numFmt numFmtId="190" formatCode="0.00000"/>
    <numFmt numFmtId="191" formatCode="&quot;$&quot;#,##0.00"/>
    <numFmt numFmtId="192" formatCode="[$-409]dddd\,\ mmmm\ dd\,\ yyyy"/>
    <numFmt numFmtId="193" formatCode="mm/dd/yy;@"/>
    <numFmt numFmtId="194" formatCode="_(&quot;$&quot;* #,##0.000_);_(&quot;$&quot;* \(#,##0.000\);_(&quot;$&quot;* &quot;-&quot;???_);_(@_)"/>
  </numFmts>
  <fonts count="15">
    <font>
      <sz val="10"/>
      <name val="Arial"/>
      <family val="0"/>
    </font>
    <font>
      <b/>
      <sz val="10"/>
      <name val="Arial"/>
      <family val="2"/>
    </font>
    <font>
      <i/>
      <sz val="10"/>
      <name val="Arial"/>
      <family val="2"/>
    </font>
    <font>
      <b/>
      <vertAlign val="superscript"/>
      <sz val="10"/>
      <name val="Arial"/>
      <family val="2"/>
    </font>
    <font>
      <sz val="8"/>
      <name val="Arial"/>
      <family val="0"/>
    </font>
    <font>
      <u val="single"/>
      <sz val="10"/>
      <color indexed="36"/>
      <name val="Arial"/>
      <family val="0"/>
    </font>
    <font>
      <u val="single"/>
      <sz val="10"/>
      <color indexed="12"/>
      <name val="Arial"/>
      <family val="0"/>
    </font>
    <font>
      <b/>
      <sz val="14"/>
      <name val="Times New Roman"/>
      <family val="1"/>
    </font>
    <font>
      <sz val="10"/>
      <color indexed="10"/>
      <name val="Arial"/>
      <family val="2"/>
    </font>
    <font>
      <sz val="8"/>
      <name val="Tahoma"/>
      <family val="0"/>
    </font>
    <font>
      <b/>
      <sz val="8"/>
      <name val="Tahoma"/>
      <family val="0"/>
    </font>
    <font>
      <vertAlign val="superscript"/>
      <sz val="10"/>
      <name val="Arial"/>
      <family val="2"/>
    </font>
    <font>
      <b/>
      <sz val="10"/>
      <color indexed="10"/>
      <name val="Arial"/>
      <family val="0"/>
    </font>
    <font>
      <b/>
      <sz val="10"/>
      <name val="Verdana"/>
      <family val="0"/>
    </font>
    <font>
      <b/>
      <sz val="8"/>
      <name val="Arial"/>
      <family val="2"/>
    </font>
  </fonts>
  <fills count="9">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s>
  <borders count="76">
    <border>
      <left/>
      <right/>
      <top/>
      <bottom/>
      <diagonal/>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hair"/>
      <right style="thin"/>
      <top style="hair"/>
      <bottom style="hair"/>
    </border>
    <border>
      <left style="hair"/>
      <right style="thin"/>
      <top style="hair"/>
      <bottom>
        <color indexed="63"/>
      </bottom>
    </border>
    <border>
      <left style="medium"/>
      <right style="hair"/>
      <top>
        <color indexed="63"/>
      </top>
      <bottom style="hair"/>
    </border>
    <border>
      <left style="medium"/>
      <right style="hair"/>
      <top style="hair"/>
      <bottom style="hair"/>
    </border>
    <border>
      <left style="medium"/>
      <right style="hair"/>
      <top style="hair"/>
      <bottom>
        <color indexed="63"/>
      </bottom>
    </border>
    <border>
      <left style="hair"/>
      <right style="thin"/>
      <top>
        <color indexed="63"/>
      </top>
      <bottom style="hair"/>
    </border>
    <border>
      <left style="medium"/>
      <right style="hair"/>
      <top style="medium"/>
      <bottom style="hair"/>
    </border>
    <border>
      <left style="hair"/>
      <right>
        <color indexed="63"/>
      </right>
      <top style="medium"/>
      <bottom style="hair"/>
    </border>
    <border>
      <left style="hair"/>
      <right>
        <color indexed="63"/>
      </right>
      <top style="hair"/>
      <bottom style="hair"/>
    </border>
    <border>
      <left style="medium"/>
      <right style="hair"/>
      <top style="hair"/>
      <bottom style="medium"/>
    </border>
    <border>
      <left style="hair"/>
      <right style="thin"/>
      <top style="hair"/>
      <bottom style="medium"/>
    </border>
    <border>
      <left style="hair"/>
      <right>
        <color indexed="63"/>
      </right>
      <top style="hair"/>
      <bottom>
        <color indexed="63"/>
      </bottom>
    </border>
    <border>
      <left style="hair"/>
      <right style="thin"/>
      <top style="medium"/>
      <bottom style="hair"/>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hair"/>
    </border>
    <border>
      <left style="hair"/>
      <right>
        <color indexed="63"/>
      </right>
      <top style="medium"/>
      <bottom>
        <color indexed="63"/>
      </bottom>
    </border>
    <border>
      <left style="hair"/>
      <right style="thin"/>
      <top style="medium"/>
      <bottom>
        <color indexed="63"/>
      </bottom>
    </border>
    <border>
      <left style="hair"/>
      <right style="thin"/>
      <top>
        <color indexed="63"/>
      </top>
      <bottom>
        <color indexed="63"/>
      </bottom>
    </border>
    <border>
      <left style="medium"/>
      <right style="hair"/>
      <top style="thin"/>
      <bottom style="thin"/>
    </border>
    <border>
      <left style="hair"/>
      <right>
        <color indexed="63"/>
      </right>
      <top>
        <color indexed="63"/>
      </top>
      <bottom>
        <color indexed="63"/>
      </bottom>
    </border>
    <border>
      <left style="medium"/>
      <right>
        <color indexed="63"/>
      </right>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3" fontId="0" fillId="0" borderId="0">
      <alignment/>
      <protection/>
    </xf>
    <xf numFmtId="9" fontId="0" fillId="0" borderId="0" applyFont="0" applyFill="0" applyBorder="0" applyAlignment="0" applyProtection="0"/>
  </cellStyleXfs>
  <cellXfs count="479">
    <xf numFmtId="0" fontId="0" fillId="0" borderId="0" xfId="0" applyAlignment="1">
      <alignment/>
    </xf>
    <xf numFmtId="37" fontId="0" fillId="0" borderId="1" xfId="0" applyNumberFormat="1" applyBorder="1" applyAlignment="1">
      <alignment/>
    </xf>
    <xf numFmtId="42" fontId="0" fillId="0" borderId="0" xfId="0" applyNumberFormat="1" applyBorder="1" applyAlignment="1">
      <alignment/>
    </xf>
    <xf numFmtId="37" fontId="0" fillId="0" borderId="0" xfId="0" applyNumberFormat="1" applyBorder="1" applyAlignment="1">
      <alignment/>
    </xf>
    <xf numFmtId="0" fontId="1" fillId="0" borderId="0" xfId="0" applyFont="1" applyBorder="1" applyAlignment="1">
      <alignment/>
    </xf>
    <xf numFmtId="0" fontId="0" fillId="0" borderId="0" xfId="0" applyBorder="1" applyAlignment="1">
      <alignment/>
    </xf>
    <xf numFmtId="0" fontId="1"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 fillId="0" borderId="5" xfId="0" applyFont="1" applyBorder="1" applyAlignment="1">
      <alignment/>
    </xf>
    <xf numFmtId="37" fontId="0" fillId="0" borderId="6" xfId="0" applyNumberFormat="1" applyBorder="1" applyAlignment="1">
      <alignment/>
    </xf>
    <xf numFmtId="37" fontId="0" fillId="0" borderId="7" xfId="0" applyNumberFormat="1" applyBorder="1" applyAlignment="1">
      <alignment/>
    </xf>
    <xf numFmtId="0" fontId="0" fillId="0" borderId="5" xfId="0" applyBorder="1" applyAlignment="1">
      <alignment horizontal="right"/>
    </xf>
    <xf numFmtId="42" fontId="0" fillId="0" borderId="6" xfId="0" applyNumberFormat="1" applyBorder="1" applyAlignment="1">
      <alignment/>
    </xf>
    <xf numFmtId="0" fontId="0" fillId="0" borderId="5" xfId="0" applyFont="1" applyBorder="1" applyAlignment="1">
      <alignment/>
    </xf>
    <xf numFmtId="0" fontId="1" fillId="0" borderId="5" xfId="0" applyFont="1" applyBorder="1" applyAlignment="1">
      <alignment horizontal="right"/>
    </xf>
    <xf numFmtId="0" fontId="1" fillId="0" borderId="8" xfId="0" applyFont="1" applyBorder="1" applyAlignment="1">
      <alignment horizontal="right"/>
    </xf>
    <xf numFmtId="42" fontId="0" fillId="0" borderId="9" xfId="0" applyNumberFormat="1" applyBorder="1" applyAlignment="1">
      <alignment/>
    </xf>
    <xf numFmtId="42"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37" fontId="0" fillId="0" borderId="11" xfId="0" applyNumberFormat="1" applyBorder="1" applyAlignment="1">
      <alignment/>
    </xf>
    <xf numFmtId="42" fontId="0" fillId="0" borderId="11" xfId="0" applyNumberFormat="1" applyBorder="1" applyAlignment="1">
      <alignment/>
    </xf>
    <xf numFmtId="42" fontId="0" fillId="0" borderId="12" xfId="0" applyNumberFormat="1" applyBorder="1" applyAlignment="1">
      <alignment/>
    </xf>
    <xf numFmtId="0" fontId="0" fillId="0" borderId="13" xfId="0" applyBorder="1" applyAlignment="1">
      <alignment horizontal="center"/>
    </xf>
    <xf numFmtId="0" fontId="0" fillId="0" borderId="0" xfId="22">
      <alignment/>
      <protection/>
    </xf>
    <xf numFmtId="0" fontId="0" fillId="0" borderId="0" xfId="22" applyBorder="1">
      <alignment/>
      <protection/>
    </xf>
    <xf numFmtId="0" fontId="0" fillId="0" borderId="0" xfId="21">
      <alignment/>
      <protection/>
    </xf>
    <xf numFmtId="0" fontId="0" fillId="2" borderId="14" xfId="21" applyFill="1" applyBorder="1">
      <alignment/>
      <protection/>
    </xf>
    <xf numFmtId="0" fontId="0" fillId="2" borderId="15" xfId="21" applyFill="1" applyBorder="1">
      <alignment/>
      <protection/>
    </xf>
    <xf numFmtId="0" fontId="0" fillId="0" borderId="14" xfId="21" applyBorder="1">
      <alignment/>
      <protection/>
    </xf>
    <xf numFmtId="0" fontId="2" fillId="3" borderId="16" xfId="21" applyFont="1" applyFill="1" applyBorder="1">
      <alignment/>
      <protection/>
    </xf>
    <xf numFmtId="0" fontId="2" fillId="3" borderId="13" xfId="21" applyFont="1" applyFill="1" applyBorder="1" applyAlignment="1">
      <alignment horizontal="center"/>
      <protection/>
    </xf>
    <xf numFmtId="0" fontId="2" fillId="3" borderId="17" xfId="21" applyFont="1" applyFill="1" applyBorder="1" applyAlignment="1">
      <alignment horizontal="center"/>
      <protection/>
    </xf>
    <xf numFmtId="9" fontId="2" fillId="3" borderId="13" xfId="24" applyFont="1" applyFill="1" applyBorder="1" applyAlignment="1">
      <alignment/>
    </xf>
    <xf numFmtId="168" fontId="2" fillId="3" borderId="13" xfId="17" applyNumberFormat="1" applyFont="1" applyFill="1" applyBorder="1" applyAlignment="1">
      <alignment/>
    </xf>
    <xf numFmtId="168" fontId="2" fillId="3" borderId="17" xfId="17" applyNumberFormat="1" applyFont="1" applyFill="1" applyBorder="1" applyAlignment="1">
      <alignment/>
    </xf>
    <xf numFmtId="0" fontId="0" fillId="0" borderId="16" xfId="21" applyBorder="1">
      <alignment/>
      <protection/>
    </xf>
    <xf numFmtId="0" fontId="0" fillId="0" borderId="13" xfId="21" applyBorder="1">
      <alignment/>
      <protection/>
    </xf>
    <xf numFmtId="168" fontId="0" fillId="0" borderId="13" xfId="17" applyNumberFormat="1" applyBorder="1" applyAlignment="1">
      <alignment/>
    </xf>
    <xf numFmtId="44" fontId="0" fillId="0" borderId="17" xfId="17" applyBorder="1" applyAlignment="1">
      <alignment/>
    </xf>
    <xf numFmtId="0" fontId="0" fillId="0" borderId="18" xfId="21" applyBorder="1">
      <alignment/>
      <protection/>
    </xf>
    <xf numFmtId="0" fontId="0" fillId="0" borderId="19" xfId="21" applyBorder="1">
      <alignment/>
      <protection/>
    </xf>
    <xf numFmtId="168" fontId="0" fillId="0" borderId="19" xfId="21" applyNumberFormat="1" applyBorder="1">
      <alignment/>
      <protection/>
    </xf>
    <xf numFmtId="0" fontId="0" fillId="0" borderId="20" xfId="21" applyBorder="1">
      <alignment/>
      <protection/>
    </xf>
    <xf numFmtId="0" fontId="0" fillId="0" borderId="21" xfId="21" applyBorder="1">
      <alignment/>
      <protection/>
    </xf>
    <xf numFmtId="169" fontId="0" fillId="3" borderId="12" xfId="24" applyNumberFormat="1" applyFill="1" applyBorder="1" applyAlignment="1">
      <alignment/>
    </xf>
    <xf numFmtId="168" fontId="0" fillId="3" borderId="12" xfId="21" applyNumberFormat="1" applyFill="1" applyBorder="1">
      <alignment/>
      <protection/>
    </xf>
    <xf numFmtId="168" fontId="0" fillId="3" borderId="22" xfId="21" applyNumberFormat="1" applyFill="1" applyBorder="1">
      <alignment/>
      <protection/>
    </xf>
    <xf numFmtId="0" fontId="7" fillId="4" borderId="0" xfId="22" applyFont="1" applyFill="1" applyBorder="1" applyAlignment="1">
      <alignment horizontal="center"/>
      <protection/>
    </xf>
    <xf numFmtId="0" fontId="7" fillId="4" borderId="6" xfId="22" applyFont="1" applyFill="1" applyBorder="1" applyAlignment="1">
      <alignment horizontal="center"/>
      <protection/>
    </xf>
    <xf numFmtId="0" fontId="0" fillId="4" borderId="5" xfId="22" applyFill="1" applyBorder="1">
      <alignment/>
      <protection/>
    </xf>
    <xf numFmtId="0" fontId="0" fillId="4" borderId="0" xfId="22" applyFill="1" applyBorder="1">
      <alignment/>
      <protection/>
    </xf>
    <xf numFmtId="0" fontId="0" fillId="4" borderId="6" xfId="22" applyFill="1" applyBorder="1">
      <alignment/>
      <protection/>
    </xf>
    <xf numFmtId="3" fontId="1" fillId="4" borderId="0" xfId="23" applyFont="1" applyFill="1" applyBorder="1">
      <alignment/>
      <protection/>
    </xf>
    <xf numFmtId="0" fontId="0" fillId="4" borderId="8" xfId="22" applyFill="1" applyBorder="1">
      <alignment/>
      <protection/>
    </xf>
    <xf numFmtId="0" fontId="0" fillId="4" borderId="9" xfId="22" applyFill="1" applyBorder="1">
      <alignment/>
      <protection/>
    </xf>
    <xf numFmtId="0" fontId="0" fillId="4" borderId="10" xfId="22" applyFill="1" applyBorder="1">
      <alignment/>
      <protection/>
    </xf>
    <xf numFmtId="0" fontId="0" fillId="4" borderId="23" xfId="22" applyFill="1" applyBorder="1" applyAlignment="1">
      <alignment horizontal="left"/>
      <protection/>
    </xf>
    <xf numFmtId="0" fontId="0" fillId="4" borderId="0" xfId="22" applyFill="1" applyBorder="1" applyAlignment="1">
      <alignment horizontal="center"/>
      <protection/>
    </xf>
    <xf numFmtId="0" fontId="0" fillId="4" borderId="11" xfId="22" applyFill="1" applyBorder="1" applyAlignment="1">
      <alignment horizontal="left"/>
      <protection/>
    </xf>
    <xf numFmtId="0" fontId="0" fillId="4" borderId="6" xfId="22" applyFill="1" applyBorder="1" applyAlignment="1">
      <alignment horizontal="center"/>
      <protection/>
    </xf>
    <xf numFmtId="0" fontId="0" fillId="4" borderId="24" xfId="22" applyFill="1" applyBorder="1" applyAlignment="1">
      <alignment horizontal="left"/>
      <protection/>
    </xf>
    <xf numFmtId="0" fontId="0" fillId="4" borderId="24" xfId="22" applyFill="1" applyBorder="1">
      <alignment/>
      <protection/>
    </xf>
    <xf numFmtId="49" fontId="0" fillId="4" borderId="0" xfId="22" applyNumberFormat="1" applyFill="1" applyBorder="1">
      <alignment/>
      <protection/>
    </xf>
    <xf numFmtId="49" fontId="0" fillId="4" borderId="25" xfId="22" applyNumberFormat="1" applyFill="1" applyBorder="1">
      <alignment/>
      <protection/>
    </xf>
    <xf numFmtId="0" fontId="0" fillId="4" borderId="11" xfId="22" applyFill="1" applyBorder="1">
      <alignment/>
      <protection/>
    </xf>
    <xf numFmtId="49" fontId="0" fillId="4" borderId="6" xfId="22" applyNumberFormat="1" applyFill="1" applyBorder="1">
      <alignment/>
      <protection/>
    </xf>
    <xf numFmtId="0" fontId="0" fillId="4" borderId="26" xfId="22" applyFill="1" applyBorder="1">
      <alignment/>
      <protection/>
    </xf>
    <xf numFmtId="49" fontId="0" fillId="4" borderId="1" xfId="22" applyNumberFormat="1" applyFill="1" applyBorder="1">
      <alignment/>
      <protection/>
    </xf>
    <xf numFmtId="49" fontId="0" fillId="4" borderId="27" xfId="22" applyNumberFormat="1" applyFill="1" applyBorder="1">
      <alignment/>
      <protection/>
    </xf>
    <xf numFmtId="0" fontId="0" fillId="4" borderId="28" xfId="22" applyFill="1" applyBorder="1">
      <alignment/>
      <protection/>
    </xf>
    <xf numFmtId="49" fontId="0" fillId="4" borderId="7" xfId="22" applyNumberFormat="1" applyFill="1" applyBorder="1">
      <alignment/>
      <protection/>
    </xf>
    <xf numFmtId="0" fontId="0" fillId="4" borderId="29" xfId="22" applyFill="1" applyBorder="1">
      <alignment/>
      <protection/>
    </xf>
    <xf numFmtId="49" fontId="0" fillId="4" borderId="30" xfId="22" applyNumberFormat="1" applyFill="1" applyBorder="1">
      <alignment/>
      <protection/>
    </xf>
    <xf numFmtId="0" fontId="0" fillId="4" borderId="30" xfId="22" applyFill="1" applyBorder="1">
      <alignment/>
      <protection/>
    </xf>
    <xf numFmtId="49" fontId="0" fillId="4" borderId="31" xfId="22" applyNumberFormat="1" applyFill="1" applyBorder="1">
      <alignment/>
      <protection/>
    </xf>
    <xf numFmtId="0" fontId="0" fillId="4" borderId="32" xfId="22" applyFill="1" applyBorder="1">
      <alignment/>
      <protection/>
    </xf>
    <xf numFmtId="0" fontId="0" fillId="4" borderId="1" xfId="22" applyFill="1" applyBorder="1">
      <alignment/>
      <protection/>
    </xf>
    <xf numFmtId="0" fontId="0" fillId="5" borderId="33" xfId="0" applyFill="1" applyBorder="1" applyAlignment="1">
      <alignment horizontal="center"/>
    </xf>
    <xf numFmtId="0" fontId="0" fillId="5" borderId="34" xfId="0" applyFill="1" applyBorder="1" applyAlignment="1">
      <alignment horizontal="center"/>
    </xf>
    <xf numFmtId="0" fontId="0" fillId="5" borderId="35" xfId="0" applyFill="1" applyBorder="1" applyAlignment="1">
      <alignment horizontal="center"/>
    </xf>
    <xf numFmtId="0" fontId="0" fillId="4" borderId="13" xfId="0" applyFill="1" applyBorder="1" applyAlignment="1">
      <alignment horizontal="center"/>
    </xf>
    <xf numFmtId="0" fontId="1" fillId="6" borderId="5" xfId="0" applyFont="1" applyFill="1" applyBorder="1" applyAlignment="1">
      <alignment/>
    </xf>
    <xf numFmtId="0" fontId="0" fillId="6" borderId="0" xfId="0" applyFill="1" applyBorder="1" applyAlignment="1">
      <alignment/>
    </xf>
    <xf numFmtId="0" fontId="0" fillId="4" borderId="14" xfId="21" applyFill="1" applyBorder="1" applyAlignment="1">
      <alignment horizontal="center"/>
      <protection/>
    </xf>
    <xf numFmtId="0" fontId="0" fillId="4" borderId="36" xfId="21" applyFill="1" applyBorder="1" applyAlignment="1">
      <alignment horizontal="center"/>
      <protection/>
    </xf>
    <xf numFmtId="0" fontId="0" fillId="4" borderId="5" xfId="21" applyFill="1" applyBorder="1">
      <alignment/>
      <protection/>
    </xf>
    <xf numFmtId="0" fontId="0" fillId="4" borderId="0" xfId="21" applyFill="1" applyBorder="1">
      <alignment/>
      <protection/>
    </xf>
    <xf numFmtId="0" fontId="0" fillId="4" borderId="6" xfId="21" applyFill="1" applyBorder="1">
      <alignment/>
      <protection/>
    </xf>
    <xf numFmtId="0" fontId="0" fillId="4" borderId="0" xfId="21" applyFill="1">
      <alignment/>
      <protection/>
    </xf>
    <xf numFmtId="168" fontId="0" fillId="4" borderId="0" xfId="21" applyNumberFormat="1" applyFill="1">
      <alignment/>
      <protection/>
    </xf>
    <xf numFmtId="0" fontId="0" fillId="5" borderId="3" xfId="0" applyFill="1" applyBorder="1" applyAlignment="1">
      <alignment/>
    </xf>
    <xf numFmtId="0" fontId="0" fillId="0" borderId="5" xfId="0" applyFont="1" applyBorder="1" applyAlignment="1">
      <alignment horizontal="left"/>
    </xf>
    <xf numFmtId="37" fontId="0" fillId="0" borderId="0" xfId="0" applyNumberFormat="1" applyAlignment="1">
      <alignment/>
    </xf>
    <xf numFmtId="37" fontId="0" fillId="0" borderId="3" xfId="0" applyNumberFormat="1" applyBorder="1" applyAlignment="1">
      <alignment/>
    </xf>
    <xf numFmtId="37" fontId="0" fillId="6" borderId="0" xfId="0" applyNumberFormat="1" applyFill="1" applyBorder="1" applyAlignment="1">
      <alignment/>
    </xf>
    <xf numFmtId="37" fontId="0" fillId="0" borderId="0" xfId="0" applyNumberFormat="1" applyFill="1" applyBorder="1" applyAlignment="1">
      <alignment/>
    </xf>
    <xf numFmtId="0" fontId="0" fillId="0" borderId="28" xfId="0" applyBorder="1" applyAlignment="1">
      <alignment/>
    </xf>
    <xf numFmtId="0" fontId="0" fillId="0" borderId="0" xfId="0" applyAlignment="1">
      <alignment wrapText="1"/>
    </xf>
    <xf numFmtId="0" fontId="1" fillId="0" borderId="3" xfId="0" applyFont="1" applyBorder="1" applyAlignment="1">
      <alignment wrapText="1"/>
    </xf>
    <xf numFmtId="0" fontId="1" fillId="0" borderId="0" xfId="0" applyFont="1" applyBorder="1" applyAlignment="1">
      <alignment wrapText="1"/>
    </xf>
    <xf numFmtId="0" fontId="0" fillId="0" borderId="0" xfId="0" applyBorder="1" applyAlignment="1">
      <alignment wrapText="1"/>
    </xf>
    <xf numFmtId="0" fontId="1" fillId="6" borderId="0" xfId="0" applyFont="1" applyFill="1" applyBorder="1" applyAlignment="1">
      <alignment wrapText="1"/>
    </xf>
    <xf numFmtId="0" fontId="0" fillId="0" borderId="0" xfId="0" applyFont="1" applyBorder="1" applyAlignment="1">
      <alignment horizontal="left" wrapText="1"/>
    </xf>
    <xf numFmtId="0" fontId="0" fillId="0" borderId="13" xfId="0" applyBorder="1" applyAlignment="1">
      <alignment horizontal="center" wrapText="1"/>
    </xf>
    <xf numFmtId="37" fontId="0" fillId="6" borderId="6" xfId="0" applyNumberFormat="1" applyFill="1" applyBorder="1" applyAlignment="1">
      <alignment/>
    </xf>
    <xf numFmtId="37" fontId="0" fillId="0" borderId="6" xfId="0" applyNumberFormat="1" applyFill="1" applyBorder="1" applyAlignment="1">
      <alignment/>
    </xf>
    <xf numFmtId="37" fontId="0" fillId="0" borderId="3" xfId="0" applyNumberFormat="1" applyFill="1" applyBorder="1" applyAlignment="1">
      <alignment horizontal="right"/>
    </xf>
    <xf numFmtId="0" fontId="0" fillId="0" borderId="3" xfId="0" applyFill="1" applyBorder="1" applyAlignment="1">
      <alignment/>
    </xf>
    <xf numFmtId="37" fontId="0" fillId="0" borderId="4" xfId="0" applyNumberFormat="1" applyFill="1" applyBorder="1" applyAlignment="1">
      <alignment/>
    </xf>
    <xf numFmtId="0" fontId="0" fillId="5" borderId="0" xfId="0" applyFill="1" applyBorder="1" applyAlignment="1">
      <alignment/>
    </xf>
    <xf numFmtId="0" fontId="0" fillId="0" borderId="37" xfId="0" applyBorder="1" applyAlignment="1">
      <alignment wrapText="1"/>
    </xf>
    <xf numFmtId="0" fontId="1" fillId="0" borderId="11" xfId="0" applyFont="1" applyBorder="1" applyAlignment="1">
      <alignment wrapText="1"/>
    </xf>
    <xf numFmtId="0" fontId="0" fillId="0" borderId="11" xfId="0" applyFont="1" applyBorder="1" applyAlignment="1">
      <alignment horizontal="left" wrapText="1"/>
    </xf>
    <xf numFmtId="0" fontId="1" fillId="0" borderId="0" xfId="0" applyFont="1" applyBorder="1" applyAlignment="1">
      <alignment horizontal="center" wrapText="1"/>
    </xf>
    <xf numFmtId="0" fontId="1" fillId="6" borderId="5" xfId="0" applyFont="1" applyFill="1" applyBorder="1" applyAlignment="1">
      <alignment horizontal="left"/>
    </xf>
    <xf numFmtId="0" fontId="1" fillId="6" borderId="0" xfId="0" applyFont="1" applyFill="1" applyBorder="1" applyAlignment="1">
      <alignment horizontal="left" wrapText="1"/>
    </xf>
    <xf numFmtId="0" fontId="0" fillId="6" borderId="11" xfId="0" applyFont="1" applyFill="1" applyBorder="1" applyAlignment="1">
      <alignment horizontal="left" wrapText="1"/>
    </xf>
    <xf numFmtId="0" fontId="1" fillId="6" borderId="0" xfId="0" applyFont="1" applyFill="1" applyBorder="1" applyAlignment="1">
      <alignment horizontal="right" wrapText="1"/>
    </xf>
    <xf numFmtId="0" fontId="0" fillId="6" borderId="11" xfId="0" applyFill="1" applyBorder="1" applyAlignment="1">
      <alignment/>
    </xf>
    <xf numFmtId="0" fontId="1" fillId="6" borderId="11" xfId="0" applyFont="1" applyFill="1" applyBorder="1" applyAlignment="1">
      <alignment horizontal="left" wrapText="1"/>
    </xf>
    <xf numFmtId="0" fontId="0" fillId="0" borderId="0" xfId="0" applyFont="1" applyBorder="1" applyAlignment="1">
      <alignment horizontal="right" wrapText="1"/>
    </xf>
    <xf numFmtId="37" fontId="0" fillId="5" borderId="34" xfId="0" applyNumberFormat="1" applyFill="1" applyBorder="1" applyAlignment="1">
      <alignment horizontal="center" wrapText="1"/>
    </xf>
    <xf numFmtId="0" fontId="0" fillId="5" borderId="33" xfId="0" applyFill="1" applyBorder="1" applyAlignment="1">
      <alignment/>
    </xf>
    <xf numFmtId="0" fontId="0" fillId="5" borderId="34" xfId="0" applyFill="1" applyBorder="1" applyAlignment="1">
      <alignment horizontal="center" wrapText="1"/>
    </xf>
    <xf numFmtId="0" fontId="0" fillId="5" borderId="5" xfId="22" applyFill="1" applyBorder="1">
      <alignment/>
      <protection/>
    </xf>
    <xf numFmtId="0" fontId="0" fillId="5" borderId="0" xfId="22" applyFill="1" applyBorder="1">
      <alignment/>
      <protection/>
    </xf>
    <xf numFmtId="0" fontId="0" fillId="5" borderId="6" xfId="22" applyFill="1" applyBorder="1">
      <alignment/>
      <protection/>
    </xf>
    <xf numFmtId="0" fontId="0" fillId="5" borderId="8" xfId="22" applyFill="1" applyBorder="1">
      <alignment/>
      <protection/>
    </xf>
    <xf numFmtId="0" fontId="0" fillId="5" borderId="9" xfId="22" applyFill="1" applyBorder="1">
      <alignment/>
      <protection/>
    </xf>
    <xf numFmtId="0" fontId="0" fillId="5" borderId="10" xfId="22" applyFill="1" applyBorder="1">
      <alignment/>
      <protection/>
    </xf>
    <xf numFmtId="0" fontId="0" fillId="0" borderId="13" xfId="0" applyFill="1" applyBorder="1" applyAlignment="1">
      <alignment horizontal="center"/>
    </xf>
    <xf numFmtId="0" fontId="0" fillId="0" borderId="11" xfId="0" applyBorder="1" applyAlignment="1">
      <alignment wrapText="1"/>
    </xf>
    <xf numFmtId="0" fontId="1" fillId="0" borderId="11" xfId="0" applyFont="1" applyBorder="1" applyAlignment="1">
      <alignment horizontal="center" wrapText="1"/>
    </xf>
    <xf numFmtId="0" fontId="1" fillId="6" borderId="11" xfId="0" applyFont="1" applyFill="1" applyBorder="1" applyAlignment="1">
      <alignment horizontal="right" wrapText="1"/>
    </xf>
    <xf numFmtId="0" fontId="0" fillId="0" borderId="11" xfId="0" applyFont="1" applyBorder="1" applyAlignment="1">
      <alignment horizontal="right" wrapText="1"/>
    </xf>
    <xf numFmtId="0" fontId="8" fillId="0" borderId="0" xfId="0" applyFont="1" applyBorder="1" applyAlignment="1">
      <alignment horizontal="right" wrapText="1"/>
    </xf>
    <xf numFmtId="42" fontId="0" fillId="0" borderId="0" xfId="0" applyNumberFormat="1" applyAlignment="1">
      <alignment/>
    </xf>
    <xf numFmtId="42" fontId="0" fillId="0" borderId="3" xfId="0" applyNumberFormat="1" applyBorder="1" applyAlignment="1">
      <alignment/>
    </xf>
    <xf numFmtId="42" fontId="0" fillId="6" borderId="0" xfId="0" applyNumberFormat="1" applyFill="1" applyBorder="1" applyAlignment="1">
      <alignment/>
    </xf>
    <xf numFmtId="42" fontId="0" fillId="5" borderId="34" xfId="0" applyNumberFormat="1" applyFill="1" applyBorder="1" applyAlignment="1">
      <alignment horizontal="center" wrapText="1"/>
    </xf>
    <xf numFmtId="42" fontId="1" fillId="5" borderId="0" xfId="0" applyNumberFormat="1" applyFont="1" applyFill="1" applyBorder="1" applyAlignment="1">
      <alignment/>
    </xf>
    <xf numFmtId="42" fontId="0" fillId="0" borderId="0" xfId="0" applyNumberFormat="1" applyFill="1" applyBorder="1" applyAlignment="1">
      <alignment/>
    </xf>
    <xf numFmtId="42" fontId="0" fillId="0" borderId="3" xfId="0" applyNumberFormat="1" applyFill="1" applyBorder="1" applyAlignment="1">
      <alignment horizontal="right"/>
    </xf>
    <xf numFmtId="42" fontId="0" fillId="5" borderId="0" xfId="0" applyNumberFormat="1" applyFill="1" applyBorder="1" applyAlignment="1">
      <alignment/>
    </xf>
    <xf numFmtId="42" fontId="0" fillId="0" borderId="4" xfId="0" applyNumberFormat="1" applyFill="1" applyBorder="1" applyAlignment="1">
      <alignment/>
    </xf>
    <xf numFmtId="42" fontId="0" fillId="5" borderId="6" xfId="0" applyNumberFormat="1" applyFill="1" applyBorder="1" applyAlignment="1">
      <alignment/>
    </xf>
    <xf numFmtId="42" fontId="0" fillId="5" borderId="35" xfId="0" applyNumberFormat="1" applyFill="1" applyBorder="1" applyAlignment="1">
      <alignment horizontal="center"/>
    </xf>
    <xf numFmtId="42" fontId="0" fillId="0" borderId="6" xfId="0" applyNumberFormat="1" applyFill="1" applyBorder="1" applyAlignment="1">
      <alignment/>
    </xf>
    <xf numFmtId="42" fontId="8" fillId="0" borderId="0" xfId="0" applyNumberFormat="1" applyFont="1" applyBorder="1" applyAlignment="1">
      <alignment/>
    </xf>
    <xf numFmtId="42" fontId="8" fillId="0" borderId="6" xfId="0" applyNumberFormat="1" applyFont="1" applyFill="1" applyBorder="1" applyAlignment="1">
      <alignment/>
    </xf>
    <xf numFmtId="42" fontId="0" fillId="0" borderId="38" xfId="0" applyNumberFormat="1" applyBorder="1" applyAlignment="1">
      <alignment/>
    </xf>
    <xf numFmtId="6" fontId="8" fillId="0" borderId="0" xfId="0" applyNumberFormat="1" applyFont="1" applyBorder="1" applyAlignment="1">
      <alignment/>
    </xf>
    <xf numFmtId="0" fontId="8" fillId="0" borderId="11" xfId="0" applyFont="1" applyBorder="1" applyAlignment="1">
      <alignment/>
    </xf>
    <xf numFmtId="42" fontId="8" fillId="6" borderId="0" xfId="0" applyNumberFormat="1" applyFont="1" applyFill="1" applyBorder="1" applyAlignment="1">
      <alignment/>
    </xf>
    <xf numFmtId="42" fontId="8" fillId="6" borderId="6" xfId="0" applyNumberFormat="1" applyFont="1" applyFill="1" applyBorder="1" applyAlignment="1">
      <alignment/>
    </xf>
    <xf numFmtId="0" fontId="1" fillId="0" borderId="0" xfId="0" applyFont="1" applyBorder="1" applyAlignment="1">
      <alignment horizontal="right" wrapText="1"/>
    </xf>
    <xf numFmtId="0" fontId="1" fillId="0" borderId="28" xfId="0" applyFont="1" applyBorder="1" applyAlignment="1">
      <alignment horizontal="center" wrapText="1"/>
    </xf>
    <xf numFmtId="6" fontId="8" fillId="0" borderId="28" xfId="0" applyNumberFormat="1" applyFont="1" applyBorder="1" applyAlignment="1">
      <alignment/>
    </xf>
    <xf numFmtId="42" fontId="8" fillId="0" borderId="28" xfId="0" applyNumberFormat="1" applyFont="1" applyBorder="1" applyAlignment="1">
      <alignment/>
    </xf>
    <xf numFmtId="42" fontId="8" fillId="0" borderId="39" xfId="0" applyNumberFormat="1" applyFont="1" applyBorder="1" applyAlignment="1">
      <alignment/>
    </xf>
    <xf numFmtId="42" fontId="8" fillId="0" borderId="11" xfId="0" applyNumberFormat="1" applyFont="1" applyBorder="1" applyAlignment="1">
      <alignment/>
    </xf>
    <xf numFmtId="42" fontId="8" fillId="0" borderId="40" xfId="0" applyNumberFormat="1" applyFont="1" applyBorder="1" applyAlignment="1">
      <alignment/>
    </xf>
    <xf numFmtId="42" fontId="0" fillId="4" borderId="13" xfId="0" applyNumberFormat="1" applyFill="1" applyBorder="1" applyAlignment="1">
      <alignment horizontal="center" wrapText="1"/>
    </xf>
    <xf numFmtId="42" fontId="8" fillId="6" borderId="11" xfId="0" applyNumberFormat="1" applyFont="1" applyFill="1" applyBorder="1" applyAlignment="1">
      <alignment/>
    </xf>
    <xf numFmtId="37" fontId="0" fillId="4" borderId="13" xfId="0" applyNumberFormat="1" applyFill="1" applyBorder="1" applyAlignment="1">
      <alignment horizontal="center" wrapText="1"/>
    </xf>
    <xf numFmtId="37" fontId="0" fillId="6" borderId="11" xfId="0" applyNumberFormat="1" applyFill="1" applyBorder="1" applyAlignment="1">
      <alignment/>
    </xf>
    <xf numFmtId="0" fontId="8" fillId="0" borderId="0" xfId="0" applyFont="1" applyAlignment="1">
      <alignment horizontal="right" wrapText="1"/>
    </xf>
    <xf numFmtId="0" fontId="8" fillId="0" borderId="0" xfId="0" applyFont="1" applyBorder="1" applyAlignment="1">
      <alignment horizontal="left" wrapText="1"/>
    </xf>
    <xf numFmtId="37" fontId="8" fillId="0" borderId="0" xfId="0" applyNumberFormat="1" applyFont="1" applyBorder="1" applyAlignment="1">
      <alignment/>
    </xf>
    <xf numFmtId="37" fontId="8" fillId="0" borderId="11" xfId="0" applyNumberFormat="1" applyFont="1" applyBorder="1" applyAlignment="1">
      <alignment/>
    </xf>
    <xf numFmtId="37" fontId="8" fillId="0" borderId="6" xfId="0" applyNumberFormat="1" applyFont="1" applyFill="1" applyBorder="1" applyAlignment="1">
      <alignment/>
    </xf>
    <xf numFmtId="37" fontId="8" fillId="6" borderId="0" xfId="0" applyNumberFormat="1" applyFont="1" applyFill="1" applyBorder="1" applyAlignment="1">
      <alignment/>
    </xf>
    <xf numFmtId="37" fontId="8" fillId="0" borderId="6" xfId="0" applyNumberFormat="1" applyFont="1" applyBorder="1" applyAlignment="1">
      <alignment/>
    </xf>
    <xf numFmtId="37" fontId="8" fillId="6" borderId="6" xfId="0" applyNumberFormat="1" applyFont="1" applyFill="1" applyBorder="1" applyAlignment="1">
      <alignment/>
    </xf>
    <xf numFmtId="0" fontId="0" fillId="0" borderId="9" xfId="0" applyBorder="1" applyAlignment="1">
      <alignment/>
    </xf>
    <xf numFmtId="0" fontId="0" fillId="4" borderId="0" xfId="0" applyFill="1" applyAlignment="1">
      <alignment/>
    </xf>
    <xf numFmtId="0" fontId="1" fillId="4" borderId="2" xfId="0" applyFont="1" applyFill="1" applyBorder="1" applyAlignment="1">
      <alignment/>
    </xf>
    <xf numFmtId="0" fontId="0" fillId="4" borderId="3" xfId="0"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0" xfId="0" applyFill="1" applyBorder="1" applyAlignment="1">
      <alignment/>
    </xf>
    <xf numFmtId="0" fontId="0" fillId="4" borderId="6" xfId="0" applyFill="1" applyBorder="1" applyAlignment="1">
      <alignment/>
    </xf>
    <xf numFmtId="0" fontId="1" fillId="4" borderId="5" xfId="0" applyFont="1" applyFill="1" applyBorder="1" applyAlignment="1">
      <alignment/>
    </xf>
    <xf numFmtId="0" fontId="0" fillId="4" borderId="37" xfId="0" applyFill="1" applyBorder="1" applyAlignment="1">
      <alignment/>
    </xf>
    <xf numFmtId="0" fontId="0" fillId="4" borderId="28" xfId="0" applyFill="1" applyBorder="1" applyAlignment="1">
      <alignment/>
    </xf>
    <xf numFmtId="0" fontId="0" fillId="4" borderId="11" xfId="0" applyFill="1" applyBorder="1" applyAlignment="1">
      <alignment/>
    </xf>
    <xf numFmtId="0" fontId="0" fillId="4" borderId="12" xfId="0" applyFill="1" applyBorder="1" applyAlignment="1">
      <alignment/>
    </xf>
    <xf numFmtId="0" fontId="0" fillId="4" borderId="41" xfId="0" applyFill="1" applyBorder="1" applyAlignment="1">
      <alignment horizontal="center"/>
    </xf>
    <xf numFmtId="0" fontId="0" fillId="4" borderId="17" xfId="0" applyFill="1" applyBorder="1" applyAlignment="1">
      <alignment horizontal="center"/>
    </xf>
    <xf numFmtId="0" fontId="0" fillId="5" borderId="23" xfId="0" applyFill="1" applyBorder="1" applyAlignment="1">
      <alignment/>
    </xf>
    <xf numFmtId="0" fontId="0" fillId="5" borderId="37" xfId="0" applyFill="1" applyBorder="1" applyAlignment="1">
      <alignment/>
    </xf>
    <xf numFmtId="0" fontId="1" fillId="5" borderId="17" xfId="0" applyFont="1" applyFill="1" applyBorder="1" applyAlignment="1">
      <alignment horizontal="center" wrapText="1"/>
    </xf>
    <xf numFmtId="0" fontId="0" fillId="0" borderId="0" xfId="0" applyFill="1" applyAlignment="1">
      <alignment/>
    </xf>
    <xf numFmtId="0" fontId="1" fillId="4" borderId="0" xfId="0" applyFont="1" applyFill="1" applyBorder="1" applyAlignment="1">
      <alignment/>
    </xf>
    <xf numFmtId="37" fontId="0" fillId="4" borderId="0" xfId="0" applyNumberFormat="1" applyFill="1" applyBorder="1" applyAlignment="1">
      <alignment/>
    </xf>
    <xf numFmtId="37" fontId="0" fillId="4" borderId="11" xfId="0" applyNumberFormat="1" applyFill="1" applyBorder="1" applyAlignment="1">
      <alignment/>
    </xf>
    <xf numFmtId="37" fontId="0" fillId="4" borderId="6" xfId="0" applyNumberFormat="1" applyFill="1" applyBorder="1" applyAlignment="1">
      <alignment/>
    </xf>
    <xf numFmtId="37" fontId="0" fillId="4" borderId="1" xfId="0" applyNumberFormat="1" applyFill="1" applyBorder="1" applyAlignment="1">
      <alignment/>
    </xf>
    <xf numFmtId="37" fontId="0" fillId="4" borderId="7" xfId="0" applyNumberFormat="1" applyFill="1" applyBorder="1" applyAlignment="1">
      <alignment/>
    </xf>
    <xf numFmtId="0" fontId="0" fillId="4" borderId="5" xfId="0" applyFill="1" applyBorder="1" applyAlignment="1">
      <alignment horizontal="right"/>
    </xf>
    <xf numFmtId="42" fontId="0" fillId="4" borderId="0" xfId="0" applyNumberFormat="1" applyFill="1" applyBorder="1" applyAlignment="1">
      <alignment/>
    </xf>
    <xf numFmtId="42" fontId="0" fillId="4" borderId="11" xfId="0" applyNumberFormat="1" applyFill="1" applyBorder="1" applyAlignment="1">
      <alignment/>
    </xf>
    <xf numFmtId="42" fontId="0" fillId="4" borderId="6" xfId="0" applyNumberFormat="1" applyFill="1" applyBorder="1" applyAlignment="1">
      <alignment/>
    </xf>
    <xf numFmtId="0" fontId="0" fillId="4" borderId="5" xfId="0" applyFont="1" applyFill="1" applyBorder="1" applyAlignment="1">
      <alignment/>
    </xf>
    <xf numFmtId="0" fontId="1" fillId="4" borderId="5" xfId="0" applyFont="1" applyFill="1" applyBorder="1" applyAlignment="1">
      <alignment horizontal="right"/>
    </xf>
    <xf numFmtId="0" fontId="1" fillId="4" borderId="8" xfId="0" applyFont="1" applyFill="1" applyBorder="1" applyAlignment="1">
      <alignment horizontal="right"/>
    </xf>
    <xf numFmtId="42" fontId="0" fillId="4" borderId="9" xfId="0" applyNumberFormat="1" applyFill="1" applyBorder="1" applyAlignment="1">
      <alignment/>
    </xf>
    <xf numFmtId="42" fontId="0" fillId="4" borderId="12" xfId="0" applyNumberFormat="1" applyFill="1" applyBorder="1" applyAlignment="1">
      <alignment/>
    </xf>
    <xf numFmtId="42" fontId="0" fillId="4" borderId="10" xfId="0" applyNumberFormat="1" applyFill="1" applyBorder="1" applyAlignment="1">
      <alignment/>
    </xf>
    <xf numFmtId="42" fontId="0" fillId="4" borderId="0" xfId="0" applyNumberFormat="1" applyFill="1" applyAlignment="1">
      <alignment/>
    </xf>
    <xf numFmtId="0" fontId="0" fillId="0" borderId="0" xfId="0" applyAlignment="1">
      <alignment horizontal="left" wrapText="1"/>
    </xf>
    <xf numFmtId="0" fontId="1" fillId="5" borderId="13" xfId="0" applyFont="1" applyFill="1" applyBorder="1" applyAlignment="1">
      <alignment horizontal="center" wrapText="1"/>
    </xf>
    <xf numFmtId="0" fontId="0" fillId="5" borderId="26" xfId="0" applyFill="1" applyBorder="1" applyAlignment="1">
      <alignment horizontal="center"/>
    </xf>
    <xf numFmtId="0" fontId="0" fillId="4" borderId="28" xfId="0" applyFill="1" applyBorder="1" applyAlignment="1">
      <alignment horizontal="center"/>
    </xf>
    <xf numFmtId="0" fontId="0" fillId="5" borderId="28" xfId="0" applyFill="1" applyBorder="1" applyAlignment="1">
      <alignment horizontal="center"/>
    </xf>
    <xf numFmtId="0" fontId="1" fillId="5" borderId="34" xfId="0" applyFont="1" applyFill="1" applyBorder="1" applyAlignment="1">
      <alignment horizontal="center"/>
    </xf>
    <xf numFmtId="0" fontId="0" fillId="0" borderId="21" xfId="0" applyBorder="1" applyAlignment="1">
      <alignment/>
    </xf>
    <xf numFmtId="0" fontId="0" fillId="6" borderId="0" xfId="0" applyFill="1" applyAlignment="1">
      <alignment/>
    </xf>
    <xf numFmtId="42" fontId="0" fillId="0" borderId="10" xfId="0" applyNumberFormat="1" applyFill="1" applyBorder="1" applyAlignment="1">
      <alignment/>
    </xf>
    <xf numFmtId="0" fontId="1" fillId="0" borderId="0" xfId="0" applyFont="1" applyAlignment="1">
      <alignment horizontal="right" wrapText="1"/>
    </xf>
    <xf numFmtId="0" fontId="1" fillId="0" borderId="27" xfId="0" applyFont="1" applyBorder="1" applyAlignment="1">
      <alignment horizontal="center" wrapText="1"/>
    </xf>
    <xf numFmtId="0" fontId="1" fillId="0" borderId="32" xfId="0" applyFont="1" applyBorder="1" applyAlignment="1">
      <alignment/>
    </xf>
    <xf numFmtId="0" fontId="1" fillId="0" borderId="28" xfId="0" applyFont="1" applyBorder="1" applyAlignment="1">
      <alignment horizontal="right" wrapText="1"/>
    </xf>
    <xf numFmtId="0" fontId="1" fillId="4" borderId="3" xfId="0" applyFont="1" applyFill="1" applyBorder="1" applyAlignment="1">
      <alignment/>
    </xf>
    <xf numFmtId="0" fontId="1" fillId="6" borderId="0" xfId="0" applyFont="1" applyFill="1" applyBorder="1" applyAlignment="1">
      <alignment/>
    </xf>
    <xf numFmtId="0" fontId="0" fillId="6" borderId="0" xfId="0" applyFill="1" applyBorder="1" applyAlignment="1">
      <alignment horizontal="center"/>
    </xf>
    <xf numFmtId="0" fontId="1" fillId="6" borderId="0" xfId="0" applyFont="1" applyFill="1" applyBorder="1" applyAlignment="1">
      <alignment horizontal="center"/>
    </xf>
    <xf numFmtId="0" fontId="0" fillId="0" borderId="5" xfId="0" applyBorder="1" applyAlignment="1">
      <alignment horizontal="left"/>
    </xf>
    <xf numFmtId="0" fontId="0" fillId="0" borderId="0" xfId="0" applyBorder="1" applyAlignment="1">
      <alignment horizontal="left"/>
    </xf>
    <xf numFmtId="3" fontId="0" fillId="0" borderId="0" xfId="0" applyNumberFormat="1" applyBorder="1" applyAlignment="1">
      <alignment/>
    </xf>
    <xf numFmtId="173" fontId="0" fillId="0" borderId="0" xfId="0" applyNumberFormat="1" applyBorder="1" applyAlignment="1">
      <alignment/>
    </xf>
    <xf numFmtId="1" fontId="0" fillId="0" borderId="0" xfId="0" applyNumberFormat="1" applyBorder="1" applyAlignment="1">
      <alignment/>
    </xf>
    <xf numFmtId="173" fontId="1" fillId="0" borderId="0" xfId="0" applyNumberFormat="1" applyFont="1" applyBorder="1" applyAlignment="1">
      <alignment/>
    </xf>
    <xf numFmtId="0" fontId="0" fillId="0" borderId="6" xfId="0" applyBorder="1" applyAlignment="1">
      <alignment horizontal="left"/>
    </xf>
    <xf numFmtId="0" fontId="0" fillId="0" borderId="0" xfId="0" applyAlignment="1">
      <alignment horizontal="left"/>
    </xf>
    <xf numFmtId="17" fontId="0" fillId="0" borderId="0" xfId="0" applyNumberFormat="1" applyBorder="1" applyAlignment="1">
      <alignment horizontal="left"/>
    </xf>
    <xf numFmtId="0" fontId="1" fillId="0" borderId="0" xfId="0" applyFont="1" applyBorder="1" applyAlignment="1">
      <alignment horizontal="left"/>
    </xf>
    <xf numFmtId="3" fontId="0" fillId="0" borderId="30" xfId="0" applyNumberFormat="1" applyBorder="1" applyAlignment="1">
      <alignment/>
    </xf>
    <xf numFmtId="0" fontId="0" fillId="0" borderId="30" xfId="0" applyBorder="1" applyAlignment="1">
      <alignment/>
    </xf>
    <xf numFmtId="173" fontId="0" fillId="0" borderId="30" xfId="0" applyNumberFormat="1" applyBorder="1" applyAlignment="1">
      <alignment/>
    </xf>
    <xf numFmtId="1" fontId="0" fillId="0" borderId="30" xfId="0" applyNumberFormat="1" applyBorder="1" applyAlignment="1">
      <alignment/>
    </xf>
    <xf numFmtId="173" fontId="1" fillId="0" borderId="30" xfId="0" applyNumberFormat="1" applyFont="1" applyBorder="1" applyAlignment="1">
      <alignmen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4" borderId="0" xfId="0" applyFill="1" applyAlignment="1">
      <alignment horizontal="center"/>
    </xf>
    <xf numFmtId="0" fontId="0" fillId="4" borderId="0" xfId="0" applyNumberFormat="1" applyFill="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1" fillId="4" borderId="3" xfId="0" applyFont="1" applyFill="1" applyBorder="1" applyAlignment="1">
      <alignment horizontal="center"/>
    </xf>
    <xf numFmtId="0" fontId="0" fillId="4" borderId="3" xfId="0" applyNumberFormat="1"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0" xfId="0" applyFill="1" applyBorder="1" applyAlignment="1">
      <alignment horizontal="center"/>
    </xf>
    <xf numFmtId="0" fontId="1" fillId="4" borderId="0" xfId="0" applyFont="1" applyFill="1" applyBorder="1" applyAlignment="1">
      <alignment horizontal="center"/>
    </xf>
    <xf numFmtId="0" fontId="0" fillId="4" borderId="0" xfId="0" applyNumberFormat="1" applyFill="1" applyBorder="1" applyAlignment="1">
      <alignment horizontal="center"/>
    </xf>
    <xf numFmtId="0" fontId="0" fillId="4" borderId="6" xfId="0" applyFill="1" applyBorder="1" applyAlignment="1">
      <alignment horizontal="center"/>
    </xf>
    <xf numFmtId="0" fontId="0" fillId="0" borderId="2" xfId="0" applyBorder="1" applyAlignment="1">
      <alignment horizontal="left"/>
    </xf>
    <xf numFmtId="0" fontId="0" fillId="4" borderId="37" xfId="0" applyFill="1" applyBorder="1" applyAlignment="1">
      <alignment horizontal="center"/>
    </xf>
    <xf numFmtId="0" fontId="1" fillId="4" borderId="37" xfId="0" applyFont="1" applyFill="1" applyBorder="1" applyAlignment="1">
      <alignment horizontal="center"/>
    </xf>
    <xf numFmtId="0" fontId="0" fillId="4" borderId="37" xfId="0" applyNumberFormat="1" applyFill="1" applyBorder="1" applyAlignment="1">
      <alignment horizontal="center"/>
    </xf>
    <xf numFmtId="0" fontId="0" fillId="4" borderId="11" xfId="0" applyFill="1" applyBorder="1" applyAlignment="1">
      <alignment horizontal="center"/>
    </xf>
    <xf numFmtId="0" fontId="0" fillId="4" borderId="11" xfId="0" applyNumberFormat="1" applyFill="1" applyBorder="1" applyAlignment="1">
      <alignment horizontal="center"/>
    </xf>
    <xf numFmtId="0" fontId="1" fillId="4" borderId="11" xfId="0" applyFont="1" applyFill="1" applyBorder="1" applyAlignment="1">
      <alignment horizontal="center"/>
    </xf>
    <xf numFmtId="0" fontId="0" fillId="0" borderId="4" xfId="0" applyBorder="1" applyAlignment="1">
      <alignment horizontal="left"/>
    </xf>
    <xf numFmtId="193" fontId="8" fillId="0" borderId="3" xfId="0" applyNumberFormat="1" applyFont="1" applyBorder="1" applyAlignment="1">
      <alignment horizontal="left"/>
    </xf>
    <xf numFmtId="0" fontId="8" fillId="0" borderId="3" xfId="0" applyFont="1" applyBorder="1" applyAlignment="1">
      <alignment horizontal="left"/>
    </xf>
    <xf numFmtId="3" fontId="8" fillId="0" borderId="3" xfId="0" applyNumberFormat="1" applyFont="1" applyBorder="1" applyAlignment="1">
      <alignment/>
    </xf>
    <xf numFmtId="173" fontId="8" fillId="0" borderId="3" xfId="0" applyNumberFormat="1" applyFont="1" applyBorder="1" applyAlignment="1">
      <alignment/>
    </xf>
    <xf numFmtId="1" fontId="8" fillId="0" borderId="3" xfId="0" applyNumberFormat="1" applyFont="1" applyBorder="1" applyAlignment="1">
      <alignment/>
    </xf>
    <xf numFmtId="173" fontId="12" fillId="0" borderId="3" xfId="0" applyNumberFormat="1" applyFont="1" applyBorder="1" applyAlignment="1">
      <alignment/>
    </xf>
    <xf numFmtId="0" fontId="0" fillId="4" borderId="0" xfId="0" applyFill="1" applyAlignment="1">
      <alignment horizontal="left"/>
    </xf>
    <xf numFmtId="0" fontId="8" fillId="0" borderId="5" xfId="0" applyFont="1" applyBorder="1" applyAlignment="1">
      <alignment/>
    </xf>
    <xf numFmtId="0" fontId="8" fillId="4" borderId="37" xfId="0" applyNumberFormat="1" applyFont="1" applyFill="1" applyBorder="1" applyAlignment="1">
      <alignment/>
    </xf>
    <xf numFmtId="0" fontId="8" fillId="0" borderId="0" xfId="0" applyFont="1" applyBorder="1" applyAlignment="1">
      <alignment/>
    </xf>
    <xf numFmtId="0" fontId="8" fillId="4" borderId="37" xfId="0" applyFont="1" applyFill="1" applyBorder="1" applyAlignment="1">
      <alignment/>
    </xf>
    <xf numFmtId="42" fontId="8" fillId="0" borderId="31" xfId="0" applyNumberFormat="1" applyFont="1" applyFill="1" applyBorder="1" applyAlignment="1">
      <alignment/>
    </xf>
    <xf numFmtId="0" fontId="0" fillId="6" borderId="42" xfId="21" applyFill="1" applyBorder="1">
      <alignment/>
      <protection/>
    </xf>
    <xf numFmtId="0" fontId="0" fillId="6" borderId="43" xfId="21" applyFill="1" applyBorder="1">
      <alignment/>
      <protection/>
    </xf>
    <xf numFmtId="0" fontId="1" fillId="6" borderId="44" xfId="21" applyFont="1" applyFill="1" applyBorder="1">
      <alignment/>
      <protection/>
    </xf>
    <xf numFmtId="0" fontId="1" fillId="4" borderId="45" xfId="0" applyFont="1" applyFill="1" applyBorder="1" applyAlignment="1">
      <alignment/>
    </xf>
    <xf numFmtId="0" fontId="1" fillId="4" borderId="30" xfId="0" applyFont="1" applyFill="1" applyBorder="1" applyAlignment="1">
      <alignment wrapText="1"/>
    </xf>
    <xf numFmtId="0" fontId="0" fillId="4" borderId="30" xfId="0" applyFill="1" applyBorder="1" applyAlignment="1">
      <alignment/>
    </xf>
    <xf numFmtId="0" fontId="1" fillId="4" borderId="46" xfId="0" applyFont="1" applyFill="1" applyBorder="1" applyAlignment="1">
      <alignment/>
    </xf>
    <xf numFmtId="0" fontId="1" fillId="4" borderId="0" xfId="0" applyFont="1" applyFill="1" applyBorder="1" applyAlignment="1">
      <alignment wrapText="1"/>
    </xf>
    <xf numFmtId="0" fontId="0" fillId="4" borderId="46" xfId="0" applyFill="1" applyBorder="1" applyAlignment="1">
      <alignment/>
    </xf>
    <xf numFmtId="0" fontId="0" fillId="4" borderId="0" xfId="0" applyFill="1" applyBorder="1" applyAlignment="1">
      <alignment wrapText="1"/>
    </xf>
    <xf numFmtId="0" fontId="1" fillId="6" borderId="46" xfId="0" applyFont="1" applyFill="1" applyBorder="1" applyAlignment="1">
      <alignment/>
    </xf>
    <xf numFmtId="0" fontId="0" fillId="4" borderId="47" xfId="0" applyFill="1" applyBorder="1" applyAlignment="1">
      <alignment/>
    </xf>
    <xf numFmtId="0" fontId="1" fillId="4" borderId="8" xfId="0" applyFont="1" applyFill="1" applyBorder="1" applyAlignment="1">
      <alignment/>
    </xf>
    <xf numFmtId="0" fontId="1" fillId="4" borderId="9" xfId="0" applyFont="1" applyFill="1" applyBorder="1" applyAlignment="1">
      <alignment/>
    </xf>
    <xf numFmtId="0" fontId="1" fillId="4" borderId="48" xfId="0" applyFont="1" applyFill="1" applyBorder="1" applyAlignment="1">
      <alignment/>
    </xf>
    <xf numFmtId="0" fontId="0" fillId="0" borderId="0" xfId="0" applyAlignment="1">
      <alignment/>
    </xf>
    <xf numFmtId="0" fontId="0" fillId="4" borderId="46" xfId="0" applyFill="1" applyBorder="1" applyAlignment="1">
      <alignment horizontal="center" wrapText="1"/>
    </xf>
    <xf numFmtId="0" fontId="0" fillId="0" borderId="0" xfId="0" applyBorder="1" applyAlignment="1">
      <alignment/>
    </xf>
    <xf numFmtId="0" fontId="0" fillId="0" borderId="0" xfId="0" applyAlignment="1">
      <alignment textRotation="90"/>
    </xf>
    <xf numFmtId="0" fontId="0" fillId="0" borderId="46" xfId="0" applyBorder="1" applyAlignment="1">
      <alignment wrapText="1"/>
    </xf>
    <xf numFmtId="0" fontId="0" fillId="0" borderId="40" xfId="0" applyBorder="1" applyAlignment="1">
      <alignment wrapText="1"/>
    </xf>
    <xf numFmtId="0" fontId="0" fillId="0" borderId="0" xfId="0" applyAlignment="1">
      <alignment horizontal="right"/>
    </xf>
    <xf numFmtId="0" fontId="0" fillId="5" borderId="0" xfId="0" applyFill="1" applyAlignment="1">
      <alignment/>
    </xf>
    <xf numFmtId="39" fontId="0" fillId="0" borderId="0" xfId="0" applyNumberFormat="1" applyBorder="1" applyAlignment="1">
      <alignment/>
    </xf>
    <xf numFmtId="39" fontId="0" fillId="0" borderId="0" xfId="0" applyNumberFormat="1" applyFont="1" applyBorder="1" applyAlignment="1">
      <alignment horizontal="left"/>
    </xf>
    <xf numFmtId="39" fontId="0" fillId="0" borderId="25" xfId="0" applyNumberFormat="1" applyBorder="1" applyAlignment="1">
      <alignment/>
    </xf>
    <xf numFmtId="39" fontId="0" fillId="0" borderId="1" xfId="0" applyNumberFormat="1" applyBorder="1" applyAlignment="1">
      <alignment/>
    </xf>
    <xf numFmtId="39" fontId="0" fillId="0" borderId="27" xfId="0" applyNumberFormat="1" applyBorder="1" applyAlignment="1">
      <alignment/>
    </xf>
    <xf numFmtId="0" fontId="8" fillId="0" borderId="11" xfId="0" applyFont="1" applyBorder="1" applyAlignment="1">
      <alignment horizontal="left" wrapText="1"/>
    </xf>
    <xf numFmtId="0" fontId="1" fillId="0" borderId="46" xfId="0" applyFont="1" applyBorder="1" applyAlignment="1">
      <alignment horizontal="center" wrapText="1"/>
    </xf>
    <xf numFmtId="0" fontId="1" fillId="6" borderId="46" xfId="0" applyFont="1" applyFill="1" applyBorder="1" applyAlignment="1">
      <alignment horizontal="center" wrapText="1"/>
    </xf>
    <xf numFmtId="39" fontId="0" fillId="6" borderId="0" xfId="0" applyNumberFormat="1" applyFill="1" applyBorder="1" applyAlignment="1">
      <alignment/>
    </xf>
    <xf numFmtId="39" fontId="0" fillId="6" borderId="0" xfId="0" applyNumberFormat="1" applyFont="1" applyFill="1" applyBorder="1" applyAlignment="1">
      <alignment horizontal="left"/>
    </xf>
    <xf numFmtId="39" fontId="0" fillId="6" borderId="25" xfId="0" applyNumberFormat="1" applyFill="1" applyBorder="1" applyAlignment="1">
      <alignment/>
    </xf>
    <xf numFmtId="39" fontId="8" fillId="0" borderId="0" xfId="0" applyNumberFormat="1" applyFont="1" applyBorder="1" applyAlignment="1">
      <alignment/>
    </xf>
    <xf numFmtId="42" fontId="0" fillId="4" borderId="38" xfId="0" applyNumberFormat="1" applyFill="1" applyBorder="1" applyAlignment="1">
      <alignment/>
    </xf>
    <xf numFmtId="0" fontId="8" fillId="4" borderId="5" xfId="0" applyFont="1" applyFill="1" applyBorder="1" applyAlignment="1">
      <alignment/>
    </xf>
    <xf numFmtId="0" fontId="8" fillId="4" borderId="11" xfId="0" applyFont="1" applyFill="1" applyBorder="1" applyAlignment="1">
      <alignment/>
    </xf>
    <xf numFmtId="42" fontId="8" fillId="4" borderId="0" xfId="0" applyNumberFormat="1" applyFont="1" applyFill="1" applyBorder="1" applyAlignment="1">
      <alignment/>
    </xf>
    <xf numFmtId="42" fontId="8" fillId="4" borderId="11" xfId="0" applyNumberFormat="1" applyFont="1" applyFill="1" applyBorder="1" applyAlignment="1">
      <alignment/>
    </xf>
    <xf numFmtId="42" fontId="8" fillId="4" borderId="38" xfId="0" applyNumberFormat="1" applyFont="1" applyFill="1" applyBorder="1" applyAlignment="1">
      <alignment/>
    </xf>
    <xf numFmtId="0" fontId="0" fillId="0" borderId="37" xfId="0" applyFill="1" applyBorder="1" applyAlignment="1">
      <alignment/>
    </xf>
    <xf numFmtId="0" fontId="8" fillId="0" borderId="37" xfId="0" applyFont="1" applyFill="1" applyBorder="1" applyAlignment="1">
      <alignment/>
    </xf>
    <xf numFmtId="10" fontId="0" fillId="0" borderId="0" xfId="0" applyNumberFormat="1" applyBorder="1" applyAlignment="1">
      <alignment/>
    </xf>
    <xf numFmtId="10" fontId="0" fillId="0" borderId="11" xfId="0" applyNumberFormat="1" applyFill="1" applyBorder="1" applyAlignment="1">
      <alignment/>
    </xf>
    <xf numFmtId="10" fontId="0" fillId="0" borderId="6" xfId="0" applyNumberFormat="1" applyFill="1" applyBorder="1" applyAlignment="1">
      <alignment/>
    </xf>
    <xf numFmtId="10" fontId="0" fillId="0" borderId="9" xfId="0" applyNumberFormat="1" applyBorder="1" applyAlignment="1">
      <alignment/>
    </xf>
    <xf numFmtId="10" fontId="0" fillId="0" borderId="12" xfId="0" applyNumberFormat="1" applyFill="1" applyBorder="1" applyAlignment="1">
      <alignment/>
    </xf>
    <xf numFmtId="10" fontId="0" fillId="0" borderId="10" xfId="0" applyNumberFormat="1" applyFill="1" applyBorder="1" applyAlignment="1">
      <alignment/>
    </xf>
    <xf numFmtId="10" fontId="8" fillId="0" borderId="0" xfId="0" applyNumberFormat="1" applyFont="1" applyBorder="1" applyAlignment="1">
      <alignment/>
    </xf>
    <xf numFmtId="10" fontId="8" fillId="0" borderId="11" xfId="0" applyNumberFormat="1" applyFont="1" applyFill="1" applyBorder="1" applyAlignment="1">
      <alignment/>
    </xf>
    <xf numFmtId="10" fontId="8" fillId="0" borderId="6" xfId="0" applyNumberFormat="1" applyFont="1" applyFill="1" applyBorder="1" applyAlignment="1">
      <alignment/>
    </xf>
    <xf numFmtId="0" fontId="1" fillId="5" borderId="0" xfId="0" applyFont="1" applyFill="1" applyBorder="1" applyAlignment="1">
      <alignment/>
    </xf>
    <xf numFmtId="0" fontId="0" fillId="0" borderId="0" xfId="0" applyFill="1" applyAlignment="1">
      <alignment wrapText="1"/>
    </xf>
    <xf numFmtId="37" fontId="0" fillId="0" borderId="0" xfId="0" applyNumberFormat="1" applyFill="1" applyAlignment="1">
      <alignment/>
    </xf>
    <xf numFmtId="0" fontId="0" fillId="5" borderId="35" xfId="0" applyFill="1" applyBorder="1" applyAlignment="1">
      <alignment horizontal="center" wrapText="1"/>
    </xf>
    <xf numFmtId="0" fontId="0" fillId="4" borderId="3" xfId="0" applyFill="1" applyBorder="1" applyAlignment="1">
      <alignment wrapText="1"/>
    </xf>
    <xf numFmtId="37" fontId="0" fillId="4" borderId="3" xfId="0" applyNumberFormat="1" applyFill="1" applyBorder="1" applyAlignment="1">
      <alignment/>
    </xf>
    <xf numFmtId="37" fontId="0" fillId="4" borderId="3" xfId="0" applyNumberFormat="1" applyFill="1" applyBorder="1" applyAlignment="1">
      <alignment horizontal="right"/>
    </xf>
    <xf numFmtId="37" fontId="0" fillId="4" borderId="4" xfId="0" applyNumberFormat="1" applyFill="1" applyBorder="1" applyAlignment="1">
      <alignment horizontal="right"/>
    </xf>
    <xf numFmtId="0" fontId="1" fillId="4" borderId="5" xfId="0" applyFont="1" applyFill="1" applyBorder="1" applyAlignment="1">
      <alignment wrapText="1"/>
    </xf>
    <xf numFmtId="0" fontId="0" fillId="4" borderId="5" xfId="0" applyFill="1" applyBorder="1" applyAlignment="1">
      <alignment wrapText="1"/>
    </xf>
    <xf numFmtId="37" fontId="1" fillId="4" borderId="0" xfId="0" applyNumberFormat="1" applyFont="1" applyFill="1" applyBorder="1" applyAlignment="1">
      <alignment/>
    </xf>
    <xf numFmtId="0" fontId="0" fillId="4" borderId="0" xfId="0" applyFill="1" applyAlignment="1">
      <alignment wrapText="1"/>
    </xf>
    <xf numFmtId="37" fontId="0" fillId="4" borderId="0" xfId="0" applyNumberFormat="1" applyFill="1" applyAlignment="1">
      <alignment/>
    </xf>
    <xf numFmtId="0" fontId="0" fillId="4" borderId="16" xfId="0" applyFill="1" applyBorder="1" applyAlignment="1">
      <alignment horizontal="center" wrapText="1"/>
    </xf>
    <xf numFmtId="0" fontId="0" fillId="4" borderId="23" xfId="0" applyFill="1" applyBorder="1" applyAlignment="1">
      <alignment wrapText="1"/>
    </xf>
    <xf numFmtId="44" fontId="0" fillId="4" borderId="0" xfId="0" applyNumberFormat="1" applyFill="1" applyBorder="1" applyAlignment="1">
      <alignment/>
    </xf>
    <xf numFmtId="44" fontId="0" fillId="4" borderId="11" xfId="0" applyNumberFormat="1" applyFill="1" applyBorder="1" applyAlignment="1">
      <alignment/>
    </xf>
    <xf numFmtId="44" fontId="0" fillId="4" borderId="6" xfId="0" applyNumberFormat="1" applyFill="1" applyBorder="1" applyAlignment="1">
      <alignment/>
    </xf>
    <xf numFmtId="0" fontId="0" fillId="4" borderId="24" xfId="0" applyFont="1" applyFill="1" applyBorder="1" applyAlignment="1">
      <alignment horizontal="left" wrapText="1"/>
    </xf>
    <xf numFmtId="0" fontId="0" fillId="4" borderId="0" xfId="0" applyFont="1" applyFill="1" applyBorder="1" applyAlignment="1">
      <alignment horizontal="right" wrapText="1"/>
    </xf>
    <xf numFmtId="44" fontId="8" fillId="4" borderId="0" xfId="0" applyNumberFormat="1" applyFont="1" applyFill="1" applyBorder="1" applyAlignment="1">
      <alignment/>
    </xf>
    <xf numFmtId="44" fontId="8" fillId="4" borderId="11" xfId="0" applyNumberFormat="1" applyFont="1" applyFill="1" applyBorder="1" applyAlignment="1">
      <alignment/>
    </xf>
    <xf numFmtId="44" fontId="8" fillId="4" borderId="6" xfId="0" applyNumberFormat="1" applyFont="1" applyFill="1" applyBorder="1" applyAlignment="1">
      <alignment/>
    </xf>
    <xf numFmtId="0" fontId="0" fillId="4" borderId="0" xfId="0" applyFont="1" applyFill="1" applyBorder="1" applyAlignment="1">
      <alignment horizontal="left" wrapText="1"/>
    </xf>
    <xf numFmtId="0" fontId="8" fillId="4" borderId="0" xfId="0" applyFont="1" applyFill="1" applyBorder="1" applyAlignment="1">
      <alignment horizontal="left" wrapText="1"/>
    </xf>
    <xf numFmtId="0" fontId="1" fillId="4" borderId="0" xfId="0" applyFont="1" applyFill="1" applyBorder="1" applyAlignment="1">
      <alignment horizontal="right" wrapText="1"/>
    </xf>
    <xf numFmtId="0" fontId="0" fillId="4" borderId="21" xfId="0" applyFont="1" applyFill="1" applyBorder="1" applyAlignment="1">
      <alignment horizontal="left" wrapText="1"/>
    </xf>
    <xf numFmtId="0" fontId="0" fillId="4" borderId="9" xfId="0" applyFont="1" applyFill="1" applyBorder="1" applyAlignment="1">
      <alignment horizontal="left" wrapText="1"/>
    </xf>
    <xf numFmtId="44" fontId="0" fillId="4" borderId="9" xfId="0" applyNumberFormat="1" applyFill="1" applyBorder="1" applyAlignment="1">
      <alignment/>
    </xf>
    <xf numFmtId="44" fontId="0" fillId="4" borderId="12" xfId="0" applyNumberFormat="1" applyFill="1" applyBorder="1" applyAlignment="1">
      <alignment/>
    </xf>
    <xf numFmtId="44" fontId="0" fillId="4" borderId="10" xfId="0" applyNumberFormat="1" applyFill="1" applyBorder="1" applyAlignment="1">
      <alignment/>
    </xf>
    <xf numFmtId="0" fontId="0" fillId="0" borderId="8" xfId="0" applyFont="1" applyBorder="1" applyAlignment="1">
      <alignment horizontal="left"/>
    </xf>
    <xf numFmtId="0" fontId="0" fillId="0" borderId="9" xfId="0" applyFont="1" applyBorder="1" applyAlignment="1">
      <alignment horizontal="left" wrapText="1"/>
    </xf>
    <xf numFmtId="0" fontId="0" fillId="0" borderId="12" xfId="0" applyFont="1" applyBorder="1" applyAlignment="1">
      <alignment horizontal="left" wrapText="1"/>
    </xf>
    <xf numFmtId="37" fontId="0" fillId="0" borderId="9" xfId="0" applyNumberFormat="1" applyBorder="1" applyAlignment="1">
      <alignment/>
    </xf>
    <xf numFmtId="37" fontId="0" fillId="0" borderId="12" xfId="0" applyNumberFormat="1" applyBorder="1" applyAlignment="1">
      <alignment/>
    </xf>
    <xf numFmtId="37" fontId="0" fillId="0" borderId="10" xfId="0" applyNumberFormat="1" applyFill="1" applyBorder="1" applyAlignment="1">
      <alignment/>
    </xf>
    <xf numFmtId="0" fontId="0" fillId="0" borderId="7" xfId="0" applyBorder="1" applyAlignment="1">
      <alignment/>
    </xf>
    <xf numFmtId="49" fontId="13" fillId="4" borderId="0" xfId="0" applyNumberFormat="1" applyFont="1" applyFill="1" applyAlignment="1">
      <alignment/>
    </xf>
    <xf numFmtId="0" fontId="13" fillId="4" borderId="0" xfId="0" applyFont="1" applyFill="1" applyAlignment="1">
      <alignment wrapText="1"/>
    </xf>
    <xf numFmtId="49" fontId="0" fillId="4" borderId="0" xfId="0" applyNumberFormat="1" applyFill="1" applyAlignment="1">
      <alignment horizontal="left" indent="1"/>
    </xf>
    <xf numFmtId="0" fontId="0" fillId="4" borderId="0" xfId="0" applyFill="1" applyAlignment="1">
      <alignment horizontal="left" wrapText="1"/>
    </xf>
    <xf numFmtId="49" fontId="0" fillId="4" borderId="0" xfId="0" applyNumberFormat="1" applyFill="1" applyAlignment="1">
      <alignment horizontal="left" indent="2"/>
    </xf>
    <xf numFmtId="49" fontId="0" fillId="0" borderId="0" xfId="0" applyNumberFormat="1" applyAlignment="1">
      <alignment/>
    </xf>
    <xf numFmtId="0" fontId="0" fillId="4" borderId="49" xfId="0" applyFill="1" applyBorder="1" applyAlignment="1">
      <alignment horizontal="left" wrapText="1"/>
    </xf>
    <xf numFmtId="0" fontId="0" fillId="4" borderId="50" xfId="0" applyFill="1" applyBorder="1" applyAlignment="1">
      <alignment horizontal="left" wrapText="1"/>
    </xf>
    <xf numFmtId="49" fontId="0" fillId="4" borderId="51" xfId="0" applyNumberFormat="1" applyFill="1" applyBorder="1" applyAlignment="1">
      <alignment horizontal="left" indent="1"/>
    </xf>
    <xf numFmtId="49" fontId="0" fillId="4" borderId="52" xfId="0" applyNumberFormat="1" applyFill="1" applyBorder="1" applyAlignment="1">
      <alignment horizontal="left" indent="1"/>
    </xf>
    <xf numFmtId="49" fontId="0" fillId="4" borderId="52" xfId="0" applyNumberFormat="1" applyFill="1" applyBorder="1" applyAlignment="1">
      <alignment horizontal="left" indent="2"/>
    </xf>
    <xf numFmtId="49" fontId="0" fillId="4" borderId="53" xfId="0" applyNumberFormat="1" applyFill="1" applyBorder="1" applyAlignment="1">
      <alignment horizontal="left" indent="2"/>
    </xf>
    <xf numFmtId="0" fontId="1" fillId="6" borderId="2" xfId="0" applyFont="1" applyFill="1" applyBorder="1" applyAlignment="1">
      <alignment horizontal="left"/>
    </xf>
    <xf numFmtId="0" fontId="1" fillId="6" borderId="47" xfId="0" applyFont="1" applyFill="1" applyBorder="1" applyAlignment="1">
      <alignment horizontal="left" wrapText="1"/>
    </xf>
    <xf numFmtId="0" fontId="0" fillId="0" borderId="0" xfId="0" applyFont="1" applyBorder="1" applyAlignment="1">
      <alignment horizontal="left"/>
    </xf>
    <xf numFmtId="0" fontId="13" fillId="6" borderId="0" xfId="0" applyFont="1" applyFill="1" applyAlignment="1">
      <alignment wrapText="1"/>
    </xf>
    <xf numFmtId="49" fontId="13" fillId="6" borderId="2" xfId="0" applyNumberFormat="1" applyFont="1" applyFill="1" applyBorder="1" applyAlignment="1">
      <alignment/>
    </xf>
    <xf numFmtId="0" fontId="0" fillId="4" borderId="54" xfId="0" applyFill="1" applyBorder="1" applyAlignment="1">
      <alignment horizontal="left" wrapText="1"/>
    </xf>
    <xf numFmtId="0" fontId="0" fillId="0" borderId="53" xfId="0" applyFont="1" applyBorder="1" applyAlignment="1">
      <alignment horizontal="left"/>
    </xf>
    <xf numFmtId="49" fontId="13" fillId="6" borderId="55" xfId="0" applyNumberFormat="1" applyFont="1" applyFill="1" applyBorder="1" applyAlignment="1">
      <alignment/>
    </xf>
    <xf numFmtId="0" fontId="13" fillId="6" borderId="56" xfId="0" applyFont="1" applyFill="1" applyBorder="1" applyAlignment="1">
      <alignment wrapText="1"/>
    </xf>
    <xf numFmtId="0" fontId="0" fillId="4" borderId="57" xfId="0" applyFill="1" applyBorder="1" applyAlignment="1">
      <alignment horizontal="left" wrapText="1"/>
    </xf>
    <xf numFmtId="49" fontId="0" fillId="4" borderId="58" xfId="0" applyNumberFormat="1" applyFill="1" applyBorder="1" applyAlignment="1">
      <alignment horizontal="left" indent="1"/>
    </xf>
    <xf numFmtId="0" fontId="0" fillId="4" borderId="59" xfId="0" applyFill="1" applyBorder="1" applyAlignment="1">
      <alignment horizontal="left" wrapText="1"/>
    </xf>
    <xf numFmtId="0" fontId="0" fillId="0" borderId="60" xfId="0" applyFont="1" applyBorder="1" applyAlignment="1">
      <alignment horizontal="left" wrapText="1"/>
    </xf>
    <xf numFmtId="0" fontId="13" fillId="6" borderId="61" xfId="0" applyFont="1" applyFill="1" applyBorder="1" applyAlignment="1">
      <alignment wrapText="1"/>
    </xf>
    <xf numFmtId="49" fontId="0" fillId="4" borderId="53" xfId="0" applyNumberFormat="1" applyFill="1" applyBorder="1" applyAlignment="1">
      <alignment horizontal="left" indent="1"/>
    </xf>
    <xf numFmtId="0" fontId="0" fillId="4" borderId="60" xfId="0" applyFill="1" applyBorder="1" applyAlignment="1">
      <alignment horizontal="left" wrapText="1"/>
    </xf>
    <xf numFmtId="0" fontId="0" fillId="6" borderId="62" xfId="0" applyFont="1" applyFill="1" applyBorder="1" applyAlignment="1">
      <alignment horizontal="left" wrapText="1"/>
    </xf>
    <xf numFmtId="0" fontId="1" fillId="6" borderId="3" xfId="0" applyFont="1" applyFill="1" applyBorder="1" applyAlignment="1">
      <alignment horizontal="right" wrapText="1"/>
    </xf>
    <xf numFmtId="0" fontId="1" fillId="6" borderId="62" xfId="0" applyFont="1" applyFill="1" applyBorder="1" applyAlignment="1">
      <alignment horizontal="right" wrapText="1"/>
    </xf>
    <xf numFmtId="0" fontId="0" fillId="6" borderId="62" xfId="0" applyFill="1" applyBorder="1" applyAlignment="1">
      <alignment/>
    </xf>
    <xf numFmtId="42" fontId="0" fillId="6" borderId="3" xfId="0" applyNumberFormat="1" applyFill="1" applyBorder="1" applyAlignment="1">
      <alignment/>
    </xf>
    <xf numFmtId="42" fontId="0" fillId="6" borderId="62" xfId="0" applyNumberFormat="1" applyFill="1" applyBorder="1" applyAlignment="1">
      <alignment/>
    </xf>
    <xf numFmtId="42" fontId="0" fillId="6" borderId="4" xfId="0" applyNumberFormat="1" applyFill="1" applyBorder="1" applyAlignment="1">
      <alignment/>
    </xf>
    <xf numFmtId="0" fontId="1" fillId="6" borderId="63" xfId="0" applyFont="1" applyFill="1" applyBorder="1" applyAlignment="1">
      <alignment horizontal="right" wrapText="1"/>
    </xf>
    <xf numFmtId="0" fontId="1" fillId="6" borderId="47" xfId="0" applyFont="1" applyFill="1" applyBorder="1" applyAlignment="1">
      <alignment horizontal="left" textRotation="90" wrapText="1"/>
    </xf>
    <xf numFmtId="0" fontId="13" fillId="6" borderId="0" xfId="0" applyFont="1" applyFill="1" applyAlignment="1">
      <alignment textRotation="90" wrapText="1"/>
    </xf>
    <xf numFmtId="0" fontId="0" fillId="0" borderId="13" xfId="0" applyBorder="1" applyAlignment="1">
      <alignment horizontal="left"/>
    </xf>
    <xf numFmtId="0" fontId="0" fillId="0" borderId="41" xfId="0" applyBorder="1" applyAlignment="1">
      <alignment horizontal="left"/>
    </xf>
    <xf numFmtId="0" fontId="0" fillId="4" borderId="63" xfId="0" applyFill="1" applyBorder="1" applyAlignment="1">
      <alignment/>
    </xf>
    <xf numFmtId="0" fontId="0" fillId="4" borderId="64" xfId="0" applyFill="1" applyBorder="1" applyAlignment="1">
      <alignment/>
    </xf>
    <xf numFmtId="0" fontId="0" fillId="4" borderId="9" xfId="0" applyFill="1" applyBorder="1" applyAlignment="1">
      <alignment/>
    </xf>
    <xf numFmtId="0" fontId="0" fillId="0" borderId="64" xfId="0" applyBorder="1" applyAlignment="1">
      <alignment wrapText="1"/>
    </xf>
    <xf numFmtId="0" fontId="0" fillId="0" borderId="65" xfId="0" applyFont="1" applyBorder="1" applyAlignment="1">
      <alignment horizontal="left" wrapText="1"/>
    </xf>
    <xf numFmtId="0" fontId="0" fillId="6" borderId="0" xfId="0" applyFont="1" applyFill="1" applyBorder="1" applyAlignment="1">
      <alignment horizontal="left" textRotation="90" wrapText="1"/>
    </xf>
    <xf numFmtId="0" fontId="0" fillId="4" borderId="10" xfId="0" applyFill="1" applyBorder="1" applyAlignment="1">
      <alignment/>
    </xf>
    <xf numFmtId="0" fontId="13" fillId="6" borderId="66" xfId="0" applyFont="1" applyFill="1" applyBorder="1" applyAlignment="1">
      <alignment textRotation="90" wrapText="1"/>
    </xf>
    <xf numFmtId="0" fontId="13" fillId="6" borderId="67" xfId="0" applyFont="1" applyFill="1" applyBorder="1" applyAlignment="1">
      <alignment textRotation="90" wrapText="1"/>
    </xf>
    <xf numFmtId="0" fontId="13" fillId="6" borderId="68" xfId="0" applyFont="1" applyFill="1" applyBorder="1" applyAlignment="1">
      <alignment textRotation="90" wrapText="1"/>
    </xf>
    <xf numFmtId="0" fontId="1" fillId="6" borderId="68" xfId="0" applyFont="1" applyFill="1" applyBorder="1" applyAlignment="1">
      <alignment horizontal="left" textRotation="90" wrapText="1"/>
    </xf>
    <xf numFmtId="0" fontId="0" fillId="6" borderId="33" xfId="0" applyFont="1" applyFill="1" applyBorder="1" applyAlignment="1">
      <alignment horizontal="left"/>
    </xf>
    <xf numFmtId="0" fontId="0" fillId="0" borderId="33" xfId="0" applyFont="1" applyBorder="1" applyAlignment="1">
      <alignment horizontal="left"/>
    </xf>
    <xf numFmtId="0" fontId="1" fillId="6" borderId="33" xfId="0" applyFont="1" applyFill="1" applyBorder="1" applyAlignment="1">
      <alignment horizontal="left"/>
    </xf>
    <xf numFmtId="49" fontId="0" fillId="4" borderId="69" xfId="0" applyNumberFormat="1" applyFill="1" applyBorder="1" applyAlignment="1">
      <alignment horizontal="left" indent="1"/>
    </xf>
    <xf numFmtId="49" fontId="0" fillId="4" borderId="69" xfId="0" applyNumberFormat="1" applyFill="1" applyBorder="1" applyAlignment="1">
      <alignment horizontal="left" indent="2"/>
    </xf>
    <xf numFmtId="49" fontId="13" fillId="6" borderId="33" xfId="0" applyNumberFormat="1" applyFont="1" applyFill="1" applyBorder="1" applyAlignment="1">
      <alignment horizontal="left"/>
    </xf>
    <xf numFmtId="49" fontId="0" fillId="4" borderId="69" xfId="0" applyNumberFormat="1" applyFill="1" applyBorder="1" applyAlignment="1">
      <alignment/>
    </xf>
    <xf numFmtId="49" fontId="13" fillId="6" borderId="69" xfId="0" applyNumberFormat="1" applyFont="1" applyFill="1" applyBorder="1" applyAlignment="1">
      <alignment horizontal="left"/>
    </xf>
    <xf numFmtId="0" fontId="0" fillId="0" borderId="69" xfId="0" applyFont="1" applyBorder="1" applyAlignment="1">
      <alignment horizontal="left"/>
    </xf>
    <xf numFmtId="49" fontId="0" fillId="6" borderId="69" xfId="0" applyNumberFormat="1" applyFill="1" applyBorder="1" applyAlignment="1">
      <alignment horizontal="left" indent="1"/>
    </xf>
    <xf numFmtId="0" fontId="0" fillId="5" borderId="0" xfId="0" applyFont="1" applyFill="1" applyBorder="1" applyAlignment="1">
      <alignment horizontal="left" textRotation="90" wrapText="1"/>
    </xf>
    <xf numFmtId="0" fontId="0" fillId="5" borderId="68" xfId="0" applyFill="1" applyBorder="1" applyAlignment="1">
      <alignment horizontal="left" textRotation="90" wrapText="1"/>
    </xf>
    <xf numFmtId="0" fontId="0" fillId="5" borderId="50" xfId="0" applyFill="1" applyBorder="1" applyAlignment="1">
      <alignment horizontal="left" textRotation="90" wrapText="1"/>
    </xf>
    <xf numFmtId="0" fontId="0" fillId="5" borderId="60" xfId="0" applyFill="1" applyBorder="1" applyAlignment="1">
      <alignment horizontal="left" textRotation="90" wrapText="1"/>
    </xf>
    <xf numFmtId="0" fontId="0" fillId="5" borderId="60" xfId="0" applyFont="1" applyFill="1" applyBorder="1" applyAlignment="1">
      <alignment horizontal="left" textRotation="90" wrapText="1"/>
    </xf>
    <xf numFmtId="0" fontId="0" fillId="5" borderId="70" xfId="0" applyFill="1" applyBorder="1" applyAlignment="1">
      <alignment horizontal="left" textRotation="90" wrapText="1"/>
    </xf>
    <xf numFmtId="0" fontId="0" fillId="6" borderId="0" xfId="0" applyFont="1" applyFill="1" applyBorder="1" applyAlignment="1">
      <alignment horizontal="left" textRotation="90" wrapText="1"/>
    </xf>
    <xf numFmtId="0" fontId="0" fillId="5" borderId="0" xfId="0" applyFont="1" applyFill="1" applyBorder="1" applyAlignment="1">
      <alignment horizontal="left" textRotation="90" wrapText="1"/>
    </xf>
    <xf numFmtId="0" fontId="0" fillId="5" borderId="60" xfId="0" applyFont="1" applyFill="1" applyBorder="1" applyAlignment="1">
      <alignment horizontal="left" textRotation="90" wrapText="1"/>
    </xf>
    <xf numFmtId="0" fontId="0" fillId="6" borderId="33" xfId="0" applyFont="1" applyFill="1" applyBorder="1" applyAlignment="1">
      <alignment horizontal="left"/>
    </xf>
    <xf numFmtId="0" fontId="0" fillId="0" borderId="33" xfId="0" applyFont="1" applyBorder="1" applyAlignment="1">
      <alignment horizontal="left"/>
    </xf>
    <xf numFmtId="0" fontId="0" fillId="0" borderId="69" xfId="0" applyFont="1" applyBorder="1" applyAlignment="1">
      <alignment horizontal="left"/>
    </xf>
    <xf numFmtId="39" fontId="0" fillId="0" borderId="0" xfId="0" applyNumberFormat="1" applyFont="1" applyBorder="1" applyAlignment="1">
      <alignment horizontal="left"/>
    </xf>
    <xf numFmtId="39" fontId="0" fillId="6" borderId="0" xfId="0" applyNumberFormat="1" applyFont="1" applyFill="1" applyBorder="1" applyAlignment="1">
      <alignment horizontal="left"/>
    </xf>
    <xf numFmtId="39" fontId="8" fillId="0" borderId="0" xfId="0" applyNumberFormat="1" applyFont="1" applyBorder="1" applyAlignment="1">
      <alignment/>
    </xf>
    <xf numFmtId="0" fontId="7" fillId="4" borderId="2" xfId="22" applyFont="1" applyFill="1" applyBorder="1" applyAlignment="1">
      <alignment horizontal="center"/>
      <protection/>
    </xf>
    <xf numFmtId="0" fontId="7" fillId="4" borderId="3" xfId="22" applyFont="1" applyFill="1" applyBorder="1" applyAlignment="1">
      <alignment horizontal="center"/>
      <protection/>
    </xf>
    <xf numFmtId="0" fontId="0" fillId="0" borderId="60" xfId="0" applyFill="1" applyBorder="1" applyAlignment="1">
      <alignment horizontal="left" wrapText="1"/>
    </xf>
    <xf numFmtId="49" fontId="0" fillId="4" borderId="71" xfId="0" applyNumberFormat="1" applyFill="1" applyBorder="1" applyAlignment="1">
      <alignment horizontal="left" indent="1"/>
    </xf>
    <xf numFmtId="49" fontId="0" fillId="4" borderId="5" xfId="0" applyNumberFormat="1" applyFill="1" applyBorder="1" applyAlignment="1">
      <alignment horizontal="left" indent="1"/>
    </xf>
    <xf numFmtId="0" fontId="0" fillId="0" borderId="0" xfId="0" applyAlignment="1">
      <alignment wrapText="1"/>
    </xf>
    <xf numFmtId="0" fontId="0" fillId="4" borderId="0" xfId="0" applyFill="1" applyAlignment="1">
      <alignment wrapText="1"/>
    </xf>
    <xf numFmtId="0" fontId="0" fillId="4" borderId="0" xfId="0" applyFill="1" applyAlignment="1">
      <alignment/>
    </xf>
    <xf numFmtId="0" fontId="0" fillId="0" borderId="13" xfId="0" applyFill="1" applyBorder="1" applyAlignment="1">
      <alignment horizontal="center"/>
    </xf>
    <xf numFmtId="0" fontId="0" fillId="0" borderId="17" xfId="0" applyFill="1" applyBorder="1" applyAlignment="1">
      <alignment horizontal="center"/>
    </xf>
    <xf numFmtId="0" fontId="0" fillId="5" borderId="13" xfId="0" applyFill="1" applyBorder="1" applyAlignment="1">
      <alignment horizontal="center"/>
    </xf>
    <xf numFmtId="0" fontId="0" fillId="5" borderId="41" xfId="0" applyFill="1" applyBorder="1" applyAlignment="1">
      <alignment horizontal="center"/>
    </xf>
    <xf numFmtId="0" fontId="0" fillId="5" borderId="17" xfId="0" applyFill="1" applyBorder="1" applyAlignment="1">
      <alignment horizontal="center"/>
    </xf>
    <xf numFmtId="0" fontId="7" fillId="4" borderId="4" xfId="22" applyFont="1" applyFill="1" applyBorder="1" applyAlignment="1">
      <alignment horizontal="center"/>
      <protection/>
    </xf>
    <xf numFmtId="0" fontId="7" fillId="4" borderId="72" xfId="22" applyFont="1" applyFill="1" applyBorder="1" applyAlignment="1">
      <alignment horizontal="center"/>
      <protection/>
    </xf>
    <xf numFmtId="0" fontId="7" fillId="4" borderId="73" xfId="22" applyFont="1" applyFill="1" applyBorder="1" applyAlignment="1">
      <alignment horizontal="center"/>
      <protection/>
    </xf>
    <xf numFmtId="0" fontId="7" fillId="4" borderId="74" xfId="22" applyFont="1" applyFill="1" applyBorder="1" applyAlignment="1">
      <alignment horizontal="center"/>
      <protection/>
    </xf>
    <xf numFmtId="0" fontId="0" fillId="7" borderId="33" xfId="22" applyFill="1" applyBorder="1" applyAlignment="1">
      <alignment horizontal="center"/>
      <protection/>
    </xf>
    <xf numFmtId="0" fontId="0" fillId="7" borderId="34" xfId="22" applyFill="1" applyBorder="1" applyAlignment="1">
      <alignment horizontal="center"/>
      <protection/>
    </xf>
    <xf numFmtId="0" fontId="0" fillId="7" borderId="75" xfId="22" applyFill="1" applyBorder="1" applyAlignment="1">
      <alignment horizontal="center"/>
      <protection/>
    </xf>
    <xf numFmtId="0" fontId="0" fillId="8" borderId="41" xfId="22" applyFill="1" applyBorder="1" applyAlignment="1">
      <alignment horizontal="center"/>
      <protection/>
    </xf>
    <xf numFmtId="0" fontId="0" fillId="8" borderId="34" xfId="22" applyFill="1" applyBorder="1" applyAlignment="1">
      <alignment horizontal="center"/>
      <protection/>
    </xf>
    <xf numFmtId="0" fontId="0" fillId="8" borderId="35" xfId="22" applyFill="1" applyBorder="1" applyAlignment="1">
      <alignment horizontal="center"/>
      <protection/>
    </xf>
    <xf numFmtId="0" fontId="1" fillId="5" borderId="44" xfId="21" applyFont="1" applyFill="1" applyBorder="1" applyAlignment="1">
      <alignment horizontal="center"/>
      <protection/>
    </xf>
    <xf numFmtId="0" fontId="1" fillId="5" borderId="42" xfId="21" applyFont="1" applyFill="1" applyBorder="1" applyAlignment="1">
      <alignment horizontal="center"/>
      <protection/>
    </xf>
    <xf numFmtId="0" fontId="1" fillId="5" borderId="43" xfId="21" applyFont="1" applyFill="1" applyBorder="1" applyAlignment="1">
      <alignment horizontal="center"/>
      <protection/>
    </xf>
    <xf numFmtId="0" fontId="1" fillId="0" borderId="44" xfId="21" applyFont="1" applyBorder="1" applyAlignment="1">
      <alignment horizontal="center"/>
      <protection/>
    </xf>
    <xf numFmtId="0" fontId="1" fillId="0" borderId="42" xfId="21" applyFont="1" applyBorder="1" applyAlignment="1">
      <alignment horizontal="center"/>
      <protection/>
    </xf>
    <xf numFmtId="0" fontId="1" fillId="0" borderId="43" xfId="21" applyFont="1" applyBorder="1" applyAlignment="1">
      <alignment horizontal="center"/>
      <protection/>
    </xf>
    <xf numFmtId="3" fontId="4" fillId="3" borderId="5" xfId="15" applyNumberFormat="1" applyFont="1" applyFill="1" applyBorder="1" applyAlignment="1">
      <alignment vertical="top" wrapText="1"/>
    </xf>
    <xf numFmtId="3" fontId="4" fillId="3" borderId="0" xfId="15" applyNumberFormat="1" applyFont="1" applyFill="1" applyBorder="1" applyAlignment="1">
      <alignment vertical="top" wrapText="1"/>
    </xf>
    <xf numFmtId="49" fontId="0" fillId="4" borderId="52" xfId="0" applyNumberFormat="1" applyFill="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109553-SOL-001-003" xfId="21"/>
    <cellStyle name="Normal_Core &amp; Options workbook" xfId="22"/>
    <cellStyle name="Normal_Form 3"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269_sql\COST_Share\ISS%20Contract%20B\Final%20RFP%204-1-03\Other%20workbook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odet.nis.nasa.gov/Windchill/servlet/WindchillAuthGW/wt.content.ContentHttp/viewContent/JSC%20RFP%20STuf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rod.nais.nasa.gov/ESC\3%20Final%20RFP%20-%20Access%20Restriced\L-Instructions%20to%20Offerors\L-Instructions%20to%20Offerors\L-05%20Cost%20Templates\OTHE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prod.nais.nasa.gov/COST\ESC\DRAFT%20RFP\L-Instructions%20to%20Offerors\L-05%20Cost%20Templates\OTHE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269_sql\COST_Share\ISS%20Contract%20C\Final%20RFP%204-1-03\Other%20workbook.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sc-b416-ad1\secretary-share\ESC\COST%20TEMPLATES\ESC%20-%20Other%20work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HT"/>
      <sheetName val="GAT"/>
      <sheetName val="PIT"/>
      <sheetName val="CAOT"/>
      <sheetName val="TC(a)"/>
      <sheetName val="TC(b)"/>
      <sheetName val="TC(c)"/>
      <sheetName val="TC(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 val="E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CAOT"/>
      <sheetName val="TC(a)"/>
      <sheetName val="TC(b)"/>
      <sheetName val="TC(c)"/>
      <sheetName val="TC(d)"/>
      <sheetName val="TC(e)"/>
      <sheetName val="SUB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HT"/>
      <sheetName val="GAT"/>
      <sheetName val="PIT"/>
      <sheetName val="SBGT"/>
      <sheetName val="CAOT"/>
      <sheetName val="TC(a)"/>
      <sheetName val="TC(b)"/>
      <sheetName val="TC(c)"/>
      <sheetName val="TC(d)"/>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PT"/>
      <sheetName val="MST"/>
      <sheetName val="OHT"/>
      <sheetName val="GAT"/>
      <sheetName val="634FORM"/>
      <sheetName val="CFT"/>
      <sheetName val="SBGT"/>
      <sheetName val="CAOT"/>
      <sheetName val="TC(a)"/>
      <sheetName val="TC(b)"/>
      <sheetName val="TC(c)"/>
      <sheetName val="TC(d)"/>
      <sheetName val="TC(e)"/>
      <sheetName val="SU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P91"/>
  <sheetViews>
    <sheetView tabSelected="1" workbookViewId="0" topLeftCell="A1">
      <selection activeCell="A1" sqref="A1"/>
    </sheetView>
  </sheetViews>
  <sheetFormatPr defaultColWidth="9.140625" defaultRowHeight="12.75"/>
  <cols>
    <col min="1" max="1" width="1.7109375" style="0" customWidth="1"/>
    <col min="2" max="2" width="31.8515625" style="0" customWidth="1"/>
    <col min="3" max="3" width="1.7109375" style="0" customWidth="1"/>
    <col min="4" max="4" width="14.140625" style="0" bestFit="1" customWidth="1"/>
    <col min="5" max="5" width="1.7109375" style="0" customWidth="1"/>
    <col min="6" max="6" width="14.140625" style="0" bestFit="1" customWidth="1"/>
    <col min="7" max="7" width="1.7109375" style="0" customWidth="1"/>
    <col min="8" max="8" width="14.140625" style="0" bestFit="1" customWidth="1"/>
    <col min="9" max="9" width="1.7109375" style="0" customWidth="1"/>
    <col min="10" max="10" width="14.140625" style="0" customWidth="1"/>
    <col min="11" max="11" width="1.7109375" style="0" customWidth="1"/>
    <col min="12" max="12" width="14.140625" style="0" customWidth="1"/>
    <col min="13" max="13" width="1.7109375" style="0" customWidth="1"/>
    <col min="14" max="16384" width="8.8515625" style="0" customWidth="1"/>
  </cols>
  <sheetData>
    <row r="1" spans="1:16" ht="13.5" thickBot="1">
      <c r="A1" s="179"/>
      <c r="B1" s="179"/>
      <c r="C1" s="179"/>
      <c r="D1" s="179"/>
      <c r="E1" s="179"/>
      <c r="F1" s="179"/>
      <c r="G1" s="179"/>
      <c r="H1" s="179"/>
      <c r="I1" s="179"/>
      <c r="J1" s="179"/>
      <c r="K1" s="179"/>
      <c r="L1" s="179"/>
      <c r="M1" s="179"/>
      <c r="N1" s="179"/>
      <c r="O1" s="179"/>
      <c r="P1" s="179"/>
    </row>
    <row r="2" spans="1:16" ht="12.75">
      <c r="A2" s="179"/>
      <c r="B2" s="180" t="s">
        <v>190</v>
      </c>
      <c r="C2" s="181"/>
      <c r="D2" s="181"/>
      <c r="E2" s="181"/>
      <c r="F2" s="181"/>
      <c r="G2" s="181"/>
      <c r="H2" s="181"/>
      <c r="I2" s="181"/>
      <c r="J2" s="181"/>
      <c r="K2" s="181"/>
      <c r="L2" s="182"/>
      <c r="M2" s="179"/>
      <c r="N2" s="179"/>
      <c r="O2" s="179"/>
      <c r="P2" s="179"/>
    </row>
    <row r="3" spans="1:16" ht="12.75">
      <c r="A3" s="179"/>
      <c r="B3" s="183"/>
      <c r="C3" s="184"/>
      <c r="D3" s="184"/>
      <c r="E3" s="184"/>
      <c r="G3" s="184"/>
      <c r="H3" s="184"/>
      <c r="I3" s="184"/>
      <c r="J3" s="184"/>
      <c r="K3" s="184"/>
      <c r="L3" s="185"/>
      <c r="M3" s="179"/>
      <c r="N3" s="179"/>
      <c r="O3" s="179"/>
      <c r="P3" s="179"/>
    </row>
    <row r="4" spans="1:16" ht="12.75">
      <c r="A4" s="179"/>
      <c r="B4" s="183"/>
      <c r="C4" s="184"/>
      <c r="D4" s="184"/>
      <c r="E4" s="184"/>
      <c r="F4" s="197" t="s">
        <v>261</v>
      </c>
      <c r="G4" s="184"/>
      <c r="H4" s="184"/>
      <c r="I4" s="184"/>
      <c r="J4" s="184"/>
      <c r="K4" s="184"/>
      <c r="L4" s="185"/>
      <c r="M4" s="179"/>
      <c r="N4" s="179"/>
      <c r="O4" s="179"/>
      <c r="P4" s="179"/>
    </row>
    <row r="5" spans="1:16" ht="12.75">
      <c r="A5" s="179"/>
      <c r="B5" s="85" t="s">
        <v>260</v>
      </c>
      <c r="C5" s="86"/>
      <c r="D5" s="86"/>
      <c r="E5" s="184"/>
      <c r="F5" s="184"/>
      <c r="G5" s="184"/>
      <c r="H5" s="184"/>
      <c r="I5" s="184"/>
      <c r="J5" s="184"/>
      <c r="K5" s="184"/>
      <c r="L5" s="185"/>
      <c r="M5" s="179"/>
      <c r="N5" s="179"/>
      <c r="O5" s="179"/>
      <c r="P5" s="179"/>
    </row>
    <row r="6" spans="1:16" ht="12.75">
      <c r="A6" s="179"/>
      <c r="B6" s="183"/>
      <c r="C6" s="184"/>
      <c r="D6" s="184"/>
      <c r="E6" s="184"/>
      <c r="F6" s="184"/>
      <c r="G6" s="184"/>
      <c r="H6" s="184"/>
      <c r="I6" s="184"/>
      <c r="J6" s="184"/>
      <c r="K6" s="184"/>
      <c r="L6" s="185"/>
      <c r="M6" s="179"/>
      <c r="N6" s="179"/>
      <c r="O6" s="179"/>
      <c r="P6" s="179"/>
    </row>
    <row r="7" spans="1:16" ht="25.5" customHeight="1">
      <c r="A7" s="179"/>
      <c r="B7" s="81" t="s">
        <v>251</v>
      </c>
      <c r="C7" s="84"/>
      <c r="D7" s="82" t="s">
        <v>247</v>
      </c>
      <c r="E7" s="84"/>
      <c r="F7" s="82" t="s">
        <v>248</v>
      </c>
      <c r="G7" s="84"/>
      <c r="H7" s="82" t="s">
        <v>249</v>
      </c>
      <c r="I7" s="84"/>
      <c r="J7" s="127" t="s">
        <v>403</v>
      </c>
      <c r="K7" s="84"/>
      <c r="L7" s="83" t="s">
        <v>250</v>
      </c>
      <c r="M7" s="179"/>
      <c r="N7" s="179"/>
      <c r="O7" s="179"/>
      <c r="P7" s="179"/>
    </row>
    <row r="8" spans="1:16" ht="12.75">
      <c r="A8" s="179"/>
      <c r="B8" s="183"/>
      <c r="C8" s="189"/>
      <c r="D8" s="184"/>
      <c r="E8" s="189"/>
      <c r="F8" s="184"/>
      <c r="G8" s="189"/>
      <c r="H8" s="184"/>
      <c r="I8" s="189"/>
      <c r="J8" s="184"/>
      <c r="K8" s="189"/>
      <c r="L8" s="185"/>
      <c r="M8" s="179"/>
      <c r="N8" s="179"/>
      <c r="O8" s="179"/>
      <c r="P8" s="179"/>
    </row>
    <row r="9" spans="1:16" ht="12.75">
      <c r="A9" s="179"/>
      <c r="B9" s="186" t="s">
        <v>257</v>
      </c>
      <c r="C9" s="189"/>
      <c r="D9" s="184"/>
      <c r="E9" s="189"/>
      <c r="F9" s="184"/>
      <c r="G9" s="189"/>
      <c r="H9" s="184"/>
      <c r="I9" s="189"/>
      <c r="J9" s="184"/>
      <c r="K9" s="189"/>
      <c r="L9" s="185"/>
      <c r="M9" s="179"/>
      <c r="N9" s="179"/>
      <c r="O9" s="179"/>
      <c r="P9" s="179"/>
    </row>
    <row r="10" spans="1:16" ht="12.75">
      <c r="A10" s="179"/>
      <c r="B10" s="183"/>
      <c r="C10" s="189"/>
      <c r="D10" s="184"/>
      <c r="E10" s="189"/>
      <c r="F10" s="184"/>
      <c r="G10" s="189"/>
      <c r="H10" s="184"/>
      <c r="I10" s="189"/>
      <c r="J10" s="184"/>
      <c r="K10" s="189"/>
      <c r="L10" s="185"/>
      <c r="M10" s="179"/>
      <c r="N10" s="179"/>
      <c r="O10" s="179"/>
      <c r="P10" s="179"/>
    </row>
    <row r="11" spans="1:16" ht="12.75">
      <c r="A11" s="179"/>
      <c r="B11" s="183" t="s">
        <v>242</v>
      </c>
      <c r="C11" s="189"/>
      <c r="D11" s="198"/>
      <c r="E11" s="199"/>
      <c r="F11" s="198"/>
      <c r="G11" s="199"/>
      <c r="H11" s="198"/>
      <c r="I11" s="199"/>
      <c r="J11" s="198"/>
      <c r="K11" s="199"/>
      <c r="L11" s="200">
        <f>SUM(D11:J11)</f>
        <v>0</v>
      </c>
      <c r="M11" s="179"/>
      <c r="N11" s="179"/>
      <c r="O11" s="179"/>
      <c r="P11" s="179"/>
    </row>
    <row r="12" spans="1:16" ht="12.75">
      <c r="A12" s="179"/>
      <c r="B12" s="183" t="s">
        <v>241</v>
      </c>
      <c r="C12" s="189"/>
      <c r="D12" s="201"/>
      <c r="E12" s="199"/>
      <c r="F12" s="201"/>
      <c r="G12" s="199"/>
      <c r="H12" s="201"/>
      <c r="I12" s="199"/>
      <c r="J12" s="201"/>
      <c r="K12" s="199"/>
      <c r="L12" s="202">
        <f>SUM(D12:J12)</f>
        <v>0</v>
      </c>
      <c r="M12" s="179"/>
      <c r="N12" s="179"/>
      <c r="O12" s="179"/>
      <c r="P12" s="179"/>
    </row>
    <row r="13" spans="1:16" ht="12.75">
      <c r="A13" s="179"/>
      <c r="B13" s="203" t="s">
        <v>222</v>
      </c>
      <c r="C13" s="189"/>
      <c r="D13" s="198">
        <f>SUM(D11:D12)</f>
        <v>0</v>
      </c>
      <c r="E13" s="199"/>
      <c r="F13" s="198">
        <f>SUM(F11:F12)</f>
        <v>0</v>
      </c>
      <c r="G13" s="199"/>
      <c r="H13" s="198">
        <f>SUM(H11:H12)</f>
        <v>0</v>
      </c>
      <c r="I13" s="199"/>
      <c r="J13" s="198">
        <f>SUM(J11:J12)</f>
        <v>0</v>
      </c>
      <c r="K13" s="199"/>
      <c r="L13" s="200">
        <f>SUM(D13:J13)</f>
        <v>0</v>
      </c>
      <c r="M13" s="179"/>
      <c r="N13" s="179"/>
      <c r="O13" s="179"/>
      <c r="P13" s="179"/>
    </row>
    <row r="14" spans="1:16" ht="12.75">
      <c r="A14" s="179"/>
      <c r="B14" s="183"/>
      <c r="C14" s="189"/>
      <c r="D14" s="184"/>
      <c r="E14" s="189"/>
      <c r="F14" s="184"/>
      <c r="G14" s="189"/>
      <c r="H14" s="184"/>
      <c r="I14" s="189"/>
      <c r="J14" s="184"/>
      <c r="K14" s="189"/>
      <c r="L14" s="185"/>
      <c r="M14" s="179"/>
      <c r="N14" s="179"/>
      <c r="O14" s="179"/>
      <c r="P14" s="179"/>
    </row>
    <row r="15" spans="1:16" ht="12.75">
      <c r="A15" s="179"/>
      <c r="B15" s="183" t="s">
        <v>243</v>
      </c>
      <c r="C15" s="189"/>
      <c r="D15" s="204">
        <v>0</v>
      </c>
      <c r="E15" s="205"/>
      <c r="F15" s="204">
        <v>0</v>
      </c>
      <c r="G15" s="205"/>
      <c r="H15" s="204">
        <v>0</v>
      </c>
      <c r="I15" s="205"/>
      <c r="J15" s="204">
        <v>0</v>
      </c>
      <c r="K15" s="205"/>
      <c r="L15" s="206">
        <f>SUM(D15:J15)</f>
        <v>0</v>
      </c>
      <c r="M15" s="179"/>
      <c r="N15" s="179"/>
      <c r="O15" s="179"/>
      <c r="P15" s="179"/>
    </row>
    <row r="16" spans="1:16" ht="12.75">
      <c r="A16" s="179"/>
      <c r="B16" s="183" t="s">
        <v>244</v>
      </c>
      <c r="C16" s="189"/>
      <c r="D16" s="201"/>
      <c r="E16" s="199"/>
      <c r="F16" s="201"/>
      <c r="G16" s="199"/>
      <c r="H16" s="201"/>
      <c r="I16" s="199"/>
      <c r="J16" s="201"/>
      <c r="K16" s="199"/>
      <c r="L16" s="202">
        <f>SUM(D16:J16)</f>
        <v>0</v>
      </c>
      <c r="M16" s="179"/>
      <c r="N16" s="179"/>
      <c r="O16" s="179"/>
      <c r="P16" s="179"/>
    </row>
    <row r="17" spans="1:16" ht="12.75">
      <c r="A17" s="179"/>
      <c r="B17" s="203" t="s">
        <v>223</v>
      </c>
      <c r="C17" s="189"/>
      <c r="D17" s="198">
        <f>SUM(D15:D16)</f>
        <v>0</v>
      </c>
      <c r="E17" s="199"/>
      <c r="F17" s="198">
        <f>SUM(F15:F16)</f>
        <v>0</v>
      </c>
      <c r="G17" s="199"/>
      <c r="H17" s="198">
        <f>SUM(H15:H16)</f>
        <v>0</v>
      </c>
      <c r="I17" s="199"/>
      <c r="J17" s="198">
        <f>SUM(J15:J16)</f>
        <v>0</v>
      </c>
      <c r="K17" s="199"/>
      <c r="L17" s="200">
        <f>SUM(D17:J17)</f>
        <v>0</v>
      </c>
      <c r="M17" s="179"/>
      <c r="N17" s="179"/>
      <c r="O17" s="179"/>
      <c r="P17" s="179"/>
    </row>
    <row r="18" spans="1:16" ht="12.75">
      <c r="A18" s="179"/>
      <c r="B18" s="183"/>
      <c r="C18" s="189"/>
      <c r="D18" s="198"/>
      <c r="E18" s="199"/>
      <c r="F18" s="198"/>
      <c r="G18" s="199"/>
      <c r="H18" s="198"/>
      <c r="I18" s="199"/>
      <c r="J18" s="198"/>
      <c r="K18" s="199"/>
      <c r="L18" s="200"/>
      <c r="M18" s="179"/>
      <c r="N18" s="179"/>
      <c r="O18" s="179"/>
      <c r="P18" s="179"/>
    </row>
    <row r="19" spans="1:16" ht="12.75">
      <c r="A19" s="179"/>
      <c r="B19" s="183" t="s">
        <v>252</v>
      </c>
      <c r="C19" s="189"/>
      <c r="D19" s="198"/>
      <c r="E19" s="199"/>
      <c r="F19" s="198"/>
      <c r="G19" s="199"/>
      <c r="H19" s="198"/>
      <c r="I19" s="199"/>
      <c r="J19" s="198"/>
      <c r="K19" s="199"/>
      <c r="L19" s="200">
        <f>SUM(D19:J19)</f>
        <v>0</v>
      </c>
      <c r="M19" s="179"/>
      <c r="N19" s="179"/>
      <c r="O19" s="179"/>
      <c r="P19" s="179"/>
    </row>
    <row r="20" spans="1:16" ht="12.75">
      <c r="A20" s="179"/>
      <c r="B20" s="183" t="s">
        <v>254</v>
      </c>
      <c r="C20" s="189"/>
      <c r="D20" s="198"/>
      <c r="E20" s="199"/>
      <c r="F20" s="198"/>
      <c r="G20" s="199"/>
      <c r="H20" s="198"/>
      <c r="I20" s="199"/>
      <c r="J20" s="198"/>
      <c r="K20" s="199"/>
      <c r="L20" s="200">
        <f>SUM(D20:J20)</f>
        <v>0</v>
      </c>
      <c r="M20" s="179"/>
      <c r="N20" s="179"/>
      <c r="O20" s="179"/>
      <c r="P20" s="179"/>
    </row>
    <row r="21" spans="1:16" ht="12.75">
      <c r="A21" s="179"/>
      <c r="B21" s="183" t="s">
        <v>255</v>
      </c>
      <c r="C21" s="189"/>
      <c r="D21" s="201"/>
      <c r="E21" s="199"/>
      <c r="F21" s="201"/>
      <c r="G21" s="199"/>
      <c r="H21" s="201"/>
      <c r="I21" s="199"/>
      <c r="J21" s="201"/>
      <c r="K21" s="199"/>
      <c r="L21" s="202">
        <f>SUM(D21:J21)</f>
        <v>0</v>
      </c>
      <c r="M21" s="179"/>
      <c r="N21" s="179"/>
      <c r="O21" s="179"/>
      <c r="P21" s="179"/>
    </row>
    <row r="22" spans="1:16" ht="12.75">
      <c r="A22" s="179"/>
      <c r="B22" s="203" t="s">
        <v>224</v>
      </c>
      <c r="C22" s="189"/>
      <c r="D22" s="198">
        <f>SUM(D19:D21)</f>
        <v>0</v>
      </c>
      <c r="E22" s="199"/>
      <c r="F22" s="198">
        <f>SUM(F19:F21)</f>
        <v>0</v>
      </c>
      <c r="G22" s="199"/>
      <c r="H22" s="198">
        <f>SUM(H19:H21)</f>
        <v>0</v>
      </c>
      <c r="I22" s="199"/>
      <c r="J22" s="198">
        <f>SUM(J19:J21)</f>
        <v>0</v>
      </c>
      <c r="K22" s="199"/>
      <c r="L22" s="200">
        <f>SUM(D22:J22)</f>
        <v>0</v>
      </c>
      <c r="M22" s="179"/>
      <c r="N22" s="179"/>
      <c r="O22" s="179"/>
      <c r="P22" s="179"/>
    </row>
    <row r="23" spans="1:16" ht="12.75">
      <c r="A23" s="179"/>
      <c r="B23" s="183"/>
      <c r="C23" s="189"/>
      <c r="D23" s="198"/>
      <c r="E23" s="199"/>
      <c r="F23" s="198"/>
      <c r="G23" s="199"/>
      <c r="H23" s="198"/>
      <c r="I23" s="199"/>
      <c r="J23" s="198"/>
      <c r="K23" s="199"/>
      <c r="L23" s="200"/>
      <c r="M23" s="179"/>
      <c r="N23" s="179"/>
      <c r="O23" s="179"/>
      <c r="P23" s="179"/>
    </row>
    <row r="24" spans="1:16" ht="12.75">
      <c r="A24" s="179"/>
      <c r="B24" s="183" t="s">
        <v>253</v>
      </c>
      <c r="C24" s="189"/>
      <c r="D24" s="198"/>
      <c r="E24" s="199"/>
      <c r="F24" s="198"/>
      <c r="G24" s="199"/>
      <c r="H24" s="198"/>
      <c r="I24" s="199"/>
      <c r="J24" s="198"/>
      <c r="K24" s="199"/>
      <c r="L24" s="200">
        <f>SUM(D24:J24)</f>
        <v>0</v>
      </c>
      <c r="M24" s="179"/>
      <c r="N24" s="179"/>
      <c r="O24" s="179"/>
      <c r="P24" s="179"/>
    </row>
    <row r="25" spans="1:16" ht="12.75">
      <c r="A25" s="179"/>
      <c r="B25" s="183" t="s">
        <v>256</v>
      </c>
      <c r="C25" s="189"/>
      <c r="D25" s="198"/>
      <c r="E25" s="199"/>
      <c r="F25" s="198"/>
      <c r="G25" s="199"/>
      <c r="H25" s="198"/>
      <c r="I25" s="199"/>
      <c r="J25" s="198"/>
      <c r="K25" s="199"/>
      <c r="L25" s="200">
        <f>SUM(D25:J25)</f>
        <v>0</v>
      </c>
      <c r="M25" s="179"/>
      <c r="N25" s="179"/>
      <c r="O25" s="179"/>
      <c r="P25" s="179"/>
    </row>
    <row r="26" spans="1:16" ht="12.75">
      <c r="A26" s="179"/>
      <c r="B26" s="183" t="s">
        <v>255</v>
      </c>
      <c r="C26" s="189"/>
      <c r="D26" s="201"/>
      <c r="E26" s="199"/>
      <c r="F26" s="201"/>
      <c r="G26" s="199"/>
      <c r="H26" s="201"/>
      <c r="I26" s="199"/>
      <c r="J26" s="201"/>
      <c r="K26" s="199"/>
      <c r="L26" s="202">
        <f>SUM(D26:J26)</f>
        <v>0</v>
      </c>
      <c r="M26" s="179"/>
      <c r="N26" s="179"/>
      <c r="O26" s="179"/>
      <c r="P26" s="179"/>
    </row>
    <row r="27" spans="1:16" ht="12.75">
      <c r="A27" s="179"/>
      <c r="B27" s="203" t="s">
        <v>225</v>
      </c>
      <c r="C27" s="189"/>
      <c r="D27" s="198">
        <f>SUM(D24:D26)</f>
        <v>0</v>
      </c>
      <c r="E27" s="199"/>
      <c r="F27" s="198">
        <f>SUM(F24:F26)</f>
        <v>0</v>
      </c>
      <c r="G27" s="199"/>
      <c r="H27" s="198">
        <f>SUM(H24:H26)</f>
        <v>0</v>
      </c>
      <c r="I27" s="199"/>
      <c r="J27" s="198">
        <f>SUM(J24:J26)</f>
        <v>0</v>
      </c>
      <c r="K27" s="199"/>
      <c r="L27" s="200">
        <f>SUM(D27:J27)</f>
        <v>0</v>
      </c>
      <c r="M27" s="179"/>
      <c r="N27" s="179"/>
      <c r="O27" s="179"/>
      <c r="P27" s="179"/>
    </row>
    <row r="28" spans="1:16" ht="12.75">
      <c r="A28" s="179"/>
      <c r="B28" s="183"/>
      <c r="C28" s="189"/>
      <c r="D28" s="201"/>
      <c r="E28" s="199"/>
      <c r="F28" s="201"/>
      <c r="G28" s="199"/>
      <c r="H28" s="201"/>
      <c r="I28" s="199"/>
      <c r="J28" s="201"/>
      <c r="K28" s="199"/>
      <c r="L28" s="202"/>
      <c r="M28" s="179"/>
      <c r="N28" s="179"/>
      <c r="O28" s="179"/>
      <c r="P28" s="179"/>
    </row>
    <row r="29" spans="1:16" ht="12.75">
      <c r="A29" s="179"/>
      <c r="B29" s="186" t="s">
        <v>226</v>
      </c>
      <c r="C29" s="189"/>
      <c r="D29" s="204">
        <f>D17+D22+D27</f>
        <v>0</v>
      </c>
      <c r="E29" s="205"/>
      <c r="F29" s="204">
        <f>F17+F22+F27</f>
        <v>0</v>
      </c>
      <c r="G29" s="205"/>
      <c r="H29" s="204">
        <f>H17+H22+H27</f>
        <v>0</v>
      </c>
      <c r="I29" s="205"/>
      <c r="J29" s="204">
        <f>J17+J22+J27</f>
        <v>0</v>
      </c>
      <c r="K29" s="205"/>
      <c r="L29" s="206">
        <f>L17+L22+L27</f>
        <v>0</v>
      </c>
      <c r="M29" s="179"/>
      <c r="N29" s="179"/>
      <c r="O29" s="179"/>
      <c r="P29" s="179"/>
    </row>
    <row r="30" spans="1:16" ht="12.75">
      <c r="A30" s="179"/>
      <c r="B30" s="183"/>
      <c r="C30" s="189"/>
      <c r="D30" s="198"/>
      <c r="E30" s="199"/>
      <c r="F30" s="198"/>
      <c r="G30" s="199"/>
      <c r="H30" s="198"/>
      <c r="I30" s="199"/>
      <c r="J30" s="198"/>
      <c r="K30" s="199"/>
      <c r="L30" s="200"/>
      <c r="M30" s="179"/>
      <c r="N30" s="179"/>
      <c r="O30" s="179"/>
      <c r="P30" s="179"/>
    </row>
    <row r="31" spans="1:16" ht="14.25">
      <c r="A31" s="179"/>
      <c r="B31" s="186" t="s">
        <v>258</v>
      </c>
      <c r="C31" s="189"/>
      <c r="D31" s="198"/>
      <c r="E31" s="199"/>
      <c r="F31" s="198"/>
      <c r="G31" s="199"/>
      <c r="H31" s="198"/>
      <c r="I31" s="199"/>
      <c r="J31" s="198"/>
      <c r="K31" s="199"/>
      <c r="L31" s="200"/>
      <c r="M31" s="179"/>
      <c r="N31" s="179"/>
      <c r="O31" s="179"/>
      <c r="P31" s="179"/>
    </row>
    <row r="32" spans="1:16" ht="12.75">
      <c r="A32" s="179"/>
      <c r="B32" s="183" t="s">
        <v>227</v>
      </c>
      <c r="C32" s="189"/>
      <c r="D32" s="198"/>
      <c r="E32" s="199"/>
      <c r="F32" s="198"/>
      <c r="G32" s="199"/>
      <c r="H32" s="198"/>
      <c r="I32" s="199"/>
      <c r="J32" s="198"/>
      <c r="K32" s="199"/>
      <c r="L32" s="200"/>
      <c r="M32" s="179"/>
      <c r="N32" s="179"/>
      <c r="O32" s="179"/>
      <c r="P32" s="179"/>
    </row>
    <row r="33" spans="1:16" ht="12.75">
      <c r="A33" s="179"/>
      <c r="B33" s="207" t="s">
        <v>113</v>
      </c>
      <c r="C33" s="189"/>
      <c r="D33" s="198"/>
      <c r="E33" s="199"/>
      <c r="F33" s="198"/>
      <c r="G33" s="199"/>
      <c r="H33" s="198"/>
      <c r="I33" s="199"/>
      <c r="J33" s="198"/>
      <c r="K33" s="199"/>
      <c r="L33" s="200">
        <f>SUM(D33:J33)</f>
        <v>0</v>
      </c>
      <c r="M33" s="179"/>
      <c r="N33" s="179"/>
      <c r="O33" s="179"/>
      <c r="P33" s="179"/>
    </row>
    <row r="34" spans="1:16" ht="12.75">
      <c r="A34" s="179"/>
      <c r="B34" s="183" t="s">
        <v>114</v>
      </c>
      <c r="C34" s="189"/>
      <c r="D34" s="198"/>
      <c r="E34" s="199"/>
      <c r="F34" s="198"/>
      <c r="G34" s="199"/>
      <c r="H34" s="198"/>
      <c r="I34" s="199"/>
      <c r="J34" s="198"/>
      <c r="K34" s="199"/>
      <c r="L34" s="200">
        <f>SUM(D34:J34)</f>
        <v>0</v>
      </c>
      <c r="M34" s="179"/>
      <c r="N34" s="179"/>
      <c r="O34" s="179"/>
      <c r="P34" s="179"/>
    </row>
    <row r="35" spans="1:16" ht="12.75">
      <c r="A35" s="179"/>
      <c r="B35" s="183"/>
      <c r="C35" s="189"/>
      <c r="D35" s="198"/>
      <c r="E35" s="199"/>
      <c r="F35" s="198"/>
      <c r="G35" s="199"/>
      <c r="H35" s="198"/>
      <c r="I35" s="199"/>
      <c r="J35" s="198"/>
      <c r="K35" s="199"/>
      <c r="L35" s="200"/>
      <c r="M35" s="179"/>
      <c r="N35" s="179"/>
      <c r="O35" s="179"/>
      <c r="P35" s="179"/>
    </row>
    <row r="36" spans="1:16" ht="12.75">
      <c r="A36" s="179"/>
      <c r="B36" s="183" t="s">
        <v>228</v>
      </c>
      <c r="C36" s="189"/>
      <c r="D36" s="198"/>
      <c r="E36" s="199"/>
      <c r="F36" s="198"/>
      <c r="G36" s="199"/>
      <c r="H36" s="198"/>
      <c r="I36" s="199"/>
      <c r="J36" s="198"/>
      <c r="K36" s="199"/>
      <c r="L36" s="200"/>
      <c r="M36" s="179"/>
      <c r="N36" s="179"/>
      <c r="O36" s="179"/>
      <c r="P36" s="179"/>
    </row>
    <row r="37" spans="1:16" ht="12.75">
      <c r="A37" s="179"/>
      <c r="B37" s="183" t="s">
        <v>245</v>
      </c>
      <c r="C37" s="189"/>
      <c r="D37" s="198"/>
      <c r="E37" s="199"/>
      <c r="F37" s="198"/>
      <c r="G37" s="199"/>
      <c r="H37" s="198"/>
      <c r="I37" s="199"/>
      <c r="J37" s="198"/>
      <c r="K37" s="199"/>
      <c r="L37" s="200">
        <f>SUM(D37:J37)</f>
        <v>0</v>
      </c>
      <c r="M37" s="179"/>
      <c r="N37" s="179"/>
      <c r="O37" s="179"/>
      <c r="P37" s="179"/>
    </row>
    <row r="38" spans="1:16" ht="12.75">
      <c r="A38" s="179"/>
      <c r="B38" s="183" t="s">
        <v>246</v>
      </c>
      <c r="C38" s="189"/>
      <c r="D38" s="198"/>
      <c r="E38" s="199"/>
      <c r="F38" s="198"/>
      <c r="G38" s="199"/>
      <c r="H38" s="198"/>
      <c r="I38" s="199"/>
      <c r="J38" s="198"/>
      <c r="K38" s="199"/>
      <c r="L38" s="200">
        <f>SUM(D38:J38)</f>
        <v>0</v>
      </c>
      <c r="M38" s="179"/>
      <c r="N38" s="179"/>
      <c r="O38" s="179"/>
      <c r="P38" s="179"/>
    </row>
    <row r="39" spans="1:16" ht="12.75">
      <c r="A39" s="179"/>
      <c r="B39" s="183"/>
      <c r="C39" s="189"/>
      <c r="D39" s="201"/>
      <c r="E39" s="199"/>
      <c r="F39" s="201"/>
      <c r="G39" s="199"/>
      <c r="H39" s="201"/>
      <c r="I39" s="199"/>
      <c r="J39" s="201"/>
      <c r="K39" s="199"/>
      <c r="L39" s="202"/>
      <c r="M39" s="179"/>
      <c r="N39" s="179"/>
      <c r="O39" s="179"/>
      <c r="P39" s="179"/>
    </row>
    <row r="40" spans="1:16" ht="12.75">
      <c r="A40" s="179"/>
      <c r="B40" s="208" t="s">
        <v>234</v>
      </c>
      <c r="C40" s="189"/>
      <c r="D40" s="206">
        <f>SUM(D33:D39)</f>
        <v>0</v>
      </c>
      <c r="E40" s="205"/>
      <c r="F40" s="206">
        <f>SUM(F33:F39)</f>
        <v>0</v>
      </c>
      <c r="G40" s="205"/>
      <c r="H40" s="204">
        <f>SUM(H33:H39)</f>
        <v>0</v>
      </c>
      <c r="I40" s="205"/>
      <c r="J40" s="204">
        <f>SUM(J33:J39)</f>
        <v>0</v>
      </c>
      <c r="K40" s="205"/>
      <c r="L40" s="206">
        <f>SUM(L33:L39)</f>
        <v>0</v>
      </c>
      <c r="M40" s="179"/>
      <c r="N40" s="179"/>
      <c r="O40" s="179"/>
      <c r="P40" s="179"/>
    </row>
    <row r="41" spans="1:16" ht="12.75">
      <c r="A41" s="179"/>
      <c r="B41" s="183" t="s">
        <v>229</v>
      </c>
      <c r="C41" s="189"/>
      <c r="D41" s="198"/>
      <c r="E41" s="199"/>
      <c r="F41" s="198"/>
      <c r="G41" s="199"/>
      <c r="H41" s="198"/>
      <c r="I41" s="199"/>
      <c r="J41" s="198"/>
      <c r="K41" s="199"/>
      <c r="L41" s="200"/>
      <c r="M41" s="179"/>
      <c r="N41" s="179"/>
      <c r="O41" s="179"/>
      <c r="P41" s="179"/>
    </row>
    <row r="42" spans="1:16" ht="12.75">
      <c r="A42" s="179"/>
      <c r="B42" s="186" t="s">
        <v>259</v>
      </c>
      <c r="C42" s="189"/>
      <c r="D42" s="198"/>
      <c r="E42" s="199"/>
      <c r="F42" s="198"/>
      <c r="G42" s="199"/>
      <c r="H42" s="198"/>
      <c r="I42" s="199"/>
      <c r="J42" s="198"/>
      <c r="K42" s="199"/>
      <c r="L42" s="200"/>
      <c r="M42" s="179"/>
      <c r="N42" s="179"/>
      <c r="O42" s="179"/>
      <c r="P42" s="179"/>
    </row>
    <row r="43" spans="1:16" ht="12.75">
      <c r="A43" s="179"/>
      <c r="B43" s="183" t="s">
        <v>230</v>
      </c>
      <c r="C43" s="189"/>
      <c r="D43" s="198"/>
      <c r="E43" s="199"/>
      <c r="F43" s="198"/>
      <c r="G43" s="199"/>
      <c r="H43" s="198"/>
      <c r="I43" s="199"/>
      <c r="J43" s="198"/>
      <c r="K43" s="199"/>
      <c r="L43" s="200">
        <f>SUM(D43:J43)</f>
        <v>0</v>
      </c>
      <c r="M43" s="179"/>
      <c r="N43" s="179"/>
      <c r="O43" s="179"/>
      <c r="P43" s="179"/>
    </row>
    <row r="44" spans="1:16" ht="12.75">
      <c r="A44" s="179"/>
      <c r="B44" s="183" t="s">
        <v>231</v>
      </c>
      <c r="C44" s="189"/>
      <c r="D44" s="198"/>
      <c r="E44" s="199"/>
      <c r="F44" s="198"/>
      <c r="G44" s="199"/>
      <c r="H44" s="198"/>
      <c r="I44" s="199"/>
      <c r="J44" s="198"/>
      <c r="K44" s="199"/>
      <c r="L44" s="200">
        <f>SUM(D44:J44)</f>
        <v>0</v>
      </c>
      <c r="M44" s="179"/>
      <c r="N44" s="179"/>
      <c r="O44" s="179"/>
      <c r="P44" s="179"/>
    </row>
    <row r="45" spans="1:16" ht="12.75">
      <c r="A45" s="179"/>
      <c r="B45" s="183" t="s">
        <v>232</v>
      </c>
      <c r="C45" s="189"/>
      <c r="D45" s="198"/>
      <c r="E45" s="199"/>
      <c r="F45" s="198"/>
      <c r="G45" s="199"/>
      <c r="H45" s="198"/>
      <c r="I45" s="199"/>
      <c r="J45" s="198"/>
      <c r="K45" s="199"/>
      <c r="L45" s="200">
        <f>SUM(D45:J45)</f>
        <v>0</v>
      </c>
      <c r="M45" s="179"/>
      <c r="N45" s="179"/>
      <c r="O45" s="179"/>
      <c r="P45" s="179"/>
    </row>
    <row r="46" spans="1:16" ht="12.75">
      <c r="A46" s="179"/>
      <c r="B46" s="183" t="s">
        <v>233</v>
      </c>
      <c r="C46" s="189"/>
      <c r="D46" s="198"/>
      <c r="E46" s="199"/>
      <c r="F46" s="198"/>
      <c r="G46" s="199"/>
      <c r="H46" s="198"/>
      <c r="I46" s="199"/>
      <c r="J46" s="198"/>
      <c r="K46" s="199"/>
      <c r="L46" s="200">
        <f>SUM(D46:J46)</f>
        <v>0</v>
      </c>
      <c r="M46" s="179"/>
      <c r="N46" s="179"/>
      <c r="O46" s="179"/>
      <c r="P46" s="179"/>
    </row>
    <row r="47" spans="1:16" ht="12.75">
      <c r="A47" s="179"/>
      <c r="B47" s="183" t="s">
        <v>142</v>
      </c>
      <c r="C47" s="189"/>
      <c r="D47" s="201"/>
      <c r="E47" s="199"/>
      <c r="F47" s="201"/>
      <c r="G47" s="199"/>
      <c r="H47" s="201"/>
      <c r="I47" s="199"/>
      <c r="J47" s="201"/>
      <c r="K47" s="199"/>
      <c r="L47" s="202">
        <f>SUM(D47:J47)</f>
        <v>0</v>
      </c>
      <c r="M47" s="179"/>
      <c r="N47" s="179"/>
      <c r="O47" s="179"/>
      <c r="P47" s="179"/>
    </row>
    <row r="48" spans="1:16" ht="12.75">
      <c r="A48" s="179"/>
      <c r="B48" s="208" t="s">
        <v>235</v>
      </c>
      <c r="C48" s="189"/>
      <c r="D48" s="204">
        <f>SUM(D43:D47)</f>
        <v>0</v>
      </c>
      <c r="E48" s="205"/>
      <c r="F48" s="204">
        <f>SUM(F43:F47)</f>
        <v>0</v>
      </c>
      <c r="G48" s="205"/>
      <c r="H48" s="204">
        <f>SUM(H43:H47)</f>
        <v>0</v>
      </c>
      <c r="I48" s="205"/>
      <c r="J48" s="204">
        <f>SUM(J43:J47)</f>
        <v>0</v>
      </c>
      <c r="K48" s="205"/>
      <c r="L48" s="206">
        <f>SUM(L43:L47)</f>
        <v>0</v>
      </c>
      <c r="M48" s="179"/>
      <c r="N48" s="179"/>
      <c r="O48" s="179"/>
      <c r="P48" s="179"/>
    </row>
    <row r="49" spans="1:16" ht="12.75">
      <c r="A49" s="179"/>
      <c r="B49" s="183"/>
      <c r="C49" s="189"/>
      <c r="D49" s="198"/>
      <c r="E49" s="199"/>
      <c r="F49" s="198"/>
      <c r="G49" s="199"/>
      <c r="H49" s="198"/>
      <c r="I49" s="199"/>
      <c r="J49" s="198"/>
      <c r="K49" s="199"/>
      <c r="L49" s="200"/>
      <c r="M49" s="179"/>
      <c r="N49" s="179"/>
      <c r="O49" s="179"/>
      <c r="P49" s="179"/>
    </row>
    <row r="50" spans="1:16" ht="12.75">
      <c r="A50" s="179"/>
      <c r="B50" s="186" t="s">
        <v>236</v>
      </c>
      <c r="C50" s="189"/>
      <c r="D50" s="204"/>
      <c r="E50" s="205"/>
      <c r="F50" s="204"/>
      <c r="G50" s="205"/>
      <c r="H50" s="204"/>
      <c r="I50" s="205"/>
      <c r="J50" s="204"/>
      <c r="K50" s="205"/>
      <c r="L50" s="206">
        <f>SUM(D50:J50)</f>
        <v>0</v>
      </c>
      <c r="M50" s="179"/>
      <c r="N50" s="179"/>
      <c r="O50" s="179"/>
      <c r="P50" s="179"/>
    </row>
    <row r="51" spans="1:16" ht="12.75">
      <c r="A51" s="179"/>
      <c r="B51" s="183"/>
      <c r="C51" s="189"/>
      <c r="D51" s="198"/>
      <c r="E51" s="199"/>
      <c r="F51" s="198"/>
      <c r="G51" s="199"/>
      <c r="H51" s="198"/>
      <c r="I51" s="199"/>
      <c r="J51" s="198"/>
      <c r="K51" s="199"/>
      <c r="L51" s="200"/>
      <c r="M51" s="179"/>
      <c r="N51" s="179"/>
      <c r="O51" s="179"/>
      <c r="P51" s="179"/>
    </row>
    <row r="52" spans="1:16" ht="12.75">
      <c r="A52" s="179"/>
      <c r="B52" s="186" t="s">
        <v>237</v>
      </c>
      <c r="C52" s="189"/>
      <c r="D52" s="198"/>
      <c r="E52" s="199"/>
      <c r="F52" s="198"/>
      <c r="G52" s="199"/>
      <c r="H52" s="198"/>
      <c r="I52" s="199"/>
      <c r="J52" s="198"/>
      <c r="K52" s="199"/>
      <c r="L52" s="206">
        <f>SUM(D52:J52)</f>
        <v>0</v>
      </c>
      <c r="M52" s="179"/>
      <c r="N52" s="179"/>
      <c r="O52" s="179"/>
      <c r="P52" s="179"/>
    </row>
    <row r="53" spans="1:16" ht="12.75">
      <c r="A53" s="179"/>
      <c r="B53" s="183"/>
      <c r="C53" s="189"/>
      <c r="D53" s="201"/>
      <c r="E53" s="199"/>
      <c r="F53" s="201"/>
      <c r="G53" s="199"/>
      <c r="H53" s="201"/>
      <c r="I53" s="199"/>
      <c r="J53" s="201"/>
      <c r="K53" s="199"/>
      <c r="L53" s="202"/>
      <c r="M53" s="179"/>
      <c r="N53" s="179"/>
      <c r="O53" s="179"/>
      <c r="P53" s="179"/>
    </row>
    <row r="54" spans="1:16" ht="12.75">
      <c r="A54" s="179"/>
      <c r="B54" s="208" t="s">
        <v>238</v>
      </c>
      <c r="C54" s="189"/>
      <c r="D54" s="204">
        <f>D29+D40+D48+D50+D52</f>
        <v>0</v>
      </c>
      <c r="E54" s="205"/>
      <c r="F54" s="204">
        <f>F29+F40+F48+F50+F52</f>
        <v>0</v>
      </c>
      <c r="G54" s="205"/>
      <c r="H54" s="204">
        <f>H29+H40+H48+H50+H52</f>
        <v>0</v>
      </c>
      <c r="I54" s="205"/>
      <c r="J54" s="204">
        <f>J29+J40+J48+J50+J52</f>
        <v>0</v>
      </c>
      <c r="K54" s="205"/>
      <c r="L54" s="206">
        <f>L29+L40+L48+L50+L52</f>
        <v>0</v>
      </c>
      <c r="M54" s="179"/>
      <c r="N54" s="179"/>
      <c r="O54" s="179"/>
      <c r="P54" s="179"/>
    </row>
    <row r="55" spans="1:16" ht="12.75">
      <c r="A55" s="179"/>
      <c r="B55" s="183"/>
      <c r="C55" s="189"/>
      <c r="D55" s="198"/>
      <c r="E55" s="199"/>
      <c r="F55" s="198"/>
      <c r="G55" s="199"/>
      <c r="H55" s="198"/>
      <c r="I55" s="199"/>
      <c r="J55" s="198"/>
      <c r="K55" s="199"/>
      <c r="L55" s="200"/>
      <c r="M55" s="179"/>
      <c r="N55" s="179"/>
      <c r="O55" s="179"/>
      <c r="P55" s="179"/>
    </row>
    <row r="56" spans="1:16" ht="12.75">
      <c r="A56" s="179"/>
      <c r="B56" s="186" t="s">
        <v>239</v>
      </c>
      <c r="C56" s="189"/>
      <c r="D56" s="198"/>
      <c r="E56" s="199"/>
      <c r="F56" s="198"/>
      <c r="G56" s="199"/>
      <c r="H56" s="198"/>
      <c r="I56" s="199"/>
      <c r="J56" s="198"/>
      <c r="K56" s="199"/>
      <c r="L56" s="200">
        <f>SUM(D56:J56)</f>
        <v>0</v>
      </c>
      <c r="M56" s="179"/>
      <c r="N56" s="179"/>
      <c r="O56" s="179"/>
      <c r="P56" s="179"/>
    </row>
    <row r="57" spans="1:16" ht="12.75">
      <c r="A57" s="179"/>
      <c r="B57" s="183"/>
      <c r="C57" s="189"/>
      <c r="D57" s="201"/>
      <c r="E57" s="199"/>
      <c r="F57" s="201"/>
      <c r="G57" s="199"/>
      <c r="H57" s="201"/>
      <c r="I57" s="199"/>
      <c r="J57" s="201"/>
      <c r="K57" s="199"/>
      <c r="L57" s="202"/>
      <c r="M57" s="179"/>
      <c r="N57" s="179"/>
      <c r="O57" s="179"/>
      <c r="P57" s="179"/>
    </row>
    <row r="58" spans="1:16" ht="13.5" thickBot="1">
      <c r="A58" s="179"/>
      <c r="B58" s="209" t="s">
        <v>240</v>
      </c>
      <c r="C58" s="190"/>
      <c r="D58" s="210">
        <f>D54+D56</f>
        <v>0</v>
      </c>
      <c r="E58" s="211"/>
      <c r="F58" s="210">
        <f>F54+F56</f>
        <v>0</v>
      </c>
      <c r="G58" s="211"/>
      <c r="H58" s="210">
        <f>H54+H56</f>
        <v>0</v>
      </c>
      <c r="I58" s="211"/>
      <c r="J58" s="210">
        <f>J54+J56</f>
        <v>0</v>
      </c>
      <c r="K58" s="211"/>
      <c r="L58" s="212">
        <f>L54+L56</f>
        <v>0</v>
      </c>
      <c r="M58" s="179"/>
      <c r="N58" s="179"/>
      <c r="O58" s="179"/>
      <c r="P58" s="179"/>
    </row>
    <row r="59" spans="1:16" ht="12.75">
      <c r="A59" s="179"/>
      <c r="B59" s="179"/>
      <c r="C59" s="179"/>
      <c r="D59" s="179"/>
      <c r="E59" s="179"/>
      <c r="F59" s="179"/>
      <c r="G59" s="179"/>
      <c r="H59" s="179"/>
      <c r="I59" s="179"/>
      <c r="J59" s="179"/>
      <c r="K59" s="179"/>
      <c r="L59" s="179"/>
      <c r="M59" s="179"/>
      <c r="N59" s="179"/>
      <c r="O59" s="179"/>
      <c r="P59" s="179"/>
    </row>
    <row r="60" spans="1:16" ht="12.75">
      <c r="A60" s="179"/>
      <c r="B60" s="179"/>
      <c r="C60" s="179"/>
      <c r="D60" s="179"/>
      <c r="E60" s="179"/>
      <c r="F60" s="179"/>
      <c r="G60" s="179"/>
      <c r="H60" s="179"/>
      <c r="I60" s="179"/>
      <c r="J60" s="179"/>
      <c r="K60" s="179"/>
      <c r="L60" s="179"/>
      <c r="M60" s="179"/>
      <c r="N60" s="179"/>
      <c r="O60" s="179"/>
      <c r="P60" s="179"/>
    </row>
    <row r="61" spans="1:16" ht="12.75">
      <c r="A61" s="179"/>
      <c r="B61" s="179" t="s">
        <v>133</v>
      </c>
      <c r="C61" s="179"/>
      <c r="D61" s="179"/>
      <c r="E61" s="179"/>
      <c r="F61" s="179"/>
      <c r="G61" s="179"/>
      <c r="H61" s="179"/>
      <c r="I61" s="179"/>
      <c r="J61" s="179"/>
      <c r="K61" s="179"/>
      <c r="L61" s="179"/>
      <c r="M61" s="179"/>
      <c r="N61" s="179"/>
      <c r="O61" s="179"/>
      <c r="P61" s="179"/>
    </row>
    <row r="62" spans="1:16" ht="12.75">
      <c r="A62" s="179"/>
      <c r="B62" s="179" t="s">
        <v>140</v>
      </c>
      <c r="C62" s="179"/>
      <c r="D62" s="179"/>
      <c r="E62" s="179"/>
      <c r="F62" s="179"/>
      <c r="G62" s="179"/>
      <c r="H62" s="179"/>
      <c r="I62" s="179"/>
      <c r="J62" s="179"/>
      <c r="K62" s="179"/>
      <c r="L62" s="179"/>
      <c r="M62" s="179"/>
      <c r="N62" s="179"/>
      <c r="O62" s="179"/>
      <c r="P62" s="179"/>
    </row>
    <row r="63" spans="1:16" ht="12.75">
      <c r="A63" s="179"/>
      <c r="B63" s="179" t="s">
        <v>139</v>
      </c>
      <c r="C63" s="179"/>
      <c r="D63" s="179"/>
      <c r="E63" s="179"/>
      <c r="F63" s="179"/>
      <c r="G63" s="179"/>
      <c r="H63" s="179"/>
      <c r="I63" s="179"/>
      <c r="J63" s="179"/>
      <c r="K63" s="179"/>
      <c r="L63" s="179"/>
      <c r="M63" s="179"/>
      <c r="N63" s="179"/>
      <c r="O63" s="179"/>
      <c r="P63" s="179"/>
    </row>
    <row r="64" spans="1:16" ht="12.75">
      <c r="A64" s="179"/>
      <c r="B64" s="179" t="s">
        <v>132</v>
      </c>
      <c r="C64" s="179"/>
      <c r="D64" s="179"/>
      <c r="E64" s="179"/>
      <c r="F64" s="179"/>
      <c r="G64" s="179"/>
      <c r="H64" s="179"/>
      <c r="I64" s="179"/>
      <c r="J64" s="179"/>
      <c r="K64" s="179"/>
      <c r="L64" s="179"/>
      <c r="M64" s="179"/>
      <c r="N64" s="179"/>
      <c r="O64" s="179"/>
      <c r="P64" s="179"/>
    </row>
    <row r="65" spans="1:16" ht="12.75">
      <c r="A65" s="179"/>
      <c r="B65" s="179"/>
      <c r="C65" s="179"/>
      <c r="D65" s="179"/>
      <c r="E65" s="179"/>
      <c r="F65" s="179"/>
      <c r="G65" s="179"/>
      <c r="H65" s="179"/>
      <c r="I65" s="179"/>
      <c r="J65" s="179"/>
      <c r="K65" s="179"/>
      <c r="L65" s="179"/>
      <c r="M65" s="179"/>
      <c r="N65" s="179"/>
      <c r="O65" s="179"/>
      <c r="P65" s="179"/>
    </row>
    <row r="66" spans="1:16" ht="12.75">
      <c r="A66" s="179"/>
      <c r="B66" s="179"/>
      <c r="C66" s="179"/>
      <c r="D66" s="179"/>
      <c r="E66" s="179"/>
      <c r="F66" s="179"/>
      <c r="G66" s="179"/>
      <c r="H66" s="179"/>
      <c r="I66" s="179"/>
      <c r="J66" s="179"/>
      <c r="K66" s="179"/>
      <c r="L66" s="179"/>
      <c r="M66" s="179"/>
      <c r="N66" s="179"/>
      <c r="O66" s="179"/>
      <c r="P66" s="179"/>
    </row>
    <row r="67" spans="1:16" ht="12.75">
      <c r="A67" s="179"/>
      <c r="B67" s="179"/>
      <c r="C67" s="179"/>
      <c r="D67" s="179"/>
      <c r="E67" s="179"/>
      <c r="F67" s="179"/>
      <c r="G67" s="179"/>
      <c r="H67" s="179"/>
      <c r="I67" s="179"/>
      <c r="J67" s="179"/>
      <c r="K67" s="179"/>
      <c r="L67" s="179"/>
      <c r="M67" s="179"/>
      <c r="N67" s="179"/>
      <c r="O67" s="179"/>
      <c r="P67" s="179"/>
    </row>
    <row r="68" spans="1:16" ht="12.75">
      <c r="A68" s="179"/>
      <c r="B68" s="179"/>
      <c r="C68" s="179"/>
      <c r="D68" s="179"/>
      <c r="E68" s="179"/>
      <c r="F68" s="179"/>
      <c r="G68" s="179"/>
      <c r="H68" s="179"/>
      <c r="I68" s="179"/>
      <c r="J68" s="179"/>
      <c r="K68" s="179"/>
      <c r="L68" s="179"/>
      <c r="M68" s="179"/>
      <c r="N68" s="179"/>
      <c r="O68" s="179"/>
      <c r="P68" s="179"/>
    </row>
    <row r="69" spans="1:16" ht="12.75">
      <c r="A69" s="179"/>
      <c r="B69" s="179"/>
      <c r="C69" s="179"/>
      <c r="D69" s="179"/>
      <c r="E69" s="179"/>
      <c r="F69" s="179"/>
      <c r="G69" s="179"/>
      <c r="H69" s="179"/>
      <c r="I69" s="179"/>
      <c r="J69" s="179"/>
      <c r="K69" s="179"/>
      <c r="L69" s="179"/>
      <c r="M69" s="179"/>
      <c r="N69" s="179"/>
      <c r="O69" s="179"/>
      <c r="P69" s="179"/>
    </row>
    <row r="70" spans="1:16" ht="12.75">
      <c r="A70" s="179"/>
      <c r="B70" s="179"/>
      <c r="C70" s="179"/>
      <c r="D70" s="179"/>
      <c r="E70" s="179"/>
      <c r="F70" s="179"/>
      <c r="G70" s="179"/>
      <c r="H70" s="179"/>
      <c r="I70" s="179"/>
      <c r="J70" s="179"/>
      <c r="K70" s="179"/>
      <c r="L70" s="179"/>
      <c r="M70" s="179"/>
      <c r="N70" s="179"/>
      <c r="O70" s="179"/>
      <c r="P70" s="179"/>
    </row>
    <row r="71" spans="1:16" ht="12.75">
      <c r="A71" s="179"/>
      <c r="B71" s="179"/>
      <c r="C71" s="179"/>
      <c r="D71" s="179"/>
      <c r="E71" s="179"/>
      <c r="F71" s="179"/>
      <c r="G71" s="179"/>
      <c r="H71" s="179"/>
      <c r="I71" s="179"/>
      <c r="J71" s="179"/>
      <c r="K71" s="179"/>
      <c r="L71" s="179"/>
      <c r="M71" s="179"/>
      <c r="N71" s="179"/>
      <c r="O71" s="179"/>
      <c r="P71" s="179"/>
    </row>
    <row r="72" spans="1:16" ht="12.75">
      <c r="A72" s="179"/>
      <c r="B72" s="179"/>
      <c r="C72" s="179"/>
      <c r="D72" s="179"/>
      <c r="E72" s="179"/>
      <c r="F72" s="179"/>
      <c r="G72" s="179"/>
      <c r="H72" s="179"/>
      <c r="I72" s="179"/>
      <c r="J72" s="179"/>
      <c r="K72" s="179"/>
      <c r="L72" s="179"/>
      <c r="M72" s="179"/>
      <c r="N72" s="179"/>
      <c r="O72" s="179"/>
      <c r="P72" s="179"/>
    </row>
    <row r="73" spans="1:16" ht="12.75">
      <c r="A73" s="179"/>
      <c r="B73" s="179"/>
      <c r="C73" s="179"/>
      <c r="D73" s="179"/>
      <c r="E73" s="179"/>
      <c r="F73" s="179"/>
      <c r="G73" s="179"/>
      <c r="H73" s="179"/>
      <c r="I73" s="179"/>
      <c r="J73" s="179"/>
      <c r="K73" s="179"/>
      <c r="L73" s="179"/>
      <c r="M73" s="179"/>
      <c r="N73" s="179"/>
      <c r="O73" s="179"/>
      <c r="P73" s="179"/>
    </row>
    <row r="74" spans="1:16" ht="12.75">
      <c r="A74" s="179"/>
      <c r="B74" s="179"/>
      <c r="C74" s="179"/>
      <c r="D74" s="179"/>
      <c r="E74" s="179"/>
      <c r="F74" s="179"/>
      <c r="G74" s="179"/>
      <c r="H74" s="179"/>
      <c r="I74" s="179"/>
      <c r="J74" s="179"/>
      <c r="K74" s="179"/>
      <c r="L74" s="179"/>
      <c r="M74" s="179"/>
      <c r="N74" s="179"/>
      <c r="O74" s="179"/>
      <c r="P74" s="179"/>
    </row>
    <row r="75" spans="1:16" ht="12.75">
      <c r="A75" s="179"/>
      <c r="B75" s="179"/>
      <c r="C75" s="179"/>
      <c r="D75" s="179"/>
      <c r="E75" s="179"/>
      <c r="F75" s="179"/>
      <c r="G75" s="179"/>
      <c r="H75" s="179"/>
      <c r="I75" s="179"/>
      <c r="J75" s="179"/>
      <c r="K75" s="179"/>
      <c r="L75" s="179"/>
      <c r="M75" s="179"/>
      <c r="N75" s="179"/>
      <c r="O75" s="179"/>
      <c r="P75" s="179"/>
    </row>
    <row r="76" spans="1:16" ht="12.75">
      <c r="A76" s="179"/>
      <c r="B76" s="179"/>
      <c r="C76" s="179"/>
      <c r="D76" s="179"/>
      <c r="E76" s="179"/>
      <c r="F76" s="179"/>
      <c r="G76" s="179"/>
      <c r="H76" s="179"/>
      <c r="I76" s="179"/>
      <c r="J76" s="179"/>
      <c r="K76" s="179"/>
      <c r="L76" s="179"/>
      <c r="M76" s="179"/>
      <c r="N76" s="179"/>
      <c r="O76" s="179"/>
      <c r="P76" s="179"/>
    </row>
    <row r="77" spans="1:16" ht="12.75">
      <c r="A77" s="179"/>
      <c r="B77" s="179"/>
      <c r="C77" s="179"/>
      <c r="D77" s="179"/>
      <c r="E77" s="179"/>
      <c r="F77" s="179"/>
      <c r="G77" s="179"/>
      <c r="H77" s="179"/>
      <c r="I77" s="179"/>
      <c r="J77" s="179"/>
      <c r="K77" s="179"/>
      <c r="L77" s="179"/>
      <c r="M77" s="179"/>
      <c r="N77" s="179"/>
      <c r="O77" s="179"/>
      <c r="P77" s="179"/>
    </row>
    <row r="78" spans="1:16" ht="12.75">
      <c r="A78" s="179"/>
      <c r="B78" s="179"/>
      <c r="C78" s="179"/>
      <c r="D78" s="179"/>
      <c r="E78" s="179"/>
      <c r="F78" s="179"/>
      <c r="G78" s="179"/>
      <c r="H78" s="179"/>
      <c r="I78" s="179"/>
      <c r="J78" s="179"/>
      <c r="K78" s="179"/>
      <c r="L78" s="179"/>
      <c r="M78" s="179"/>
      <c r="N78" s="179"/>
      <c r="O78" s="179"/>
      <c r="P78" s="179"/>
    </row>
    <row r="79" spans="1:16" ht="12.75">
      <c r="A79" s="179"/>
      <c r="B79" s="179"/>
      <c r="C79" s="179"/>
      <c r="D79" s="179"/>
      <c r="E79" s="179"/>
      <c r="F79" s="179"/>
      <c r="G79" s="179"/>
      <c r="H79" s="179"/>
      <c r="I79" s="179"/>
      <c r="J79" s="179"/>
      <c r="K79" s="179"/>
      <c r="L79" s="179"/>
      <c r="M79" s="179"/>
      <c r="N79" s="179"/>
      <c r="O79" s="179"/>
      <c r="P79" s="179"/>
    </row>
    <row r="80" spans="1:16" ht="12.75">
      <c r="A80" s="179"/>
      <c r="B80" s="179"/>
      <c r="C80" s="179"/>
      <c r="D80" s="179"/>
      <c r="E80" s="179"/>
      <c r="F80" s="179"/>
      <c r="G80" s="179"/>
      <c r="H80" s="179"/>
      <c r="I80" s="179"/>
      <c r="J80" s="179"/>
      <c r="K80" s="179"/>
      <c r="L80" s="179"/>
      <c r="M80" s="179"/>
      <c r="N80" s="179"/>
      <c r="O80" s="179"/>
      <c r="P80" s="179"/>
    </row>
    <row r="81" spans="1:16" ht="12.75">
      <c r="A81" s="179"/>
      <c r="B81" s="179"/>
      <c r="C81" s="179"/>
      <c r="D81" s="179"/>
      <c r="E81" s="179"/>
      <c r="F81" s="179"/>
      <c r="G81" s="179"/>
      <c r="H81" s="179"/>
      <c r="I81" s="179"/>
      <c r="J81" s="179"/>
      <c r="K81" s="179"/>
      <c r="L81" s="179"/>
      <c r="M81" s="179"/>
      <c r="N81" s="179"/>
      <c r="O81" s="179"/>
      <c r="P81" s="179"/>
    </row>
    <row r="82" spans="1:16" ht="12.75">
      <c r="A82" s="179"/>
      <c r="B82" s="179"/>
      <c r="C82" s="179"/>
      <c r="D82" s="179"/>
      <c r="E82" s="179"/>
      <c r="F82" s="179"/>
      <c r="G82" s="179"/>
      <c r="H82" s="179"/>
      <c r="I82" s="179"/>
      <c r="J82" s="179"/>
      <c r="K82" s="179"/>
      <c r="L82" s="179"/>
      <c r="M82" s="179"/>
      <c r="N82" s="179"/>
      <c r="O82" s="179"/>
      <c r="P82" s="179"/>
    </row>
    <row r="83" spans="1:16" ht="12.75">
      <c r="A83" s="179"/>
      <c r="B83" s="179"/>
      <c r="C83" s="179"/>
      <c r="D83" s="179"/>
      <c r="E83" s="179"/>
      <c r="F83" s="179"/>
      <c r="G83" s="179"/>
      <c r="H83" s="179"/>
      <c r="I83" s="179"/>
      <c r="J83" s="179"/>
      <c r="K83" s="179"/>
      <c r="L83" s="179"/>
      <c r="M83" s="179"/>
      <c r="N83" s="179"/>
      <c r="O83" s="179"/>
      <c r="P83" s="179"/>
    </row>
    <row r="84" spans="1:16" ht="12.75">
      <c r="A84" s="179"/>
      <c r="B84" s="179"/>
      <c r="C84" s="179"/>
      <c r="D84" s="179"/>
      <c r="E84" s="179"/>
      <c r="F84" s="179"/>
      <c r="G84" s="179"/>
      <c r="H84" s="179"/>
      <c r="I84" s="179"/>
      <c r="J84" s="179"/>
      <c r="K84" s="179"/>
      <c r="L84" s="179"/>
      <c r="M84" s="179"/>
      <c r="N84" s="179"/>
      <c r="O84" s="179"/>
      <c r="P84" s="179"/>
    </row>
    <row r="85" spans="1:16" ht="12.75">
      <c r="A85" s="179"/>
      <c r="B85" s="179"/>
      <c r="C85" s="179"/>
      <c r="D85" s="179"/>
      <c r="E85" s="179"/>
      <c r="F85" s="179"/>
      <c r="G85" s="179"/>
      <c r="H85" s="179"/>
      <c r="I85" s="179"/>
      <c r="J85" s="179"/>
      <c r="K85" s="179"/>
      <c r="L85" s="179"/>
      <c r="M85" s="179"/>
      <c r="N85" s="179"/>
      <c r="O85" s="179"/>
      <c r="P85" s="179"/>
    </row>
    <row r="86" spans="1:16" ht="12.75">
      <c r="A86" s="179"/>
      <c r="B86" s="179"/>
      <c r="C86" s="179"/>
      <c r="D86" s="179"/>
      <c r="E86" s="179"/>
      <c r="F86" s="179"/>
      <c r="G86" s="179"/>
      <c r="H86" s="179"/>
      <c r="I86" s="179"/>
      <c r="J86" s="179"/>
      <c r="K86" s="179"/>
      <c r="L86" s="179"/>
      <c r="M86" s="179"/>
      <c r="N86" s="179"/>
      <c r="O86" s="179"/>
      <c r="P86" s="179"/>
    </row>
    <row r="87" spans="1:16" ht="12.75">
      <c r="A87" s="179"/>
      <c r="B87" s="179"/>
      <c r="C87" s="179"/>
      <c r="D87" s="179"/>
      <c r="E87" s="179"/>
      <c r="F87" s="179"/>
      <c r="G87" s="179"/>
      <c r="H87" s="179"/>
      <c r="I87" s="179"/>
      <c r="J87" s="179"/>
      <c r="K87" s="179"/>
      <c r="L87" s="179"/>
      <c r="M87" s="179"/>
      <c r="N87" s="179"/>
      <c r="O87" s="179"/>
      <c r="P87" s="179"/>
    </row>
    <row r="88" spans="1:16" ht="12.75">
      <c r="A88" s="179"/>
      <c r="B88" s="179"/>
      <c r="C88" s="179"/>
      <c r="D88" s="179"/>
      <c r="E88" s="179"/>
      <c r="F88" s="179"/>
      <c r="G88" s="179"/>
      <c r="H88" s="179"/>
      <c r="I88" s="179"/>
      <c r="J88" s="179"/>
      <c r="K88" s="179"/>
      <c r="L88" s="179"/>
      <c r="M88" s="179"/>
      <c r="N88" s="179"/>
      <c r="O88" s="179"/>
      <c r="P88" s="179"/>
    </row>
    <row r="89" spans="1:16" ht="12.75">
      <c r="A89" s="179"/>
      <c r="B89" s="179"/>
      <c r="C89" s="179"/>
      <c r="D89" s="179"/>
      <c r="E89" s="179"/>
      <c r="F89" s="179"/>
      <c r="G89" s="179"/>
      <c r="H89" s="179"/>
      <c r="I89" s="179"/>
      <c r="J89" s="179"/>
      <c r="K89" s="179"/>
      <c r="L89" s="179"/>
      <c r="M89" s="179"/>
      <c r="N89" s="179"/>
      <c r="O89" s="179"/>
      <c r="P89" s="179"/>
    </row>
    <row r="90" spans="1:16" ht="12.75">
      <c r="A90" s="179"/>
      <c r="B90" s="179"/>
      <c r="C90" s="179"/>
      <c r="D90" s="179"/>
      <c r="E90" s="179"/>
      <c r="F90" s="179"/>
      <c r="G90" s="179"/>
      <c r="H90" s="179"/>
      <c r="I90" s="179"/>
      <c r="J90" s="179"/>
      <c r="K90" s="179"/>
      <c r="L90" s="179"/>
      <c r="M90" s="179"/>
      <c r="N90" s="179"/>
      <c r="O90" s="179"/>
      <c r="P90" s="179"/>
    </row>
    <row r="91" spans="1:16" ht="12.75">
      <c r="A91" s="179"/>
      <c r="B91" s="179"/>
      <c r="C91" s="179"/>
      <c r="D91" s="179"/>
      <c r="E91" s="179"/>
      <c r="F91" s="179"/>
      <c r="G91" s="179"/>
      <c r="H91" s="179"/>
      <c r="I91" s="179"/>
      <c r="J91" s="179"/>
      <c r="K91" s="179"/>
      <c r="L91" s="179"/>
      <c r="M91" s="179"/>
      <c r="N91" s="179"/>
      <c r="O91" s="179"/>
      <c r="P91" s="179"/>
    </row>
  </sheetData>
  <printOptions/>
  <pageMargins left="0.75" right="0.75" top="1" bottom="1" header="0.5" footer="0.5"/>
  <pageSetup horizontalDpi="600" verticalDpi="600" orientation="portrait" scale="75" r:id="rId1"/>
  <headerFooter alignWithMargins="0">
    <oddHeader>&amp;LRFP NNT05AA01J
&amp;CAcquisition Title
CREW EXPLORATION VEHICLE</oddHeader>
    <oddFooter>&amp;L05/01/05&amp;C&amp;"Arial Rounded MT Bold,Bold"&amp;9Source Selection Information See FAR 3.104&amp;"Arial,Regular"&amp;10
&amp;R&amp;"Arial,Bold"&amp;8&amp;A
&amp;F
&amp;P of&amp;N</oddFooter>
  </headerFooter>
</worksheet>
</file>

<file path=xl/worksheets/sheet10.xml><?xml version="1.0" encoding="utf-8"?>
<worksheet xmlns="http://schemas.openxmlformats.org/spreadsheetml/2006/main" xmlns:r="http://schemas.openxmlformats.org/officeDocument/2006/relationships">
  <sheetPr>
    <tabColor indexed="16"/>
  </sheetPr>
  <dimension ref="B2:S120"/>
  <sheetViews>
    <sheetView workbookViewId="0" topLeftCell="A1">
      <selection activeCell="A1" sqref="A1"/>
    </sheetView>
  </sheetViews>
  <sheetFormatPr defaultColWidth="9.140625" defaultRowHeight="12.75"/>
  <cols>
    <col min="1" max="1" width="1.7109375" style="0" customWidth="1"/>
    <col min="2" max="2" width="10.421875" style="0" customWidth="1"/>
    <col min="3" max="3" width="34.8515625" style="101" customWidth="1"/>
    <col min="4" max="4" width="1.7109375" style="101" customWidth="1"/>
    <col min="5" max="5" width="31.8515625" style="101" customWidth="1"/>
    <col min="6" max="6" width="1.7109375" style="101" customWidth="1"/>
    <col min="7" max="7" width="17.28125" style="101" customWidth="1"/>
    <col min="8" max="8" width="1.7109375" style="101" customWidth="1"/>
    <col min="9" max="9" width="13.421875" style="101" customWidth="1"/>
    <col min="10" max="10" width="1.7109375" style="0" customWidth="1"/>
    <col min="11" max="11" width="14.140625" style="140" bestFit="1" customWidth="1"/>
    <col min="12" max="12" width="1.7109375" style="0" customWidth="1"/>
    <col min="13" max="13" width="14.140625" style="140" bestFit="1" customWidth="1"/>
    <col min="14" max="14" width="1.7109375" style="0" customWidth="1"/>
    <col min="15" max="15" width="14.140625" style="140" bestFit="1" customWidth="1"/>
    <col min="16" max="16" width="1.7109375" style="140" customWidth="1"/>
    <col min="17" max="17" width="14.140625" style="140" customWidth="1"/>
    <col min="18" max="18" width="1.7109375" style="0" customWidth="1"/>
    <col min="19" max="19" width="14.140625" style="140" customWidth="1"/>
    <col min="20" max="16384" width="8.8515625" style="0" customWidth="1"/>
  </cols>
  <sheetData>
    <row r="1" ht="13.5" thickBot="1"/>
    <row r="2" spans="2:19" ht="12.75">
      <c r="B2" s="6" t="s">
        <v>396</v>
      </c>
      <c r="C2" s="102"/>
      <c r="D2" s="102"/>
      <c r="E2" s="102"/>
      <c r="F2" s="102"/>
      <c r="G2" s="102"/>
      <c r="H2" s="102"/>
      <c r="I2" s="102"/>
      <c r="J2" s="7"/>
      <c r="K2" s="141"/>
      <c r="L2" s="7"/>
      <c r="M2" s="141"/>
      <c r="N2" s="7"/>
      <c r="O2" s="146"/>
      <c r="P2" s="146"/>
      <c r="Q2" s="146"/>
      <c r="R2" s="111"/>
      <c r="S2" s="148"/>
    </row>
    <row r="3" spans="2:19" ht="12.75">
      <c r="B3" s="11"/>
      <c r="C3" s="103"/>
      <c r="D3" s="103"/>
      <c r="E3" s="103"/>
      <c r="F3" s="103"/>
      <c r="G3" s="103"/>
      <c r="H3" s="103"/>
      <c r="I3" s="103"/>
      <c r="J3" s="5"/>
      <c r="K3" s="2"/>
      <c r="L3" s="5"/>
      <c r="M3" s="2"/>
      <c r="N3" s="5"/>
      <c r="O3" s="2"/>
      <c r="P3" s="2"/>
      <c r="Q3" s="2"/>
      <c r="R3" s="5"/>
      <c r="S3" s="15"/>
    </row>
    <row r="4" spans="2:19" ht="12.75">
      <c r="B4" s="9"/>
      <c r="C4" s="104"/>
      <c r="D4" s="104"/>
      <c r="E4" s="104"/>
      <c r="F4" s="104"/>
      <c r="G4" s="104"/>
      <c r="H4" s="104"/>
      <c r="I4" s="104"/>
      <c r="J4" s="5"/>
      <c r="K4" s="2"/>
      <c r="L4" s="5"/>
      <c r="M4" s="144" t="s">
        <v>93</v>
      </c>
      <c r="N4" s="113"/>
      <c r="O4" s="147"/>
      <c r="P4" s="147"/>
      <c r="Q4" s="147"/>
      <c r="R4" s="113"/>
      <c r="S4" s="149"/>
    </row>
    <row r="5" spans="2:19" ht="12.75">
      <c r="B5" s="9"/>
      <c r="C5" s="104"/>
      <c r="D5" s="104"/>
      <c r="E5" s="104"/>
      <c r="F5" s="104"/>
      <c r="G5" s="104"/>
      <c r="H5" s="104"/>
      <c r="I5" s="104"/>
      <c r="J5" s="5"/>
      <c r="K5" s="2"/>
      <c r="L5" s="5"/>
      <c r="M5" s="145"/>
      <c r="N5" s="5"/>
      <c r="O5" s="2"/>
      <c r="P5" s="2"/>
      <c r="Q5" s="2"/>
      <c r="R5" s="5"/>
      <c r="S5" s="15"/>
    </row>
    <row r="6" spans="2:19" ht="12.75">
      <c r="B6" s="85" t="s">
        <v>260</v>
      </c>
      <c r="C6" s="105"/>
      <c r="D6" s="105"/>
      <c r="E6" s="105"/>
      <c r="F6" s="105"/>
      <c r="G6" s="105"/>
      <c r="H6" s="105"/>
      <c r="I6" s="105"/>
      <c r="J6" s="86"/>
      <c r="K6" s="142"/>
      <c r="L6" s="5"/>
      <c r="M6" s="2"/>
      <c r="N6" s="5"/>
      <c r="O6" s="2"/>
      <c r="P6" s="2"/>
      <c r="Q6" s="2"/>
      <c r="R6" s="5"/>
      <c r="S6" s="15"/>
    </row>
    <row r="7" spans="2:19" ht="12.75">
      <c r="B7" s="9"/>
      <c r="C7" s="104"/>
      <c r="D7" s="104"/>
      <c r="E7" s="104"/>
      <c r="F7" s="104"/>
      <c r="G7" s="104"/>
      <c r="H7" s="104"/>
      <c r="I7" s="104"/>
      <c r="J7" s="5"/>
      <c r="K7" s="2"/>
      <c r="L7" s="5"/>
      <c r="M7" s="2"/>
      <c r="N7" s="5"/>
      <c r="O7" s="2"/>
      <c r="P7" s="2"/>
      <c r="Q7" s="2"/>
      <c r="R7" s="5"/>
      <c r="S7" s="15"/>
    </row>
    <row r="8" spans="2:19" ht="25.5">
      <c r="B8" s="126"/>
      <c r="C8" s="127"/>
      <c r="D8" s="107"/>
      <c r="E8" s="215" t="s">
        <v>112</v>
      </c>
      <c r="F8" s="134"/>
      <c r="G8" s="82"/>
      <c r="H8" s="134"/>
      <c r="I8" s="82"/>
      <c r="J8" s="26"/>
      <c r="K8" s="143" t="s">
        <v>102</v>
      </c>
      <c r="L8" s="26"/>
      <c r="M8" s="143" t="s">
        <v>103</v>
      </c>
      <c r="N8" s="26"/>
      <c r="O8" s="143" t="s">
        <v>104</v>
      </c>
      <c r="P8" s="166"/>
      <c r="Q8" s="127" t="s">
        <v>403</v>
      </c>
      <c r="R8" s="26"/>
      <c r="S8" s="150" t="s">
        <v>250</v>
      </c>
    </row>
    <row r="9" spans="2:19" ht="12.75">
      <c r="B9" s="9"/>
      <c r="C9" s="104"/>
      <c r="D9" s="114"/>
      <c r="E9" s="104"/>
      <c r="F9" s="135"/>
      <c r="G9" s="104"/>
      <c r="H9" s="135"/>
      <c r="I9" s="104"/>
      <c r="J9" s="21"/>
      <c r="K9" s="2"/>
      <c r="L9" s="21"/>
      <c r="M9" s="2"/>
      <c r="N9" s="21"/>
      <c r="O9" s="2"/>
      <c r="P9" s="24"/>
      <c r="Q9" s="2"/>
      <c r="R9" s="21"/>
      <c r="S9" s="15"/>
    </row>
    <row r="10" spans="2:19" ht="27">
      <c r="B10" s="225" t="s">
        <v>393</v>
      </c>
      <c r="C10" s="224" t="s">
        <v>53</v>
      </c>
      <c r="D10" s="115"/>
      <c r="E10" s="160" t="s">
        <v>94</v>
      </c>
      <c r="F10" s="136"/>
      <c r="G10" s="160" t="s">
        <v>101</v>
      </c>
      <c r="H10" s="115"/>
      <c r="I10" s="160" t="s">
        <v>95</v>
      </c>
      <c r="J10" s="21"/>
      <c r="K10" s="2"/>
      <c r="L10" s="21"/>
      <c r="M10" s="2"/>
      <c r="N10" s="21"/>
      <c r="O10" s="2"/>
      <c r="P10" s="24"/>
      <c r="Q10" s="2"/>
      <c r="R10" s="21"/>
      <c r="S10" s="15"/>
    </row>
    <row r="11" spans="2:19" ht="12.75">
      <c r="B11" s="11"/>
      <c r="C11" s="159"/>
      <c r="D11" s="115"/>
      <c r="E11" s="223" t="s">
        <v>141</v>
      </c>
      <c r="F11" s="135"/>
      <c r="H11" s="136"/>
      <c r="I11" s="117"/>
      <c r="J11" s="21"/>
      <c r="K11" s="161">
        <v>1632</v>
      </c>
      <c r="L11" s="156"/>
      <c r="M11" s="162">
        <v>1000</v>
      </c>
      <c r="N11" s="156"/>
      <c r="O11" s="165">
        <v>1000</v>
      </c>
      <c r="P11" s="164"/>
      <c r="Q11" s="162">
        <v>0</v>
      </c>
      <c r="R11" s="156"/>
      <c r="S11" s="163">
        <v>3632</v>
      </c>
    </row>
    <row r="12" spans="2:19" ht="12.75">
      <c r="B12" s="118">
        <v>1</v>
      </c>
      <c r="C12" s="105" t="s">
        <v>201</v>
      </c>
      <c r="D12" s="123"/>
      <c r="E12" s="121" t="s">
        <v>394</v>
      </c>
      <c r="F12" s="137"/>
      <c r="G12" s="121"/>
      <c r="H12" s="137"/>
      <c r="I12" s="121"/>
      <c r="J12" s="122"/>
      <c r="K12" s="157">
        <v>1632</v>
      </c>
      <c r="L12" s="122"/>
      <c r="M12" s="157">
        <v>1000</v>
      </c>
      <c r="N12" s="122"/>
      <c r="O12" s="157">
        <v>1000</v>
      </c>
      <c r="P12" s="167"/>
      <c r="Q12" s="157"/>
      <c r="R12" s="122"/>
      <c r="S12" s="158">
        <v>3632</v>
      </c>
    </row>
    <row r="13" spans="2:19" ht="25.5">
      <c r="B13" s="95">
        <v>1.1</v>
      </c>
      <c r="C13" s="106" t="s">
        <v>202</v>
      </c>
      <c r="D13" s="116"/>
      <c r="E13" s="124" t="s">
        <v>92</v>
      </c>
      <c r="F13" s="138"/>
      <c r="G13" s="124"/>
      <c r="H13" s="138"/>
      <c r="I13" s="124"/>
      <c r="J13" s="21"/>
      <c r="K13" s="152">
        <v>1632</v>
      </c>
      <c r="L13" s="21"/>
      <c r="M13" s="152">
        <v>1000</v>
      </c>
      <c r="N13" s="21"/>
      <c r="O13" s="152">
        <v>1000</v>
      </c>
      <c r="P13" s="164"/>
      <c r="Q13" s="152"/>
      <c r="R13" s="21"/>
      <c r="S13" s="153">
        <v>3632</v>
      </c>
    </row>
    <row r="14" spans="2:19" ht="25.5">
      <c r="B14" s="95" t="s">
        <v>192</v>
      </c>
      <c r="C14" s="106" t="s">
        <v>203</v>
      </c>
      <c r="D14" s="116"/>
      <c r="F14" s="138"/>
      <c r="H14" s="138"/>
      <c r="J14" s="21"/>
      <c r="L14" s="21"/>
      <c r="M14" s="2"/>
      <c r="N14" s="21"/>
      <c r="O14" s="2"/>
      <c r="P14" s="24"/>
      <c r="Q14" s="2"/>
      <c r="R14" s="21"/>
      <c r="S14" s="154"/>
    </row>
    <row r="15" spans="2:19" ht="25.5">
      <c r="B15" s="95"/>
      <c r="C15" s="106"/>
      <c r="D15" s="116"/>
      <c r="E15" s="139" t="s">
        <v>109</v>
      </c>
      <c r="F15" s="138"/>
      <c r="G15" s="139" t="s">
        <v>111</v>
      </c>
      <c r="H15" s="138"/>
      <c r="I15" s="170" t="s">
        <v>110</v>
      </c>
      <c r="J15" s="21"/>
      <c r="K15" s="155">
        <v>1000</v>
      </c>
      <c r="L15" s="156"/>
      <c r="M15" s="152">
        <v>1000</v>
      </c>
      <c r="N15" s="156"/>
      <c r="O15" s="152">
        <v>1000</v>
      </c>
      <c r="P15" s="164"/>
      <c r="Q15" s="152"/>
      <c r="R15" s="156"/>
      <c r="S15" s="153">
        <v>3000</v>
      </c>
    </row>
    <row r="16" spans="2:19" ht="14.25" customHeight="1">
      <c r="B16" s="95"/>
      <c r="C16" s="106"/>
      <c r="D16" s="116"/>
      <c r="E16" s="139" t="s">
        <v>107</v>
      </c>
      <c r="F16" s="116"/>
      <c r="G16" s="139" t="s">
        <v>108</v>
      </c>
      <c r="H16" s="116"/>
      <c r="I16" s="139" t="s">
        <v>106</v>
      </c>
      <c r="J16" s="21"/>
      <c r="K16" s="152">
        <v>632</v>
      </c>
      <c r="L16" s="21"/>
      <c r="M16" s="2"/>
      <c r="N16" s="21"/>
      <c r="O16" s="2"/>
      <c r="P16" s="24"/>
      <c r="Q16" s="2"/>
      <c r="R16" s="21"/>
      <c r="S16" s="153">
        <v>632</v>
      </c>
    </row>
    <row r="17" spans="2:19" ht="25.5">
      <c r="B17" s="95" t="s">
        <v>193</v>
      </c>
      <c r="C17" s="106" t="s">
        <v>204</v>
      </c>
      <c r="D17" s="116"/>
      <c r="E17" s="106"/>
      <c r="F17" s="116"/>
      <c r="G17" s="106"/>
      <c r="H17" s="116"/>
      <c r="I17" s="106"/>
      <c r="J17" s="21"/>
      <c r="K17" s="2"/>
      <c r="L17" s="21"/>
      <c r="M17" s="2"/>
      <c r="N17" s="21"/>
      <c r="O17" s="2"/>
      <c r="P17" s="24"/>
      <c r="Q17" s="2"/>
      <c r="R17" s="21"/>
      <c r="S17" s="151"/>
    </row>
    <row r="18" spans="2:19" ht="12.75">
      <c r="B18" s="95" t="s">
        <v>194</v>
      </c>
      <c r="C18" s="106" t="s">
        <v>205</v>
      </c>
      <c r="D18" s="116"/>
      <c r="E18" s="106"/>
      <c r="F18" s="116"/>
      <c r="G18" s="106"/>
      <c r="H18" s="116"/>
      <c r="I18" s="106"/>
      <c r="J18" s="21"/>
      <c r="K18" s="2"/>
      <c r="L18" s="21"/>
      <c r="M18" s="2"/>
      <c r="N18" s="21"/>
      <c r="O18" s="2"/>
      <c r="P18" s="24"/>
      <c r="Q18" s="2"/>
      <c r="R18" s="21"/>
      <c r="S18" s="151"/>
    </row>
    <row r="19" spans="2:19" ht="25.5">
      <c r="B19" s="95" t="s">
        <v>195</v>
      </c>
      <c r="C19" s="106" t="s">
        <v>206</v>
      </c>
      <c r="D19" s="116"/>
      <c r="E19" s="106"/>
      <c r="F19" s="116"/>
      <c r="G19" s="106"/>
      <c r="H19" s="116"/>
      <c r="I19" s="106"/>
      <c r="J19" s="21"/>
      <c r="K19" s="2"/>
      <c r="L19" s="21"/>
      <c r="M19" s="2"/>
      <c r="N19" s="21"/>
      <c r="O19" s="2"/>
      <c r="P19" s="24"/>
      <c r="Q19" s="2"/>
      <c r="R19" s="21"/>
      <c r="S19" s="151"/>
    </row>
    <row r="20" spans="2:19" ht="12.75">
      <c r="B20" s="95" t="s">
        <v>196</v>
      </c>
      <c r="C20" s="106" t="s">
        <v>207</v>
      </c>
      <c r="D20" s="116"/>
      <c r="E20" s="106"/>
      <c r="F20" s="116"/>
      <c r="G20" s="106"/>
      <c r="H20" s="116"/>
      <c r="I20" s="106"/>
      <c r="J20" s="21"/>
      <c r="K20" s="2"/>
      <c r="L20" s="21"/>
      <c r="M20" s="2"/>
      <c r="N20" s="21"/>
      <c r="O20" s="2"/>
      <c r="P20" s="24"/>
      <c r="Q20" s="2"/>
      <c r="R20" s="21"/>
      <c r="S20" s="151"/>
    </row>
    <row r="21" spans="2:19" ht="12.75">
      <c r="B21" s="95" t="s">
        <v>197</v>
      </c>
      <c r="C21" s="106" t="s">
        <v>209</v>
      </c>
      <c r="D21" s="116"/>
      <c r="E21" s="106"/>
      <c r="F21" s="116"/>
      <c r="G21" s="106"/>
      <c r="H21" s="116"/>
      <c r="I21" s="106"/>
      <c r="J21" s="21"/>
      <c r="K21" s="2"/>
      <c r="L21" s="21"/>
      <c r="M21" s="2"/>
      <c r="N21" s="21"/>
      <c r="O21" s="2"/>
      <c r="P21" s="24"/>
      <c r="Q21" s="2"/>
      <c r="R21" s="21"/>
      <c r="S21" s="151"/>
    </row>
    <row r="22" spans="2:19" ht="12.75">
      <c r="B22" s="95" t="s">
        <v>198</v>
      </c>
      <c r="C22" s="106" t="s">
        <v>43</v>
      </c>
      <c r="D22" s="116"/>
      <c r="E22" s="106"/>
      <c r="F22" s="116"/>
      <c r="G22" s="106"/>
      <c r="H22" s="116"/>
      <c r="I22" s="106"/>
      <c r="J22" s="21"/>
      <c r="K22" s="2"/>
      <c r="L22" s="21"/>
      <c r="M22" s="2"/>
      <c r="N22" s="21"/>
      <c r="O22" s="2"/>
      <c r="P22" s="24"/>
      <c r="Q22" s="2"/>
      <c r="R22" s="21"/>
      <c r="S22" s="151"/>
    </row>
    <row r="23" spans="2:19" ht="12.75">
      <c r="B23" s="95" t="s">
        <v>199</v>
      </c>
      <c r="C23" s="106" t="s">
        <v>210</v>
      </c>
      <c r="D23" s="116"/>
      <c r="E23" s="106"/>
      <c r="F23" s="116"/>
      <c r="G23" s="106"/>
      <c r="H23" s="116"/>
      <c r="I23" s="106"/>
      <c r="J23" s="21"/>
      <c r="K23" s="2"/>
      <c r="L23" s="21"/>
      <c r="M23" s="2"/>
      <c r="N23" s="21"/>
      <c r="O23" s="2"/>
      <c r="P23" s="24"/>
      <c r="Q23" s="2"/>
      <c r="R23" s="21"/>
      <c r="S23" s="151"/>
    </row>
    <row r="24" spans="2:19" ht="25.5">
      <c r="B24" s="95" t="s">
        <v>200</v>
      </c>
      <c r="C24" s="106" t="s">
        <v>211</v>
      </c>
      <c r="D24" s="116"/>
      <c r="E24" s="106"/>
      <c r="F24" s="116"/>
      <c r="G24" s="106"/>
      <c r="H24" s="116"/>
      <c r="I24" s="106"/>
      <c r="J24" s="21"/>
      <c r="K24" s="2"/>
      <c r="L24" s="21"/>
      <c r="M24" s="2"/>
      <c r="N24" s="21"/>
      <c r="O24" s="2"/>
      <c r="P24" s="24"/>
      <c r="Q24" s="2"/>
      <c r="R24" s="21"/>
      <c r="S24" s="151"/>
    </row>
    <row r="25" spans="2:19" ht="12.75">
      <c r="B25" s="95">
        <v>1.2</v>
      </c>
      <c r="C25" s="106" t="s">
        <v>212</v>
      </c>
      <c r="D25" s="116"/>
      <c r="E25" s="106"/>
      <c r="F25" s="116"/>
      <c r="G25" s="106"/>
      <c r="H25" s="116"/>
      <c r="I25" s="106"/>
      <c r="J25" s="21"/>
      <c r="K25" s="2"/>
      <c r="L25" s="21"/>
      <c r="M25" s="2"/>
      <c r="N25" s="21"/>
      <c r="O25" s="2"/>
      <c r="P25" s="24"/>
      <c r="Q25" s="2"/>
      <c r="R25" s="21"/>
      <c r="S25" s="151"/>
    </row>
    <row r="26" spans="2:19" ht="12.75">
      <c r="B26" s="95">
        <v>1.3</v>
      </c>
      <c r="C26" s="106" t="s">
        <v>213</v>
      </c>
      <c r="D26" s="116"/>
      <c r="E26" s="106"/>
      <c r="F26" s="116"/>
      <c r="G26" s="106"/>
      <c r="H26" s="116"/>
      <c r="I26" s="106"/>
      <c r="J26" s="21"/>
      <c r="K26" s="2"/>
      <c r="L26" s="21"/>
      <c r="M26" s="2"/>
      <c r="N26" s="21"/>
      <c r="O26" s="2"/>
      <c r="P26" s="24"/>
      <c r="Q26" s="2"/>
      <c r="R26" s="21"/>
      <c r="S26" s="151"/>
    </row>
    <row r="27" spans="2:19" ht="12.75">
      <c r="B27" s="95">
        <v>1.4</v>
      </c>
      <c r="C27" s="106" t="s">
        <v>214</v>
      </c>
      <c r="D27" s="116"/>
      <c r="E27" s="106"/>
      <c r="F27" s="116"/>
      <c r="G27" s="106"/>
      <c r="H27" s="116"/>
      <c r="I27" s="106"/>
      <c r="J27" s="21"/>
      <c r="K27" s="2"/>
      <c r="L27" s="21"/>
      <c r="M27" s="2"/>
      <c r="N27" s="21"/>
      <c r="O27" s="2"/>
      <c r="P27" s="24"/>
      <c r="Q27" s="2"/>
      <c r="R27" s="21"/>
      <c r="S27" s="151"/>
    </row>
    <row r="28" spans="2:19" ht="12.75">
      <c r="B28" s="95">
        <v>1.5</v>
      </c>
      <c r="C28" s="106" t="s">
        <v>430</v>
      </c>
      <c r="D28" s="116"/>
      <c r="E28" s="106"/>
      <c r="F28" s="116"/>
      <c r="G28" s="106"/>
      <c r="H28" s="116"/>
      <c r="I28" s="106"/>
      <c r="J28" s="21"/>
      <c r="K28" s="2"/>
      <c r="L28" s="21"/>
      <c r="M28" s="2"/>
      <c r="N28" s="21"/>
      <c r="O28" s="2"/>
      <c r="P28" s="24"/>
      <c r="Q28" s="2"/>
      <c r="R28" s="21"/>
      <c r="S28" s="151"/>
    </row>
    <row r="29" spans="2:19" ht="12.75">
      <c r="B29" s="95">
        <v>1.6</v>
      </c>
      <c r="C29" s="106" t="s">
        <v>215</v>
      </c>
      <c r="D29" s="116"/>
      <c r="E29" s="106"/>
      <c r="F29" s="116"/>
      <c r="G29" s="106"/>
      <c r="H29" s="116"/>
      <c r="I29" s="106"/>
      <c r="J29" s="21"/>
      <c r="K29" s="2"/>
      <c r="L29" s="21"/>
      <c r="M29" s="2"/>
      <c r="N29" s="21"/>
      <c r="O29" s="2"/>
      <c r="P29" s="24"/>
      <c r="Q29" s="2"/>
      <c r="R29" s="21"/>
      <c r="S29" s="151"/>
    </row>
    <row r="30" spans="2:19" ht="12.75">
      <c r="B30" s="95">
        <v>1.7</v>
      </c>
      <c r="C30" s="106" t="s">
        <v>216</v>
      </c>
      <c r="D30" s="116"/>
      <c r="E30" s="106"/>
      <c r="F30" s="116"/>
      <c r="G30" s="106"/>
      <c r="H30" s="116"/>
      <c r="I30" s="106"/>
      <c r="J30" s="21"/>
      <c r="K30" s="2"/>
      <c r="L30" s="21"/>
      <c r="M30" s="2"/>
      <c r="N30" s="21"/>
      <c r="O30" s="2"/>
      <c r="P30" s="24"/>
      <c r="Q30" s="2"/>
      <c r="R30" s="21"/>
      <c r="S30" s="151"/>
    </row>
    <row r="31" spans="2:19" ht="12.75">
      <c r="B31" s="95"/>
      <c r="C31" s="106"/>
      <c r="D31" s="116"/>
      <c r="E31" s="106"/>
      <c r="F31" s="116"/>
      <c r="G31" s="106"/>
      <c r="H31" s="116"/>
      <c r="I31" s="106"/>
      <c r="J31" s="21"/>
      <c r="K31" s="2"/>
      <c r="L31" s="21"/>
      <c r="M31" s="2"/>
      <c r="N31" s="21"/>
      <c r="O31" s="2"/>
      <c r="P31" s="24"/>
      <c r="Q31" s="2"/>
      <c r="R31" s="21"/>
      <c r="S31" s="151"/>
    </row>
    <row r="32" spans="2:19" ht="13.5" thickBot="1">
      <c r="B32" s="364"/>
      <c r="C32" s="365"/>
      <c r="D32" s="116"/>
      <c r="E32" s="106"/>
      <c r="F32" s="116"/>
      <c r="G32" s="106"/>
      <c r="H32" s="116"/>
      <c r="I32" s="106"/>
      <c r="J32" s="21"/>
      <c r="K32" s="2"/>
      <c r="L32" s="21"/>
      <c r="M32" s="2"/>
      <c r="N32" s="21"/>
      <c r="O32" s="2"/>
      <c r="P32" s="24"/>
      <c r="Q32" s="2"/>
      <c r="R32" s="21"/>
      <c r="S32" s="151"/>
    </row>
    <row r="33" spans="2:19" ht="25.5">
      <c r="B33" s="383">
        <v>2</v>
      </c>
      <c r="C33" s="384" t="s">
        <v>217</v>
      </c>
      <c r="D33" s="399"/>
      <c r="E33" s="400" t="s">
        <v>394</v>
      </c>
      <c r="F33" s="401"/>
      <c r="G33" s="400"/>
      <c r="H33" s="401"/>
      <c r="I33" s="400"/>
      <c r="J33" s="402"/>
      <c r="K33" s="403"/>
      <c r="L33" s="402"/>
      <c r="M33" s="403"/>
      <c r="N33" s="402"/>
      <c r="O33" s="403"/>
      <c r="P33" s="404"/>
      <c r="Q33" s="403"/>
      <c r="R33" s="402"/>
      <c r="S33" s="405"/>
    </row>
    <row r="34" spans="2:19" ht="25.5">
      <c r="B34" s="379">
        <v>2.1</v>
      </c>
      <c r="C34" s="388" t="s">
        <v>287</v>
      </c>
      <c r="D34" s="116"/>
      <c r="E34" s="124" t="s">
        <v>92</v>
      </c>
      <c r="F34" s="116"/>
      <c r="G34" s="106"/>
      <c r="H34" s="116"/>
      <c r="I34" s="106"/>
      <c r="J34" s="21"/>
      <c r="K34" s="2"/>
      <c r="L34" s="21"/>
      <c r="M34" s="2"/>
      <c r="N34" s="21"/>
      <c r="O34" s="2"/>
      <c r="P34" s="24"/>
      <c r="Q34" s="2"/>
      <c r="R34" s="21"/>
      <c r="S34" s="151"/>
    </row>
    <row r="35" spans="2:19" ht="12.75">
      <c r="B35" s="380" t="s">
        <v>288</v>
      </c>
      <c r="C35" s="377" t="s">
        <v>289</v>
      </c>
      <c r="D35" s="116"/>
      <c r="E35" s="106"/>
      <c r="F35" s="116"/>
      <c r="G35" s="106"/>
      <c r="H35" s="116"/>
      <c r="I35" s="106"/>
      <c r="J35" s="21"/>
      <c r="K35" s="2"/>
      <c r="L35" s="21"/>
      <c r="M35" s="2"/>
      <c r="N35" s="21"/>
      <c r="O35" s="2"/>
      <c r="P35" s="24"/>
      <c r="Q35" s="2"/>
      <c r="R35" s="21"/>
      <c r="S35" s="151"/>
    </row>
    <row r="36" spans="2:19" ht="12.75">
      <c r="B36" s="380" t="s">
        <v>290</v>
      </c>
      <c r="C36" s="377" t="s">
        <v>218</v>
      </c>
      <c r="D36" s="116"/>
      <c r="E36" s="106"/>
      <c r="F36" s="116"/>
      <c r="G36" s="106"/>
      <c r="H36" s="116"/>
      <c r="I36" s="106"/>
      <c r="J36" s="21"/>
      <c r="K36" s="2"/>
      <c r="L36" s="21"/>
      <c r="M36" s="2"/>
      <c r="N36" s="21"/>
      <c r="O36" s="2"/>
      <c r="P36" s="24"/>
      <c r="Q36" s="2"/>
      <c r="R36" s="21"/>
      <c r="S36" s="151"/>
    </row>
    <row r="37" spans="2:19" ht="12.75">
      <c r="B37" s="380" t="s">
        <v>291</v>
      </c>
      <c r="C37" s="377" t="s">
        <v>219</v>
      </c>
      <c r="D37" s="116"/>
      <c r="E37" s="106"/>
      <c r="F37" s="116"/>
      <c r="G37" s="106"/>
      <c r="H37" s="116"/>
      <c r="I37" s="106"/>
      <c r="J37" s="21"/>
      <c r="K37" s="2"/>
      <c r="L37" s="21"/>
      <c r="M37" s="2"/>
      <c r="N37" s="21"/>
      <c r="O37" s="2"/>
      <c r="P37" s="24"/>
      <c r="Q37" s="2"/>
      <c r="R37" s="21"/>
      <c r="S37" s="151"/>
    </row>
    <row r="38" spans="2:19" ht="12.75">
      <c r="B38" s="380" t="s">
        <v>292</v>
      </c>
      <c r="C38" s="377" t="s">
        <v>220</v>
      </c>
      <c r="D38" s="116"/>
      <c r="E38" s="106"/>
      <c r="F38" s="116"/>
      <c r="G38" s="106"/>
      <c r="H38" s="116"/>
      <c r="I38" s="106"/>
      <c r="J38" s="21"/>
      <c r="K38" s="2"/>
      <c r="L38" s="21"/>
      <c r="M38" s="2"/>
      <c r="N38" s="21"/>
      <c r="O38" s="2"/>
      <c r="P38" s="24"/>
      <c r="Q38" s="2"/>
      <c r="R38" s="21"/>
      <c r="S38" s="151"/>
    </row>
    <row r="39" spans="2:19" ht="25.5">
      <c r="B39" s="380" t="s">
        <v>293</v>
      </c>
      <c r="C39" s="377" t="s">
        <v>294</v>
      </c>
      <c r="D39" s="116"/>
      <c r="E39" s="106"/>
      <c r="F39" s="116"/>
      <c r="G39" s="106"/>
      <c r="H39" s="116"/>
      <c r="I39" s="106"/>
      <c r="J39" s="21"/>
      <c r="K39" s="2"/>
      <c r="L39" s="21"/>
      <c r="M39" s="2"/>
      <c r="N39" s="21"/>
      <c r="O39" s="2"/>
      <c r="P39" s="24"/>
      <c r="Q39" s="2"/>
      <c r="R39" s="21"/>
      <c r="S39" s="151"/>
    </row>
    <row r="40" spans="2:19" ht="12.75">
      <c r="B40" s="380" t="s">
        <v>295</v>
      </c>
      <c r="C40" s="377" t="s">
        <v>221</v>
      </c>
      <c r="D40" s="116"/>
      <c r="E40" s="106"/>
      <c r="F40" s="116"/>
      <c r="G40" s="106"/>
      <c r="H40" s="116"/>
      <c r="I40" s="106"/>
      <c r="J40" s="21"/>
      <c r="K40" s="2"/>
      <c r="L40" s="21"/>
      <c r="M40" s="2"/>
      <c r="N40" s="21"/>
      <c r="O40" s="2"/>
      <c r="P40" s="24"/>
      <c r="Q40" s="2"/>
      <c r="R40" s="21"/>
      <c r="S40" s="151"/>
    </row>
    <row r="41" spans="2:19" ht="25.5">
      <c r="B41" s="380" t="s">
        <v>296</v>
      </c>
      <c r="C41" s="377" t="s">
        <v>143</v>
      </c>
      <c r="D41" s="116"/>
      <c r="E41" s="106"/>
      <c r="F41" s="116"/>
      <c r="G41" s="106"/>
      <c r="H41" s="116"/>
      <c r="I41" s="106"/>
      <c r="J41" s="21"/>
      <c r="K41" s="2"/>
      <c r="L41" s="21"/>
      <c r="M41" s="2"/>
      <c r="N41" s="21"/>
      <c r="O41" s="2"/>
      <c r="P41" s="24"/>
      <c r="Q41" s="2"/>
      <c r="R41" s="21"/>
      <c r="S41" s="151"/>
    </row>
    <row r="42" spans="2:19" ht="12.75">
      <c r="B42" s="380" t="s">
        <v>297</v>
      </c>
      <c r="C42" s="377" t="s">
        <v>144</v>
      </c>
      <c r="D42" s="116"/>
      <c r="E42" s="106"/>
      <c r="F42" s="116"/>
      <c r="G42" s="106"/>
      <c r="H42" s="116"/>
      <c r="I42" s="106"/>
      <c r="J42" s="21"/>
      <c r="K42" s="2"/>
      <c r="L42" s="21"/>
      <c r="M42" s="2"/>
      <c r="N42" s="21"/>
      <c r="O42" s="2"/>
      <c r="P42" s="24"/>
      <c r="Q42" s="2"/>
      <c r="R42" s="21"/>
      <c r="S42" s="151"/>
    </row>
    <row r="43" spans="2:19" ht="12.75">
      <c r="B43" s="380" t="s">
        <v>298</v>
      </c>
      <c r="C43" s="377" t="s">
        <v>145</v>
      </c>
      <c r="D43" s="116"/>
      <c r="E43" s="106"/>
      <c r="F43" s="116"/>
      <c r="G43" s="106"/>
      <c r="H43" s="116"/>
      <c r="I43" s="106"/>
      <c r="J43" s="21"/>
      <c r="K43" s="2"/>
      <c r="L43" s="21"/>
      <c r="M43" s="2"/>
      <c r="N43" s="21"/>
      <c r="O43" s="2"/>
      <c r="P43" s="24"/>
      <c r="Q43" s="2"/>
      <c r="R43" s="21"/>
      <c r="S43" s="151"/>
    </row>
    <row r="44" spans="2:19" ht="12.75">
      <c r="B44" s="380" t="s">
        <v>304</v>
      </c>
      <c r="C44" s="377" t="s">
        <v>146</v>
      </c>
      <c r="D44" s="116"/>
      <c r="E44" s="106"/>
      <c r="F44" s="116"/>
      <c r="G44" s="106"/>
      <c r="H44" s="116"/>
      <c r="I44" s="106"/>
      <c r="J44" s="21"/>
      <c r="K44" s="2"/>
      <c r="L44" s="21"/>
      <c r="M44" s="2"/>
      <c r="N44" s="21"/>
      <c r="O44" s="2"/>
      <c r="P44" s="24"/>
      <c r="Q44" s="2"/>
      <c r="R44" s="21"/>
      <c r="S44" s="151"/>
    </row>
    <row r="45" spans="2:19" ht="25.5">
      <c r="B45" s="380" t="s">
        <v>305</v>
      </c>
      <c r="C45" s="377" t="s">
        <v>306</v>
      </c>
      <c r="D45" s="116"/>
      <c r="E45" s="124" t="s">
        <v>92</v>
      </c>
      <c r="F45" s="116"/>
      <c r="G45" s="106"/>
      <c r="H45" s="116"/>
      <c r="I45" s="106"/>
      <c r="J45" s="21"/>
      <c r="K45" s="2"/>
      <c r="L45" s="21"/>
      <c r="M45" s="2"/>
      <c r="N45" s="21"/>
      <c r="O45" s="2"/>
      <c r="P45" s="24"/>
      <c r="Q45" s="2"/>
      <c r="R45" s="21"/>
      <c r="S45" s="151"/>
    </row>
    <row r="46" spans="2:19" ht="12.75">
      <c r="B46" s="381" t="s">
        <v>307</v>
      </c>
      <c r="C46" s="377" t="s">
        <v>308</v>
      </c>
      <c r="D46" s="116"/>
      <c r="E46" s="106"/>
      <c r="F46" s="116"/>
      <c r="G46" s="106"/>
      <c r="H46" s="116"/>
      <c r="I46" s="106"/>
      <c r="J46" s="21"/>
      <c r="K46" s="2"/>
      <c r="L46" s="21"/>
      <c r="M46" s="2"/>
      <c r="N46" s="21"/>
      <c r="O46" s="2"/>
      <c r="P46" s="24"/>
      <c r="Q46" s="2"/>
      <c r="R46" s="21"/>
      <c r="S46" s="151"/>
    </row>
    <row r="47" spans="2:19" ht="25.5">
      <c r="B47" s="381" t="s">
        <v>309</v>
      </c>
      <c r="C47" s="377" t="s">
        <v>310</v>
      </c>
      <c r="D47" s="116"/>
      <c r="E47" s="106"/>
      <c r="F47" s="116"/>
      <c r="G47" s="106"/>
      <c r="H47" s="116"/>
      <c r="I47" s="106"/>
      <c r="J47" s="21"/>
      <c r="K47" s="2"/>
      <c r="L47" s="21"/>
      <c r="M47" s="2"/>
      <c r="N47" s="21"/>
      <c r="O47" s="2"/>
      <c r="P47" s="24"/>
      <c r="Q47" s="2"/>
      <c r="R47" s="21"/>
      <c r="S47" s="151"/>
    </row>
    <row r="48" spans="2:19" ht="13.5" thickBot="1">
      <c r="B48" s="382"/>
      <c r="C48" s="378"/>
      <c r="D48" s="116"/>
      <c r="E48" s="106"/>
      <c r="F48" s="116"/>
      <c r="G48" s="106"/>
      <c r="H48" s="116"/>
      <c r="I48" s="106"/>
      <c r="J48" s="21"/>
      <c r="K48" s="2"/>
      <c r="L48" s="21"/>
      <c r="M48" s="2"/>
      <c r="N48" s="21"/>
      <c r="O48" s="2"/>
      <c r="P48" s="24"/>
      <c r="Q48" s="2"/>
      <c r="R48" s="21"/>
      <c r="S48" s="151"/>
    </row>
    <row r="49" spans="2:19" ht="12.75">
      <c r="B49" s="383">
        <v>3</v>
      </c>
      <c r="C49" s="384" t="s">
        <v>147</v>
      </c>
      <c r="D49" s="399"/>
      <c r="E49" s="400" t="s">
        <v>394</v>
      </c>
      <c r="F49" s="401"/>
      <c r="G49" s="400"/>
      <c r="H49" s="401"/>
      <c r="I49" s="400"/>
      <c r="J49" s="402"/>
      <c r="K49" s="403"/>
      <c r="L49" s="402"/>
      <c r="M49" s="403"/>
      <c r="N49" s="402"/>
      <c r="O49" s="403"/>
      <c r="P49" s="404"/>
      <c r="Q49" s="403"/>
      <c r="R49" s="402"/>
      <c r="S49" s="405"/>
    </row>
    <row r="50" spans="2:19" ht="12.75">
      <c r="B50" s="95">
        <v>3.1</v>
      </c>
      <c r="C50" s="106" t="s">
        <v>148</v>
      </c>
      <c r="D50" s="116"/>
      <c r="E50" s="106"/>
      <c r="F50" s="116"/>
      <c r="G50" s="106"/>
      <c r="H50" s="116"/>
      <c r="I50" s="106"/>
      <c r="J50" s="21"/>
      <c r="K50" s="2"/>
      <c r="L50" s="21"/>
      <c r="M50" s="2"/>
      <c r="N50" s="21"/>
      <c r="O50" s="2"/>
      <c r="P50" s="24"/>
      <c r="Q50" s="2"/>
      <c r="R50" s="21"/>
      <c r="S50" s="151"/>
    </row>
    <row r="51" spans="2:19" ht="25.5">
      <c r="B51" s="95">
        <v>3.2</v>
      </c>
      <c r="C51" s="106" t="s">
        <v>149</v>
      </c>
      <c r="D51" s="116"/>
      <c r="E51" s="106"/>
      <c r="F51" s="116"/>
      <c r="G51" s="106"/>
      <c r="H51" s="116"/>
      <c r="I51" s="106"/>
      <c r="J51" s="21"/>
      <c r="K51" s="2"/>
      <c r="L51" s="21"/>
      <c r="M51" s="2"/>
      <c r="N51" s="21"/>
      <c r="O51" s="2"/>
      <c r="P51" s="24"/>
      <c r="Q51" s="2"/>
      <c r="R51" s="21"/>
      <c r="S51" s="151"/>
    </row>
    <row r="52" spans="2:19" ht="25.5">
      <c r="B52" s="95">
        <v>3.3</v>
      </c>
      <c r="C52" s="106" t="s">
        <v>150</v>
      </c>
      <c r="D52" s="116"/>
      <c r="E52" s="106"/>
      <c r="F52" s="116"/>
      <c r="G52" s="106"/>
      <c r="H52" s="116"/>
      <c r="I52" s="106"/>
      <c r="J52" s="21"/>
      <c r="K52" s="2"/>
      <c r="L52" s="21"/>
      <c r="M52" s="2"/>
      <c r="N52" s="21"/>
      <c r="O52" s="2"/>
      <c r="P52" s="24"/>
      <c r="Q52" s="2"/>
      <c r="R52" s="21"/>
      <c r="S52" s="151"/>
    </row>
    <row r="53" spans="2:19" ht="12.75">
      <c r="B53" s="95">
        <v>3.4</v>
      </c>
      <c r="C53" s="106" t="s">
        <v>151</v>
      </c>
      <c r="D53" s="116"/>
      <c r="E53" s="106"/>
      <c r="F53" s="116"/>
      <c r="G53" s="106"/>
      <c r="H53" s="116"/>
      <c r="I53" s="106"/>
      <c r="J53" s="21"/>
      <c r="K53" s="2"/>
      <c r="L53" s="21"/>
      <c r="M53" s="2"/>
      <c r="N53" s="21"/>
      <c r="O53" s="2"/>
      <c r="P53" s="24"/>
      <c r="Q53" s="2"/>
      <c r="R53" s="21"/>
      <c r="S53" s="151"/>
    </row>
    <row r="54" spans="2:19" ht="12.75">
      <c r="B54" s="95">
        <v>3.5</v>
      </c>
      <c r="C54" s="106" t="s">
        <v>152</v>
      </c>
      <c r="D54" s="116"/>
      <c r="E54" s="106"/>
      <c r="F54" s="116"/>
      <c r="G54" s="106"/>
      <c r="H54" s="116"/>
      <c r="I54" s="106"/>
      <c r="J54" s="21"/>
      <c r="K54" s="2"/>
      <c r="L54" s="21"/>
      <c r="M54" s="2"/>
      <c r="N54" s="21"/>
      <c r="O54" s="2"/>
      <c r="P54" s="24"/>
      <c r="Q54" s="2"/>
      <c r="R54" s="21"/>
      <c r="S54" s="151"/>
    </row>
    <row r="55" spans="2:19" ht="13.5" thickBot="1">
      <c r="B55" s="364"/>
      <c r="C55" s="365"/>
      <c r="D55" s="116"/>
      <c r="E55" s="106"/>
      <c r="F55" s="116"/>
      <c r="G55" s="106"/>
      <c r="H55" s="116"/>
      <c r="I55" s="106"/>
      <c r="J55" s="21"/>
      <c r="K55" s="2"/>
      <c r="L55" s="21"/>
      <c r="M55" s="2"/>
      <c r="N55" s="21"/>
      <c r="O55" s="2"/>
      <c r="P55" s="24"/>
      <c r="Q55" s="2"/>
      <c r="R55" s="21"/>
      <c r="S55" s="151"/>
    </row>
    <row r="56" spans="2:19" ht="12.75">
      <c r="B56" s="387" t="s">
        <v>311</v>
      </c>
      <c r="C56" s="386" t="s">
        <v>153</v>
      </c>
      <c r="D56" s="399"/>
      <c r="E56" s="400" t="s">
        <v>394</v>
      </c>
      <c r="F56" s="401"/>
      <c r="G56" s="400"/>
      <c r="H56" s="401"/>
      <c r="I56" s="400"/>
      <c r="J56" s="402"/>
      <c r="K56" s="403"/>
      <c r="L56" s="402"/>
      <c r="M56" s="403"/>
      <c r="N56" s="402"/>
      <c r="O56" s="403"/>
      <c r="P56" s="404"/>
      <c r="Q56" s="403"/>
      <c r="R56" s="402"/>
      <c r="S56" s="405"/>
    </row>
    <row r="57" spans="2:19" ht="12.75">
      <c r="B57" s="379" t="s">
        <v>312</v>
      </c>
      <c r="C57" s="388" t="s">
        <v>313</v>
      </c>
      <c r="D57" s="116"/>
      <c r="E57" s="124" t="s">
        <v>92</v>
      </c>
      <c r="F57" s="116"/>
      <c r="G57" s="106"/>
      <c r="H57" s="116"/>
      <c r="I57" s="106"/>
      <c r="J57" s="21"/>
      <c r="K57" s="2"/>
      <c r="L57" s="21"/>
      <c r="M57" s="2"/>
      <c r="N57" s="21"/>
      <c r="O57" s="2"/>
      <c r="P57" s="24"/>
      <c r="Q57" s="2"/>
      <c r="R57" s="21"/>
      <c r="S57" s="151"/>
    </row>
    <row r="58" spans="2:19" ht="25.5">
      <c r="B58" s="381" t="s">
        <v>314</v>
      </c>
      <c r="C58" s="377" t="s">
        <v>310</v>
      </c>
      <c r="D58" s="116"/>
      <c r="E58" s="106"/>
      <c r="F58" s="116"/>
      <c r="G58" s="106"/>
      <c r="H58" s="116"/>
      <c r="I58" s="106"/>
      <c r="J58" s="21"/>
      <c r="K58" s="2"/>
      <c r="L58" s="21"/>
      <c r="M58" s="2"/>
      <c r="N58" s="21"/>
      <c r="O58" s="2"/>
      <c r="P58" s="24"/>
      <c r="Q58" s="2"/>
      <c r="R58" s="21"/>
      <c r="S58" s="151"/>
    </row>
    <row r="59" spans="2:19" ht="12.75">
      <c r="B59" s="381" t="s">
        <v>315</v>
      </c>
      <c r="C59" s="377" t="s">
        <v>316</v>
      </c>
      <c r="D59" s="116"/>
      <c r="E59" s="106"/>
      <c r="F59" s="116"/>
      <c r="G59" s="106"/>
      <c r="H59" s="116"/>
      <c r="I59" s="106"/>
      <c r="J59" s="21"/>
      <c r="K59" s="2"/>
      <c r="L59" s="21"/>
      <c r="M59" s="2"/>
      <c r="N59" s="21"/>
      <c r="O59" s="2"/>
      <c r="P59" s="24"/>
      <c r="Q59" s="2"/>
      <c r="R59" s="21"/>
      <c r="S59" s="151"/>
    </row>
    <row r="60" spans="2:19" ht="25.5">
      <c r="B60" s="381" t="s">
        <v>317</v>
      </c>
      <c r="C60" s="377" t="s">
        <v>318</v>
      </c>
      <c r="D60" s="116"/>
      <c r="E60" s="106"/>
      <c r="F60" s="116"/>
      <c r="G60" s="106"/>
      <c r="H60" s="116"/>
      <c r="I60" s="106"/>
      <c r="J60" s="21"/>
      <c r="K60" s="2"/>
      <c r="L60" s="21"/>
      <c r="M60" s="2"/>
      <c r="N60" s="21"/>
      <c r="O60" s="2"/>
      <c r="P60" s="24"/>
      <c r="Q60" s="2"/>
      <c r="R60" s="21"/>
      <c r="S60" s="151"/>
    </row>
    <row r="61" spans="2:19" ht="12.75">
      <c r="B61" s="381" t="s">
        <v>319</v>
      </c>
      <c r="C61" s="377" t="s">
        <v>320</v>
      </c>
      <c r="D61" s="116"/>
      <c r="E61" s="106"/>
      <c r="F61" s="116"/>
      <c r="G61" s="106"/>
      <c r="H61" s="116"/>
      <c r="I61" s="106"/>
      <c r="J61" s="21"/>
      <c r="K61" s="2"/>
      <c r="L61" s="21"/>
      <c r="M61" s="2"/>
      <c r="N61" s="21"/>
      <c r="O61" s="2"/>
      <c r="P61" s="24"/>
      <c r="Q61" s="2"/>
      <c r="R61" s="21"/>
      <c r="S61" s="151"/>
    </row>
    <row r="62" spans="2:19" ht="12.75">
      <c r="B62" s="380" t="s">
        <v>329</v>
      </c>
      <c r="C62" s="377" t="s">
        <v>420</v>
      </c>
      <c r="D62" s="116"/>
      <c r="E62" s="124" t="s">
        <v>92</v>
      </c>
      <c r="F62" s="138"/>
      <c r="G62" s="124"/>
      <c r="H62" s="138"/>
      <c r="I62" s="124"/>
      <c r="J62" s="21"/>
      <c r="K62" s="2"/>
      <c r="L62" s="21"/>
      <c r="M62" s="2"/>
      <c r="N62" s="21"/>
      <c r="O62" s="2"/>
      <c r="P62" s="24"/>
      <c r="Q62" s="2"/>
      <c r="R62" s="21"/>
      <c r="S62" s="151"/>
    </row>
    <row r="63" spans="2:19" ht="12.75">
      <c r="B63" s="381" t="s">
        <v>330</v>
      </c>
      <c r="C63" s="377" t="s">
        <v>154</v>
      </c>
      <c r="D63" s="116"/>
      <c r="E63" s="124" t="s">
        <v>92</v>
      </c>
      <c r="F63" s="138"/>
      <c r="G63" s="124"/>
      <c r="H63" s="138"/>
      <c r="I63" s="124"/>
      <c r="J63" s="21"/>
      <c r="K63" s="2"/>
      <c r="L63" s="21"/>
      <c r="M63" s="2"/>
      <c r="N63" s="21"/>
      <c r="O63" s="2"/>
      <c r="P63" s="24"/>
      <c r="Q63" s="2"/>
      <c r="R63" s="21"/>
      <c r="S63" s="151"/>
    </row>
    <row r="64" spans="2:19" ht="12.75">
      <c r="B64" s="381" t="s">
        <v>331</v>
      </c>
      <c r="C64" s="377" t="s">
        <v>155</v>
      </c>
      <c r="D64" s="116"/>
      <c r="E64" s="124"/>
      <c r="F64" s="138"/>
      <c r="G64" s="124"/>
      <c r="H64" s="138"/>
      <c r="I64" s="124"/>
      <c r="J64" s="21"/>
      <c r="K64" s="2"/>
      <c r="L64" s="21"/>
      <c r="M64" s="2"/>
      <c r="N64" s="21"/>
      <c r="O64" s="2"/>
      <c r="P64" s="24"/>
      <c r="Q64" s="2"/>
      <c r="R64" s="21"/>
      <c r="S64" s="151"/>
    </row>
    <row r="65" spans="2:19" ht="12.75">
      <c r="B65" s="381" t="s">
        <v>332</v>
      </c>
      <c r="C65" s="377" t="s">
        <v>333</v>
      </c>
      <c r="D65" s="116"/>
      <c r="E65" s="106"/>
      <c r="F65" s="116"/>
      <c r="G65" s="106"/>
      <c r="H65" s="116"/>
      <c r="I65" s="106"/>
      <c r="J65" s="21"/>
      <c r="K65" s="2"/>
      <c r="L65" s="21"/>
      <c r="M65" s="2"/>
      <c r="N65" s="21"/>
      <c r="O65" s="2"/>
      <c r="P65" s="24"/>
      <c r="Q65" s="2"/>
      <c r="R65" s="21"/>
      <c r="S65" s="151"/>
    </row>
    <row r="66" spans="2:19" ht="12.75">
      <c r="B66" s="381" t="s">
        <v>334</v>
      </c>
      <c r="C66" s="377" t="s">
        <v>335</v>
      </c>
      <c r="D66" s="116"/>
      <c r="E66" s="106"/>
      <c r="F66" s="116"/>
      <c r="G66" s="106"/>
      <c r="H66" s="116"/>
      <c r="I66" s="106"/>
      <c r="J66" s="21"/>
      <c r="K66" s="2"/>
      <c r="L66" s="21"/>
      <c r="M66" s="2"/>
      <c r="N66" s="21"/>
      <c r="O66" s="2"/>
      <c r="P66" s="24"/>
      <c r="Q66" s="2"/>
      <c r="R66" s="21"/>
      <c r="S66" s="151"/>
    </row>
    <row r="67" spans="2:19" ht="12.75">
      <c r="B67" s="381" t="s">
        <v>336</v>
      </c>
      <c r="C67" s="377" t="s">
        <v>337</v>
      </c>
      <c r="D67" s="116"/>
      <c r="E67" s="106"/>
      <c r="F67" s="116"/>
      <c r="G67" s="106"/>
      <c r="H67" s="116"/>
      <c r="I67" s="106"/>
      <c r="J67" s="21"/>
      <c r="K67" s="2"/>
      <c r="L67" s="21"/>
      <c r="M67" s="2"/>
      <c r="N67" s="21"/>
      <c r="O67" s="2"/>
      <c r="P67" s="24"/>
      <c r="Q67" s="2"/>
      <c r="R67" s="21"/>
      <c r="S67" s="151"/>
    </row>
    <row r="68" spans="2:19" ht="12.75">
      <c r="B68" s="381" t="s">
        <v>338</v>
      </c>
      <c r="C68" s="377" t="s">
        <v>156</v>
      </c>
      <c r="D68" s="116"/>
      <c r="E68" s="106"/>
      <c r="F68" s="116"/>
      <c r="G68" s="106"/>
      <c r="H68" s="116"/>
      <c r="I68" s="106"/>
      <c r="J68" s="21"/>
      <c r="K68" s="2"/>
      <c r="L68" s="21"/>
      <c r="M68" s="2"/>
      <c r="N68" s="21"/>
      <c r="O68" s="2"/>
      <c r="P68" s="24"/>
      <c r="Q68" s="2"/>
      <c r="R68" s="21"/>
      <c r="S68" s="151"/>
    </row>
    <row r="69" spans="2:19" ht="12.75">
      <c r="B69" s="381" t="s">
        <v>339</v>
      </c>
      <c r="C69" s="377" t="s">
        <v>157</v>
      </c>
      <c r="D69" s="116"/>
      <c r="E69" s="106"/>
      <c r="F69" s="116"/>
      <c r="G69" s="106"/>
      <c r="H69" s="116"/>
      <c r="I69" s="106"/>
      <c r="J69" s="21"/>
      <c r="K69" s="2"/>
      <c r="L69" s="21"/>
      <c r="M69" s="2"/>
      <c r="N69" s="21"/>
      <c r="O69" s="2"/>
      <c r="P69" s="24"/>
      <c r="Q69" s="2"/>
      <c r="R69" s="21"/>
      <c r="S69" s="151"/>
    </row>
    <row r="70" spans="2:19" ht="25.5">
      <c r="B70" s="381" t="s">
        <v>340</v>
      </c>
      <c r="C70" s="377" t="s">
        <v>341</v>
      </c>
      <c r="D70" s="116"/>
      <c r="E70" s="106"/>
      <c r="F70" s="116"/>
      <c r="G70" s="106"/>
      <c r="H70" s="116"/>
      <c r="I70" s="106"/>
      <c r="J70" s="21"/>
      <c r="K70" s="2"/>
      <c r="L70" s="21"/>
      <c r="M70" s="2"/>
      <c r="N70" s="21"/>
      <c r="O70" s="2"/>
      <c r="P70" s="24"/>
      <c r="Q70" s="2"/>
      <c r="R70" s="21"/>
      <c r="S70" s="151"/>
    </row>
    <row r="71" spans="2:19" ht="12.75">
      <c r="B71" s="381" t="s">
        <v>342</v>
      </c>
      <c r="C71" s="377" t="s">
        <v>158</v>
      </c>
      <c r="D71" s="116"/>
      <c r="E71" s="106"/>
      <c r="F71" s="116"/>
      <c r="G71" s="106"/>
      <c r="H71" s="116"/>
      <c r="I71" s="106"/>
      <c r="J71" s="21"/>
      <c r="K71" s="2"/>
      <c r="L71" s="21"/>
      <c r="M71" s="2"/>
      <c r="N71" s="21"/>
      <c r="O71" s="2"/>
      <c r="P71" s="24"/>
      <c r="Q71" s="2"/>
      <c r="R71" s="21"/>
      <c r="S71" s="151"/>
    </row>
    <row r="72" spans="2:19" ht="12.75">
      <c r="B72" s="381" t="s">
        <v>343</v>
      </c>
      <c r="C72" s="377" t="s">
        <v>159</v>
      </c>
      <c r="D72" s="116"/>
      <c r="E72" s="106"/>
      <c r="F72" s="116"/>
      <c r="G72" s="106"/>
      <c r="H72" s="116"/>
      <c r="I72" s="106"/>
      <c r="J72" s="21"/>
      <c r="K72" s="2"/>
      <c r="L72" s="21"/>
      <c r="M72" s="2"/>
      <c r="N72" s="21"/>
      <c r="O72" s="2"/>
      <c r="P72" s="24"/>
      <c r="Q72" s="2"/>
      <c r="R72" s="21"/>
      <c r="S72" s="151"/>
    </row>
    <row r="73" spans="2:19" ht="25.5">
      <c r="B73" s="381" t="s">
        <v>344</v>
      </c>
      <c r="C73" s="377" t="s">
        <v>345</v>
      </c>
      <c r="D73" s="116"/>
      <c r="E73" s="106"/>
      <c r="F73" s="116"/>
      <c r="G73" s="106"/>
      <c r="H73" s="116"/>
      <c r="I73" s="106"/>
      <c r="J73" s="21"/>
      <c r="K73" s="2"/>
      <c r="L73" s="21"/>
      <c r="M73" s="2"/>
      <c r="N73" s="21"/>
      <c r="O73" s="2"/>
      <c r="P73" s="24"/>
      <c r="Q73" s="2"/>
      <c r="R73" s="21"/>
      <c r="S73" s="151"/>
    </row>
    <row r="74" spans="2:19" ht="25.5">
      <c r="B74" s="381" t="s">
        <v>346</v>
      </c>
      <c r="C74" s="377" t="s">
        <v>432</v>
      </c>
      <c r="D74" s="116"/>
      <c r="E74" s="106"/>
      <c r="F74" s="116"/>
      <c r="G74" s="106"/>
      <c r="H74" s="116"/>
      <c r="I74" s="106"/>
      <c r="J74" s="21"/>
      <c r="K74" s="2"/>
      <c r="L74" s="21"/>
      <c r="M74" s="2"/>
      <c r="N74" s="21"/>
      <c r="O74" s="2"/>
      <c r="P74" s="24"/>
      <c r="Q74" s="2"/>
      <c r="R74" s="21"/>
      <c r="S74" s="151"/>
    </row>
    <row r="75" spans="2:19" ht="12.75">
      <c r="B75" s="381" t="s">
        <v>347</v>
      </c>
      <c r="C75" s="377" t="s">
        <v>421</v>
      </c>
      <c r="D75" s="116"/>
      <c r="E75" s="106"/>
      <c r="F75" s="116"/>
      <c r="G75" s="106"/>
      <c r="H75" s="116"/>
      <c r="I75" s="106"/>
      <c r="J75" s="21"/>
      <c r="K75" s="2"/>
      <c r="L75" s="21"/>
      <c r="M75" s="2"/>
      <c r="N75" s="21"/>
      <c r="O75" s="2"/>
      <c r="P75" s="24"/>
      <c r="Q75" s="2"/>
      <c r="R75" s="21"/>
      <c r="S75" s="151"/>
    </row>
    <row r="76" spans="2:19" ht="12.75">
      <c r="B76" s="381" t="s">
        <v>348</v>
      </c>
      <c r="C76" s="377" t="s">
        <v>349</v>
      </c>
      <c r="D76" s="116"/>
      <c r="E76" s="106"/>
      <c r="F76" s="116"/>
      <c r="G76" s="106"/>
      <c r="H76" s="116"/>
      <c r="I76" s="106"/>
      <c r="J76" s="21"/>
      <c r="K76" s="2"/>
      <c r="L76" s="21"/>
      <c r="M76" s="2"/>
      <c r="N76" s="21"/>
      <c r="O76" s="2"/>
      <c r="P76" s="24"/>
      <c r="Q76" s="2"/>
      <c r="R76" s="21"/>
      <c r="S76" s="151"/>
    </row>
    <row r="77" spans="2:19" ht="25.5">
      <c r="B77" s="381" t="s">
        <v>350</v>
      </c>
      <c r="C77" s="377" t="s">
        <v>351</v>
      </c>
      <c r="D77" s="116"/>
      <c r="E77" s="106"/>
      <c r="F77" s="116"/>
      <c r="G77" s="106"/>
      <c r="H77" s="116"/>
      <c r="I77" s="106"/>
      <c r="J77" s="21"/>
      <c r="K77" s="2"/>
      <c r="L77" s="21"/>
      <c r="M77" s="2"/>
      <c r="N77" s="21"/>
      <c r="O77" s="2"/>
      <c r="P77" s="24"/>
      <c r="Q77" s="2"/>
      <c r="R77" s="21"/>
      <c r="S77" s="151"/>
    </row>
    <row r="78" spans="2:19" ht="12.75">
      <c r="B78" s="381" t="s">
        <v>352</v>
      </c>
      <c r="C78" s="377" t="s">
        <v>160</v>
      </c>
      <c r="D78" s="116"/>
      <c r="E78" s="106"/>
      <c r="F78" s="116"/>
      <c r="G78" s="106"/>
      <c r="H78" s="116"/>
      <c r="I78" s="106"/>
      <c r="J78" s="21"/>
      <c r="K78" s="2"/>
      <c r="L78" s="21"/>
      <c r="M78" s="2"/>
      <c r="N78" s="21"/>
      <c r="O78" s="2"/>
      <c r="P78" s="24"/>
      <c r="Q78" s="2"/>
      <c r="R78" s="21"/>
      <c r="S78" s="151"/>
    </row>
    <row r="79" spans="2:19" ht="12.75">
      <c r="B79" s="381" t="s">
        <v>353</v>
      </c>
      <c r="C79" s="377" t="s">
        <v>161</v>
      </c>
      <c r="D79" s="116"/>
      <c r="E79" s="106"/>
      <c r="F79" s="116"/>
      <c r="G79" s="106"/>
      <c r="H79" s="116"/>
      <c r="I79" s="106"/>
      <c r="J79" s="21"/>
      <c r="K79" s="2"/>
      <c r="L79" s="21"/>
      <c r="M79" s="2"/>
      <c r="N79" s="21"/>
      <c r="O79" s="2"/>
      <c r="P79" s="24"/>
      <c r="Q79" s="2"/>
      <c r="R79" s="21"/>
      <c r="S79" s="151"/>
    </row>
    <row r="80" spans="2:19" ht="12.75">
      <c r="B80" s="380" t="s">
        <v>354</v>
      </c>
      <c r="C80" s="377" t="s">
        <v>162</v>
      </c>
      <c r="D80" s="116"/>
      <c r="E80" s="106"/>
      <c r="F80" s="116"/>
      <c r="G80" s="106"/>
      <c r="H80" s="116"/>
      <c r="I80" s="106"/>
      <c r="J80" s="21"/>
      <c r="K80" s="2"/>
      <c r="L80" s="21"/>
      <c r="M80" s="2"/>
      <c r="N80" s="21"/>
      <c r="O80" s="2"/>
      <c r="P80" s="24"/>
      <c r="Q80" s="2"/>
      <c r="R80" s="21"/>
      <c r="S80" s="151"/>
    </row>
    <row r="81" spans="2:19" ht="25.5">
      <c r="B81" s="380" t="s">
        <v>355</v>
      </c>
      <c r="C81" s="377" t="s">
        <v>356</v>
      </c>
      <c r="D81" s="116"/>
      <c r="E81" s="106"/>
      <c r="F81" s="116"/>
      <c r="G81" s="106"/>
      <c r="H81" s="116"/>
      <c r="I81" s="106"/>
      <c r="J81" s="21"/>
      <c r="K81" s="2"/>
      <c r="L81" s="21"/>
      <c r="M81" s="2"/>
      <c r="N81" s="21"/>
      <c r="O81" s="2"/>
      <c r="P81" s="24"/>
      <c r="Q81" s="2"/>
      <c r="R81" s="21"/>
      <c r="S81" s="151"/>
    </row>
    <row r="82" spans="2:19" ht="25.5">
      <c r="B82" s="380" t="s">
        <v>357</v>
      </c>
      <c r="C82" s="377" t="s">
        <v>358</v>
      </c>
      <c r="D82" s="116"/>
      <c r="E82" s="106"/>
      <c r="F82" s="116"/>
      <c r="G82" s="106"/>
      <c r="H82" s="116"/>
      <c r="I82" s="106"/>
      <c r="J82" s="21"/>
      <c r="K82" s="2"/>
      <c r="L82" s="21"/>
      <c r="M82" s="2"/>
      <c r="N82" s="21"/>
      <c r="O82" s="2"/>
      <c r="P82" s="24"/>
      <c r="Q82" s="2"/>
      <c r="R82" s="21"/>
      <c r="S82" s="151"/>
    </row>
    <row r="83" spans="2:19" ht="13.5" thickBot="1">
      <c r="B83" s="364"/>
      <c r="C83" s="365"/>
      <c r="D83" s="116"/>
      <c r="E83" s="106"/>
      <c r="F83" s="116"/>
      <c r="G83" s="106"/>
      <c r="H83" s="116"/>
      <c r="I83" s="106"/>
      <c r="J83" s="21"/>
      <c r="K83" s="2"/>
      <c r="L83" s="21"/>
      <c r="M83" s="2"/>
      <c r="N83" s="21"/>
      <c r="O83" s="2"/>
      <c r="P83" s="24"/>
      <c r="Q83" s="2"/>
      <c r="R83" s="21"/>
      <c r="S83" s="151"/>
    </row>
    <row r="84" spans="2:19" ht="12.75">
      <c r="B84" s="390" t="s">
        <v>359</v>
      </c>
      <c r="C84" s="391" t="s">
        <v>163</v>
      </c>
      <c r="D84" s="399"/>
      <c r="E84" s="400" t="s">
        <v>394</v>
      </c>
      <c r="F84" s="401"/>
      <c r="G84" s="400"/>
      <c r="H84" s="401"/>
      <c r="I84" s="400"/>
      <c r="J84" s="402"/>
      <c r="K84" s="403"/>
      <c r="L84" s="402"/>
      <c r="M84" s="403"/>
      <c r="N84" s="402"/>
      <c r="O84" s="403"/>
      <c r="P84" s="404"/>
      <c r="Q84" s="403"/>
      <c r="R84" s="402"/>
      <c r="S84" s="405"/>
    </row>
    <row r="85" spans="2:19" ht="25.5">
      <c r="B85" s="380" t="s">
        <v>360</v>
      </c>
      <c r="C85" s="392" t="s">
        <v>164</v>
      </c>
      <c r="D85" s="116"/>
      <c r="E85" s="106"/>
      <c r="F85" s="116"/>
      <c r="G85" s="106"/>
      <c r="H85" s="116"/>
      <c r="I85" s="106"/>
      <c r="J85" s="21"/>
      <c r="K85" s="2"/>
      <c r="L85" s="21"/>
      <c r="M85" s="2"/>
      <c r="N85" s="21"/>
      <c r="O85" s="2"/>
      <c r="P85" s="24"/>
      <c r="Q85" s="2"/>
      <c r="R85" s="21"/>
      <c r="S85" s="151"/>
    </row>
    <row r="86" spans="2:19" ht="12.75">
      <c r="B86" s="380" t="s">
        <v>361</v>
      </c>
      <c r="C86" s="392" t="s">
        <v>165</v>
      </c>
      <c r="D86" s="116"/>
      <c r="E86" s="124" t="s">
        <v>92</v>
      </c>
      <c r="F86" s="138"/>
      <c r="G86" s="124"/>
      <c r="H86" s="138"/>
      <c r="I86" s="124"/>
      <c r="J86" s="21"/>
      <c r="K86" s="2"/>
      <c r="L86" s="21"/>
      <c r="M86" s="2"/>
      <c r="N86" s="21"/>
      <c r="O86" s="2"/>
      <c r="P86" s="24"/>
      <c r="Q86" s="2"/>
      <c r="R86" s="21"/>
      <c r="S86" s="151"/>
    </row>
    <row r="87" spans="2:19" ht="12.75">
      <c r="B87" s="381" t="s">
        <v>362</v>
      </c>
      <c r="C87" s="392" t="s">
        <v>363</v>
      </c>
      <c r="D87" s="116"/>
      <c r="E87" s="106"/>
      <c r="F87" s="116"/>
      <c r="G87" s="106"/>
      <c r="H87" s="116"/>
      <c r="I87" s="106"/>
      <c r="J87" s="21"/>
      <c r="K87" s="2"/>
      <c r="L87" s="21"/>
      <c r="M87" s="2"/>
      <c r="N87" s="21"/>
      <c r="O87" s="2"/>
      <c r="P87" s="24"/>
      <c r="Q87" s="2"/>
      <c r="R87" s="21"/>
      <c r="S87" s="151"/>
    </row>
    <row r="88" spans="2:19" ht="12.75">
      <c r="B88" s="381" t="s">
        <v>364</v>
      </c>
      <c r="C88" s="392" t="s">
        <v>365</v>
      </c>
      <c r="D88" s="116"/>
      <c r="E88" s="106"/>
      <c r="F88" s="116"/>
      <c r="G88" s="106"/>
      <c r="H88" s="116"/>
      <c r="I88" s="106"/>
      <c r="J88" s="21"/>
      <c r="K88" s="2"/>
      <c r="L88" s="21"/>
      <c r="M88" s="2"/>
      <c r="N88" s="21"/>
      <c r="O88" s="2"/>
      <c r="P88" s="24"/>
      <c r="Q88" s="2"/>
      <c r="R88" s="21"/>
      <c r="S88" s="151"/>
    </row>
    <row r="89" spans="2:19" ht="12.75">
      <c r="B89" s="381" t="s">
        <v>366</v>
      </c>
      <c r="C89" s="392" t="s">
        <v>367</v>
      </c>
      <c r="D89" s="116"/>
      <c r="E89" s="106"/>
      <c r="F89" s="116"/>
      <c r="G89" s="106"/>
      <c r="H89" s="116"/>
      <c r="I89" s="106"/>
      <c r="J89" s="21"/>
      <c r="K89" s="2"/>
      <c r="L89" s="21"/>
      <c r="M89" s="2"/>
      <c r="N89" s="21"/>
      <c r="O89" s="2"/>
      <c r="P89" s="24"/>
      <c r="Q89" s="2"/>
      <c r="R89" s="21"/>
      <c r="S89" s="151"/>
    </row>
    <row r="90" spans="2:19" ht="12.75">
      <c r="B90" s="380" t="s">
        <v>368</v>
      </c>
      <c r="C90" s="392" t="s">
        <v>166</v>
      </c>
      <c r="D90" s="116"/>
      <c r="E90" s="124" t="s">
        <v>92</v>
      </c>
      <c r="F90" s="116"/>
      <c r="G90" s="106"/>
      <c r="H90" s="116"/>
      <c r="I90" s="106"/>
      <c r="J90" s="21"/>
      <c r="K90" s="2"/>
      <c r="L90" s="21"/>
      <c r="M90" s="2"/>
      <c r="N90" s="21"/>
      <c r="O90" s="2"/>
      <c r="P90" s="24"/>
      <c r="Q90" s="2"/>
      <c r="R90" s="21"/>
      <c r="S90" s="151"/>
    </row>
    <row r="91" spans="2:19" ht="25.5">
      <c r="B91" s="381" t="s">
        <v>369</v>
      </c>
      <c r="C91" s="392" t="s">
        <v>167</v>
      </c>
      <c r="D91" s="116"/>
      <c r="E91" s="124"/>
      <c r="F91" s="138"/>
      <c r="G91" s="124"/>
      <c r="H91" s="138"/>
      <c r="I91" s="124"/>
      <c r="J91" s="21"/>
      <c r="K91" s="2"/>
      <c r="L91" s="21"/>
      <c r="M91" s="2"/>
      <c r="N91" s="21"/>
      <c r="O91" s="2"/>
      <c r="P91" s="24"/>
      <c r="Q91" s="2"/>
      <c r="R91" s="21"/>
      <c r="S91" s="151"/>
    </row>
    <row r="92" spans="2:19" ht="25.5">
      <c r="B92" s="381" t="s">
        <v>370</v>
      </c>
      <c r="C92" s="392" t="s">
        <v>168</v>
      </c>
      <c r="D92" s="116"/>
      <c r="E92" s="106"/>
      <c r="F92" s="116"/>
      <c r="G92" s="106"/>
      <c r="H92" s="116"/>
      <c r="I92" s="106"/>
      <c r="J92" s="21"/>
      <c r="K92" s="2"/>
      <c r="L92" s="21"/>
      <c r="M92" s="2"/>
      <c r="N92" s="21"/>
      <c r="O92" s="2"/>
      <c r="P92" s="24"/>
      <c r="Q92" s="2"/>
      <c r="R92" s="21"/>
      <c r="S92" s="151"/>
    </row>
    <row r="93" spans="2:19" ht="12.75">
      <c r="B93" s="381" t="s">
        <v>371</v>
      </c>
      <c r="C93" s="392" t="s">
        <v>372</v>
      </c>
      <c r="D93" s="116"/>
      <c r="E93" s="106"/>
      <c r="F93" s="116"/>
      <c r="G93" s="106"/>
      <c r="H93" s="116"/>
      <c r="I93" s="106"/>
      <c r="J93" s="21"/>
      <c r="K93" s="2"/>
      <c r="L93" s="21"/>
      <c r="M93" s="2"/>
      <c r="N93" s="21"/>
      <c r="O93" s="2"/>
      <c r="P93" s="24"/>
      <c r="Q93" s="2"/>
      <c r="R93" s="21"/>
      <c r="S93" s="151"/>
    </row>
    <row r="94" spans="2:19" ht="12.75">
      <c r="B94" s="380" t="s">
        <v>373</v>
      </c>
      <c r="C94" s="392" t="s">
        <v>169</v>
      </c>
      <c r="D94" s="116"/>
      <c r="E94" s="106"/>
      <c r="F94" s="116"/>
      <c r="G94" s="106"/>
      <c r="H94" s="116"/>
      <c r="I94" s="106"/>
      <c r="J94" s="21"/>
      <c r="K94" s="2"/>
      <c r="L94" s="21"/>
      <c r="M94" s="2"/>
      <c r="N94" s="21"/>
      <c r="O94" s="2"/>
      <c r="P94" s="24"/>
      <c r="Q94" s="2"/>
      <c r="R94" s="21"/>
      <c r="S94" s="151"/>
    </row>
    <row r="95" spans="2:19" ht="12.75">
      <c r="B95" s="380" t="s">
        <v>374</v>
      </c>
      <c r="C95" s="392" t="s">
        <v>170</v>
      </c>
      <c r="D95" s="116"/>
      <c r="E95" s="106"/>
      <c r="F95" s="116"/>
      <c r="G95" s="106"/>
      <c r="H95" s="116"/>
      <c r="I95" s="106"/>
      <c r="J95" s="21"/>
      <c r="K95" s="2"/>
      <c r="L95" s="21"/>
      <c r="M95" s="2"/>
      <c r="N95" s="21"/>
      <c r="O95" s="2"/>
      <c r="P95" s="24"/>
      <c r="Q95" s="2"/>
      <c r="R95" s="21"/>
      <c r="S95" s="151"/>
    </row>
    <row r="96" spans="2:19" ht="12.75">
      <c r="B96" s="380" t="s">
        <v>375</v>
      </c>
      <c r="C96" s="392" t="s">
        <v>171</v>
      </c>
      <c r="D96" s="116"/>
      <c r="E96" s="106"/>
      <c r="F96" s="116"/>
      <c r="G96" s="106"/>
      <c r="H96" s="116"/>
      <c r="I96" s="106"/>
      <c r="J96" s="21"/>
      <c r="K96" s="2"/>
      <c r="L96" s="21"/>
      <c r="M96" s="2"/>
      <c r="N96" s="21"/>
      <c r="O96" s="2"/>
      <c r="P96" s="24"/>
      <c r="Q96" s="2"/>
      <c r="R96" s="21"/>
      <c r="S96" s="151"/>
    </row>
    <row r="97" spans="2:19" ht="13.5" thickBot="1">
      <c r="B97" s="389"/>
      <c r="C97" s="395"/>
      <c r="D97" s="116"/>
      <c r="E97" s="106"/>
      <c r="F97" s="116"/>
      <c r="G97" s="106"/>
      <c r="H97" s="116"/>
      <c r="I97" s="106"/>
      <c r="J97" s="21"/>
      <c r="K97" s="2"/>
      <c r="L97" s="21"/>
      <c r="M97" s="2"/>
      <c r="N97" s="21"/>
      <c r="O97" s="2"/>
      <c r="P97" s="24"/>
      <c r="Q97" s="2"/>
      <c r="R97" s="21"/>
      <c r="S97" s="151"/>
    </row>
    <row r="98" spans="2:19" ht="12.75">
      <c r="B98" s="390" t="s">
        <v>376</v>
      </c>
      <c r="C98" s="396" t="s">
        <v>433</v>
      </c>
      <c r="D98" s="399"/>
      <c r="E98" s="400" t="s">
        <v>394</v>
      </c>
      <c r="F98" s="401"/>
      <c r="G98" s="400"/>
      <c r="H98" s="401"/>
      <c r="I98" s="400"/>
      <c r="J98" s="402"/>
      <c r="K98" s="403"/>
      <c r="L98" s="402"/>
      <c r="M98" s="403"/>
      <c r="N98" s="402"/>
      <c r="O98" s="403"/>
      <c r="P98" s="404"/>
      <c r="Q98" s="403"/>
      <c r="R98" s="402"/>
      <c r="S98" s="405"/>
    </row>
    <row r="99" spans="2:19" ht="12.75">
      <c r="B99" s="380" t="s">
        <v>377</v>
      </c>
      <c r="C99" s="392" t="s">
        <v>414</v>
      </c>
      <c r="D99" s="116"/>
      <c r="E99" s="124" t="s">
        <v>92</v>
      </c>
      <c r="F99" s="116"/>
      <c r="G99" s="106"/>
      <c r="H99" s="116"/>
      <c r="I99" s="106"/>
      <c r="J99" s="21"/>
      <c r="K99" s="2"/>
      <c r="L99" s="21"/>
      <c r="M99" s="2"/>
      <c r="N99" s="21"/>
      <c r="O99" s="2"/>
      <c r="P99" s="24"/>
      <c r="Q99" s="2"/>
      <c r="R99" s="21"/>
      <c r="S99" s="151"/>
    </row>
    <row r="100" spans="2:19" ht="12.75">
      <c r="B100" s="381" t="s">
        <v>378</v>
      </c>
      <c r="C100" s="392" t="s">
        <v>415</v>
      </c>
      <c r="D100" s="116"/>
      <c r="E100" s="106"/>
      <c r="F100" s="116"/>
      <c r="G100" s="106"/>
      <c r="H100" s="116"/>
      <c r="I100" s="106"/>
      <c r="J100" s="21"/>
      <c r="K100" s="2"/>
      <c r="L100" s="21"/>
      <c r="M100" s="2"/>
      <c r="N100" s="21"/>
      <c r="O100" s="2"/>
      <c r="P100" s="24"/>
      <c r="Q100" s="2"/>
      <c r="R100" s="21"/>
      <c r="S100" s="151"/>
    </row>
    <row r="101" spans="2:19" ht="12.75">
      <c r="B101" s="381" t="s">
        <v>379</v>
      </c>
      <c r="C101" s="392" t="s">
        <v>416</v>
      </c>
      <c r="D101" s="116"/>
      <c r="E101" s="106"/>
      <c r="F101" s="116"/>
      <c r="G101" s="106"/>
      <c r="H101" s="116"/>
      <c r="I101" s="106"/>
      <c r="J101" s="21"/>
      <c r="K101" s="2"/>
      <c r="L101" s="21"/>
      <c r="M101" s="2"/>
      <c r="N101" s="21"/>
      <c r="O101" s="2"/>
      <c r="P101" s="24"/>
      <c r="Q101" s="2"/>
      <c r="R101" s="21"/>
      <c r="S101" s="151"/>
    </row>
    <row r="102" spans="2:19" ht="12.75">
      <c r="B102" s="381" t="s">
        <v>380</v>
      </c>
      <c r="C102" s="392" t="s">
        <v>173</v>
      </c>
      <c r="D102" s="116"/>
      <c r="E102" s="106"/>
      <c r="F102" s="116"/>
      <c r="G102" s="106"/>
      <c r="H102" s="116"/>
      <c r="I102" s="106"/>
      <c r="J102" s="21"/>
      <c r="K102" s="2"/>
      <c r="L102" s="21"/>
      <c r="M102" s="2"/>
      <c r="N102" s="21"/>
      <c r="O102" s="2"/>
      <c r="P102" s="24"/>
      <c r="Q102" s="2"/>
      <c r="R102" s="21"/>
      <c r="S102" s="151"/>
    </row>
    <row r="103" spans="2:19" ht="25.5">
      <c r="B103" s="381" t="s">
        <v>411</v>
      </c>
      <c r="C103" s="392" t="s">
        <v>417</v>
      </c>
      <c r="D103" s="116"/>
      <c r="E103" s="106"/>
      <c r="F103" s="116"/>
      <c r="G103" s="106"/>
      <c r="H103" s="116"/>
      <c r="I103" s="106"/>
      <c r="J103" s="21"/>
      <c r="K103" s="2"/>
      <c r="L103" s="21"/>
      <c r="M103" s="2"/>
      <c r="N103" s="21"/>
      <c r="O103" s="2"/>
      <c r="P103" s="24"/>
      <c r="Q103" s="2"/>
      <c r="R103" s="21"/>
      <c r="S103" s="151"/>
    </row>
    <row r="104" spans="2:19" ht="25.5">
      <c r="B104" s="381" t="s">
        <v>412</v>
      </c>
      <c r="C104" s="392" t="s">
        <v>418</v>
      </c>
      <c r="D104" s="116"/>
      <c r="E104" s="106"/>
      <c r="F104" s="116"/>
      <c r="G104" s="106"/>
      <c r="H104" s="116"/>
      <c r="I104" s="106"/>
      <c r="J104" s="21"/>
      <c r="K104" s="2"/>
      <c r="L104" s="21"/>
      <c r="M104" s="2"/>
      <c r="N104" s="21"/>
      <c r="O104" s="2"/>
      <c r="P104" s="24"/>
      <c r="Q104" s="2"/>
      <c r="R104" s="21"/>
      <c r="S104" s="151"/>
    </row>
    <row r="105" spans="2:19" ht="12.75">
      <c r="B105" s="381" t="s">
        <v>413</v>
      </c>
      <c r="C105" s="392" t="s">
        <v>174</v>
      </c>
      <c r="D105" s="116"/>
      <c r="E105" s="106"/>
      <c r="F105" s="116"/>
      <c r="G105" s="106"/>
      <c r="H105" s="116"/>
      <c r="I105" s="106"/>
      <c r="J105" s="21"/>
      <c r="K105" s="2"/>
      <c r="L105" s="21"/>
      <c r="M105" s="2"/>
      <c r="N105" s="21"/>
      <c r="O105" s="2"/>
      <c r="P105" s="24"/>
      <c r="Q105" s="2"/>
      <c r="R105" s="21"/>
      <c r="S105" s="151"/>
    </row>
    <row r="106" spans="2:19" ht="13.5" thickBot="1">
      <c r="B106" s="397"/>
      <c r="C106" s="398"/>
      <c r="D106" s="116"/>
      <c r="E106" s="106"/>
      <c r="F106" s="116"/>
      <c r="G106" s="106"/>
      <c r="H106" s="116"/>
      <c r="I106" s="106"/>
      <c r="J106" s="21"/>
      <c r="K106" s="2"/>
      <c r="L106" s="21"/>
      <c r="M106" s="2"/>
      <c r="N106" s="21"/>
      <c r="O106" s="2"/>
      <c r="P106" s="24"/>
      <c r="Q106" s="2"/>
      <c r="R106" s="21"/>
      <c r="S106" s="151"/>
    </row>
    <row r="107" spans="2:19" ht="25.5">
      <c r="B107" s="390" t="s">
        <v>381</v>
      </c>
      <c r="C107" s="396" t="s">
        <v>434</v>
      </c>
      <c r="D107" s="399"/>
      <c r="E107" s="400" t="s">
        <v>394</v>
      </c>
      <c r="F107" s="401"/>
      <c r="G107" s="400"/>
      <c r="H107" s="401"/>
      <c r="I107" s="400"/>
      <c r="J107" s="402"/>
      <c r="K107" s="403"/>
      <c r="L107" s="402"/>
      <c r="M107" s="403"/>
      <c r="N107" s="402"/>
      <c r="O107" s="403"/>
      <c r="P107" s="404"/>
      <c r="Q107" s="403"/>
      <c r="R107" s="402"/>
      <c r="S107" s="405"/>
    </row>
    <row r="108" spans="2:19" ht="12.75">
      <c r="B108" s="380" t="s">
        <v>382</v>
      </c>
      <c r="C108" s="392" t="s">
        <v>435</v>
      </c>
      <c r="D108" s="116"/>
      <c r="E108" s="106"/>
      <c r="F108" s="116"/>
      <c r="G108" s="106"/>
      <c r="H108" s="116"/>
      <c r="I108" s="106"/>
      <c r="J108" s="21"/>
      <c r="K108" s="2"/>
      <c r="L108" s="21"/>
      <c r="M108" s="2"/>
      <c r="N108" s="21"/>
      <c r="O108" s="2"/>
      <c r="P108" s="24"/>
      <c r="Q108" s="2"/>
      <c r="R108" s="21"/>
      <c r="S108" s="151"/>
    </row>
    <row r="109" spans="2:19" ht="25.5">
      <c r="B109" s="380" t="s">
        <v>383</v>
      </c>
      <c r="C109" s="392" t="s">
        <v>384</v>
      </c>
      <c r="D109" s="116"/>
      <c r="E109" s="106"/>
      <c r="F109" s="116"/>
      <c r="G109" s="106"/>
      <c r="H109" s="116"/>
      <c r="I109" s="106"/>
      <c r="J109" s="21"/>
      <c r="K109" s="2"/>
      <c r="L109" s="21"/>
      <c r="M109" s="2"/>
      <c r="N109" s="21"/>
      <c r="O109" s="2"/>
      <c r="P109" s="24"/>
      <c r="Q109" s="2"/>
      <c r="R109" s="21"/>
      <c r="S109" s="151"/>
    </row>
    <row r="110" spans="2:19" ht="12.75">
      <c r="B110" s="380" t="s">
        <v>385</v>
      </c>
      <c r="C110" s="392" t="s">
        <v>436</v>
      </c>
      <c r="D110" s="116"/>
      <c r="E110" s="106"/>
      <c r="F110" s="116"/>
      <c r="G110" s="106"/>
      <c r="H110" s="116"/>
      <c r="I110" s="106"/>
      <c r="J110" s="21"/>
      <c r="K110" s="2"/>
      <c r="L110" s="21"/>
      <c r="M110" s="2"/>
      <c r="N110" s="21"/>
      <c r="O110" s="2"/>
      <c r="P110" s="24"/>
      <c r="Q110" s="2"/>
      <c r="R110" s="21"/>
      <c r="S110" s="151"/>
    </row>
    <row r="111" spans="2:19" ht="25.5">
      <c r="B111" s="380" t="s">
        <v>386</v>
      </c>
      <c r="C111" s="377" t="s">
        <v>387</v>
      </c>
      <c r="E111" s="135"/>
      <c r="F111" s="116"/>
      <c r="G111" s="106"/>
      <c r="H111" s="116"/>
      <c r="I111" s="106"/>
      <c r="J111" s="21"/>
      <c r="K111" s="2"/>
      <c r="L111" s="21"/>
      <c r="M111" s="2"/>
      <c r="N111" s="21"/>
      <c r="O111" s="2"/>
      <c r="P111" s="24"/>
      <c r="Q111" s="2"/>
      <c r="R111" s="21"/>
      <c r="S111" s="151"/>
    </row>
    <row r="112" spans="2:19" ht="13.5" thickBot="1">
      <c r="B112" s="393"/>
      <c r="C112" s="394"/>
      <c r="D112" s="414"/>
      <c r="E112" s="366"/>
      <c r="F112" s="366"/>
      <c r="G112" s="365"/>
      <c r="H112" s="366"/>
      <c r="I112" s="365"/>
      <c r="J112" s="22"/>
      <c r="K112" s="19"/>
      <c r="L112" s="22"/>
      <c r="M112" s="19"/>
      <c r="N112" s="22"/>
      <c r="O112" s="19"/>
      <c r="P112" s="25"/>
      <c r="Q112" s="19"/>
      <c r="R112" s="22"/>
      <c r="S112" s="222"/>
    </row>
    <row r="113" ht="12.75">
      <c r="C113" s="214"/>
    </row>
    <row r="114" ht="12.75">
      <c r="B114" t="s">
        <v>100</v>
      </c>
    </row>
    <row r="115" spans="2:3" ht="12.75">
      <c r="B115" t="s">
        <v>410</v>
      </c>
      <c r="C115" s="101" t="s">
        <v>96</v>
      </c>
    </row>
    <row r="116" ht="12.75">
      <c r="C116" s="296" t="s">
        <v>97</v>
      </c>
    </row>
    <row r="117" ht="12.75">
      <c r="C117" s="101" t="s">
        <v>105</v>
      </c>
    </row>
    <row r="118" ht="12.75">
      <c r="C118" s="101" t="s">
        <v>99</v>
      </c>
    </row>
    <row r="119" ht="12.75">
      <c r="C119" s="101" t="s">
        <v>98</v>
      </c>
    </row>
    <row r="120" ht="12.75">
      <c r="C120" s="101" t="s">
        <v>110</v>
      </c>
    </row>
  </sheetData>
  <printOptions/>
  <pageMargins left="0.75" right="0.75" top="1" bottom="1" header="0.5" footer="0.5"/>
  <pageSetup fitToHeight="9" horizontalDpi="600" verticalDpi="600" orientation="portrait" scale="75" r:id="rId1"/>
  <headerFooter alignWithMargins="0">
    <oddHeader>&amp;LRFP NNT05AA01J
&amp;CAcquisition Title
CREW EXPLORATION VEHICLE</oddHeader>
    <oddFooter>&amp;L05/01/05&amp;C&amp;"Arial Rounded MT Bold,Bold"&amp;9Source Selection Information See FAR 3.104&amp;"Arial,Regular"&amp;10
&amp;R&amp;"Arial,Bold"&amp;8&amp;A
&amp;F
&amp;P of&amp;N</oddFooter>
  </headerFooter>
</worksheet>
</file>

<file path=xl/worksheets/sheet11.xml><?xml version="1.0" encoding="utf-8"?>
<worksheet xmlns="http://schemas.openxmlformats.org/spreadsheetml/2006/main" xmlns:r="http://schemas.openxmlformats.org/officeDocument/2006/relationships">
  <sheetPr>
    <tabColor indexed="49"/>
  </sheetPr>
  <dimension ref="B2:S120"/>
  <sheetViews>
    <sheetView workbookViewId="0" topLeftCell="A1">
      <selection activeCell="A1" sqref="A1"/>
    </sheetView>
  </sheetViews>
  <sheetFormatPr defaultColWidth="9.140625" defaultRowHeight="12.75"/>
  <cols>
    <col min="1" max="1" width="1.7109375" style="0" customWidth="1"/>
    <col min="2" max="2" width="9.28125" style="0" customWidth="1"/>
    <col min="3" max="3" width="39.28125" style="101" customWidth="1"/>
    <col min="4" max="4" width="1.7109375" style="101" customWidth="1"/>
    <col min="5" max="5" width="31.8515625" style="101" customWidth="1"/>
    <col min="6" max="6" width="1.7109375" style="101" customWidth="1"/>
    <col min="7" max="7" width="17.28125" style="101" customWidth="1"/>
    <col min="8" max="8" width="1.7109375" style="101" customWidth="1"/>
    <col min="9" max="9" width="13.8515625" style="101" customWidth="1"/>
    <col min="10" max="10" width="1.7109375" style="0" customWidth="1"/>
    <col min="11" max="11" width="14.140625" style="140" bestFit="1" customWidth="1"/>
    <col min="12" max="12" width="1.7109375" style="0" customWidth="1"/>
    <col min="13" max="13" width="14.140625" style="140" bestFit="1" customWidth="1"/>
    <col min="14" max="14" width="1.7109375" style="0" customWidth="1"/>
    <col min="15" max="15" width="14.140625" style="140" bestFit="1" customWidth="1"/>
    <col min="16" max="16" width="1.7109375" style="140" customWidth="1"/>
    <col min="17" max="17" width="14.140625" style="140" customWidth="1"/>
    <col min="18" max="18" width="1.7109375" style="0" customWidth="1"/>
    <col min="19" max="19" width="14.140625" style="140" customWidth="1"/>
    <col min="20" max="16384" width="8.8515625" style="0" customWidth="1"/>
  </cols>
  <sheetData>
    <row r="1" ht="13.5" thickBot="1"/>
    <row r="2" spans="2:19" ht="12.75">
      <c r="B2" s="6" t="s">
        <v>395</v>
      </c>
      <c r="C2" s="102"/>
      <c r="D2" s="102"/>
      <c r="E2" s="102"/>
      <c r="F2" s="102"/>
      <c r="G2" s="102"/>
      <c r="H2" s="102"/>
      <c r="I2" s="102"/>
      <c r="J2" s="7"/>
      <c r="K2" s="141"/>
      <c r="L2" s="7"/>
      <c r="M2" s="141"/>
      <c r="N2" s="7"/>
      <c r="O2" s="146"/>
      <c r="P2" s="146"/>
      <c r="Q2" s="146"/>
      <c r="R2" s="111"/>
      <c r="S2" s="148"/>
    </row>
    <row r="3" spans="2:19" ht="12.75">
      <c r="B3" s="11"/>
      <c r="C3" s="103"/>
      <c r="D3" s="103"/>
      <c r="E3" s="103"/>
      <c r="F3" s="103"/>
      <c r="G3" s="103"/>
      <c r="H3" s="103"/>
      <c r="I3" s="103"/>
      <c r="J3" s="5"/>
      <c r="K3" s="2"/>
      <c r="L3" s="5"/>
      <c r="M3" s="2"/>
      <c r="N3" s="5"/>
      <c r="O3" s="2"/>
      <c r="P3" s="2"/>
      <c r="Q3" s="2"/>
      <c r="R3" s="5"/>
      <c r="S3" s="15"/>
    </row>
    <row r="4" spans="2:19" ht="12.75">
      <c r="B4" s="9"/>
      <c r="C4" s="104"/>
      <c r="D4" s="104"/>
      <c r="E4" s="104"/>
      <c r="F4" s="104"/>
      <c r="G4" s="104"/>
      <c r="H4" s="104"/>
      <c r="I4" s="104"/>
      <c r="J4" s="5"/>
      <c r="K4" s="2"/>
      <c r="L4" s="5"/>
      <c r="M4" s="144" t="s">
        <v>119</v>
      </c>
      <c r="N4" s="113"/>
      <c r="O4" s="147"/>
      <c r="P4" s="147"/>
      <c r="Q4" s="147"/>
      <c r="R4" s="113"/>
      <c r="S4" s="149"/>
    </row>
    <row r="5" spans="2:19" ht="12.75">
      <c r="B5" s="9"/>
      <c r="C5" s="104"/>
      <c r="D5" s="104"/>
      <c r="E5" s="104"/>
      <c r="F5" s="104"/>
      <c r="G5" s="104"/>
      <c r="H5" s="104"/>
      <c r="I5" s="104"/>
      <c r="J5" s="5"/>
      <c r="K5" s="2"/>
      <c r="L5" s="5"/>
      <c r="M5" s="145"/>
      <c r="N5" s="5"/>
      <c r="O5" s="2"/>
      <c r="P5" s="2"/>
      <c r="Q5" s="2"/>
      <c r="R5" s="5"/>
      <c r="S5" s="15"/>
    </row>
    <row r="6" spans="2:19" ht="12.75">
      <c r="B6" s="85" t="s">
        <v>260</v>
      </c>
      <c r="C6" s="105"/>
      <c r="D6" s="105"/>
      <c r="E6" s="105"/>
      <c r="F6" s="105"/>
      <c r="G6" s="105"/>
      <c r="H6" s="105"/>
      <c r="I6" s="105"/>
      <c r="J6" s="86"/>
      <c r="K6" s="142"/>
      <c r="L6" s="5"/>
      <c r="M6" s="2"/>
      <c r="N6" s="5"/>
      <c r="O6" s="2"/>
      <c r="P6" s="2"/>
      <c r="Q6" s="2"/>
      <c r="R6" s="5"/>
      <c r="S6" s="15"/>
    </row>
    <row r="7" spans="2:19" ht="12.75">
      <c r="B7" s="9"/>
      <c r="C7" s="104"/>
      <c r="D7" s="104"/>
      <c r="E7" s="104"/>
      <c r="F7" s="104"/>
      <c r="G7" s="104"/>
      <c r="H7" s="104"/>
      <c r="I7" s="104"/>
      <c r="J7" s="5"/>
      <c r="K7" s="2"/>
      <c r="L7" s="5"/>
      <c r="M7" s="2"/>
      <c r="N7" s="5"/>
      <c r="O7" s="2"/>
      <c r="P7" s="2"/>
      <c r="Q7" s="2"/>
      <c r="R7" s="5"/>
      <c r="S7" s="15"/>
    </row>
    <row r="8" spans="2:19" ht="25.5">
      <c r="B8" s="126"/>
      <c r="C8" s="127"/>
      <c r="D8" s="107"/>
      <c r="E8" s="219" t="s">
        <v>18</v>
      </c>
      <c r="F8" s="134"/>
      <c r="G8" s="82"/>
      <c r="H8" s="134"/>
      <c r="I8" s="82"/>
      <c r="J8" s="26"/>
      <c r="K8" s="143" t="s">
        <v>102</v>
      </c>
      <c r="L8" s="26"/>
      <c r="M8" s="143" t="s">
        <v>103</v>
      </c>
      <c r="N8" s="26"/>
      <c r="O8" s="143" t="s">
        <v>104</v>
      </c>
      <c r="P8" s="166"/>
      <c r="Q8" s="127" t="s">
        <v>403</v>
      </c>
      <c r="R8" s="26"/>
      <c r="S8" s="150" t="s">
        <v>250</v>
      </c>
    </row>
    <row r="9" spans="2:19" ht="12.75">
      <c r="B9" s="9"/>
      <c r="C9" s="104"/>
      <c r="D9" s="114"/>
      <c r="E9" s="104"/>
      <c r="F9" s="135"/>
      <c r="G9" s="104"/>
      <c r="H9" s="135"/>
      <c r="I9" s="104"/>
      <c r="J9" s="21"/>
      <c r="K9" s="2"/>
      <c r="L9" s="21"/>
      <c r="M9" s="2"/>
      <c r="N9" s="21"/>
      <c r="O9" s="2"/>
      <c r="P9" s="24"/>
      <c r="Q9" s="2"/>
      <c r="R9" s="21"/>
      <c r="S9" s="15"/>
    </row>
    <row r="10" spans="2:19" ht="27">
      <c r="B10" s="225" t="s">
        <v>393</v>
      </c>
      <c r="C10" s="224" t="s">
        <v>53</v>
      </c>
      <c r="D10" s="115"/>
      <c r="E10" s="160" t="s">
        <v>94</v>
      </c>
      <c r="F10" s="136"/>
      <c r="G10" s="160" t="s">
        <v>101</v>
      </c>
      <c r="H10" s="115"/>
      <c r="I10" s="160" t="s">
        <v>95</v>
      </c>
      <c r="J10" s="21"/>
      <c r="K10" s="2"/>
      <c r="L10" s="21"/>
      <c r="M10" s="2"/>
      <c r="N10" s="21"/>
      <c r="O10" s="2"/>
      <c r="P10" s="24"/>
      <c r="Q10" s="2"/>
      <c r="R10" s="21"/>
      <c r="S10" s="15"/>
    </row>
    <row r="11" spans="2:19" ht="12.75">
      <c r="B11" s="11"/>
      <c r="C11" s="159"/>
      <c r="D11" s="115"/>
      <c r="E11" s="226" t="s">
        <v>141</v>
      </c>
      <c r="F11" s="135"/>
      <c r="H11" s="136"/>
      <c r="I11" s="117"/>
      <c r="J11" s="21"/>
      <c r="K11" s="162">
        <v>55</v>
      </c>
      <c r="L11" s="156"/>
      <c r="M11" s="162">
        <v>0</v>
      </c>
      <c r="N11" s="156"/>
      <c r="O11" s="165">
        <v>0</v>
      </c>
      <c r="P11" s="164"/>
      <c r="Q11" s="162">
        <v>0</v>
      </c>
      <c r="R11" s="156"/>
      <c r="S11" s="163">
        <v>55</v>
      </c>
    </row>
    <row r="12" spans="2:19" ht="12.75">
      <c r="B12" s="118">
        <v>1</v>
      </c>
      <c r="C12" s="105" t="s">
        <v>201</v>
      </c>
      <c r="D12" s="123"/>
      <c r="E12" s="121" t="s">
        <v>394</v>
      </c>
      <c r="F12" s="137"/>
      <c r="G12" s="121"/>
      <c r="H12" s="137"/>
      <c r="I12" s="121"/>
      <c r="J12" s="122"/>
      <c r="K12" s="157">
        <v>55</v>
      </c>
      <c r="L12" s="122"/>
      <c r="M12" s="157">
        <v>0</v>
      </c>
      <c r="N12" s="122"/>
      <c r="O12" s="157">
        <v>0</v>
      </c>
      <c r="P12" s="167"/>
      <c r="Q12" s="157"/>
      <c r="R12" s="122"/>
      <c r="S12" s="158">
        <v>55</v>
      </c>
    </row>
    <row r="13" spans="2:19" ht="12.75">
      <c r="B13" s="95">
        <v>1.1</v>
      </c>
      <c r="C13" s="106" t="s">
        <v>202</v>
      </c>
      <c r="D13" s="116"/>
      <c r="E13" s="124" t="s">
        <v>92</v>
      </c>
      <c r="F13" s="138"/>
      <c r="G13" s="124"/>
      <c r="H13" s="138"/>
      <c r="I13" s="124"/>
      <c r="J13" s="21"/>
      <c r="K13" s="152">
        <v>55</v>
      </c>
      <c r="L13" s="21"/>
      <c r="M13" s="152">
        <v>0</v>
      </c>
      <c r="N13" s="21"/>
      <c r="O13" s="152">
        <v>0</v>
      </c>
      <c r="P13" s="164"/>
      <c r="Q13" s="152"/>
      <c r="R13" s="21"/>
      <c r="S13" s="153">
        <v>55</v>
      </c>
    </row>
    <row r="14" spans="2:19" ht="25.5">
      <c r="B14" s="95" t="s">
        <v>192</v>
      </c>
      <c r="C14" s="106" t="s">
        <v>203</v>
      </c>
      <c r="D14" s="116"/>
      <c r="F14" s="138"/>
      <c r="H14" s="138"/>
      <c r="J14" s="21"/>
      <c r="L14" s="21"/>
      <c r="M14" s="2"/>
      <c r="N14" s="21"/>
      <c r="O14" s="2"/>
      <c r="P14" s="24"/>
      <c r="Q14" s="2"/>
      <c r="R14" s="21"/>
      <c r="S14" s="154"/>
    </row>
    <row r="15" spans="2:19" ht="25.5">
      <c r="B15" s="95"/>
      <c r="C15" s="106"/>
      <c r="D15" s="116"/>
      <c r="E15" s="139" t="s">
        <v>120</v>
      </c>
      <c r="F15" s="138"/>
      <c r="G15" s="139" t="s">
        <v>121</v>
      </c>
      <c r="H15" s="138"/>
      <c r="I15" s="170" t="s">
        <v>110</v>
      </c>
      <c r="J15" s="21"/>
      <c r="K15" s="152">
        <v>12</v>
      </c>
      <c r="L15" s="156"/>
      <c r="M15" s="152">
        <v>0</v>
      </c>
      <c r="N15" s="156"/>
      <c r="O15" s="152">
        <v>0</v>
      </c>
      <c r="P15" s="164"/>
      <c r="Q15" s="152"/>
      <c r="R15" s="156"/>
      <c r="S15" s="153">
        <v>12</v>
      </c>
    </row>
    <row r="16" spans="2:19" ht="25.5">
      <c r="B16" s="9"/>
      <c r="D16" s="116"/>
      <c r="E16" s="139" t="s">
        <v>122</v>
      </c>
      <c r="F16" s="116"/>
      <c r="G16" s="139" t="s">
        <v>108</v>
      </c>
      <c r="H16" s="116"/>
      <c r="I16" s="139" t="s">
        <v>96</v>
      </c>
      <c r="J16" s="21"/>
      <c r="K16" s="152">
        <v>43</v>
      </c>
      <c r="L16" s="21"/>
      <c r="M16" s="2"/>
      <c r="N16" s="21"/>
      <c r="O16" s="2"/>
      <c r="P16" s="24"/>
      <c r="Q16" s="2"/>
      <c r="R16" s="21"/>
      <c r="S16" s="153">
        <v>43</v>
      </c>
    </row>
    <row r="17" spans="2:19" ht="25.5">
      <c r="B17" s="95" t="s">
        <v>193</v>
      </c>
      <c r="C17" s="106" t="s">
        <v>204</v>
      </c>
      <c r="D17" s="116"/>
      <c r="E17" s="106"/>
      <c r="F17" s="116"/>
      <c r="G17" s="106"/>
      <c r="H17" s="116"/>
      <c r="I17" s="106"/>
      <c r="J17" s="21"/>
      <c r="K17" s="2"/>
      <c r="L17" s="21"/>
      <c r="M17" s="2"/>
      <c r="N17" s="21"/>
      <c r="O17" s="2"/>
      <c r="P17" s="24"/>
      <c r="Q17" s="2"/>
      <c r="R17" s="21"/>
      <c r="S17" s="151"/>
    </row>
    <row r="18" spans="2:19" ht="12.75">
      <c r="B18" s="95" t="s">
        <v>194</v>
      </c>
      <c r="C18" s="106" t="s">
        <v>205</v>
      </c>
      <c r="D18" s="116"/>
      <c r="E18" s="106"/>
      <c r="F18" s="116"/>
      <c r="G18" s="106"/>
      <c r="H18" s="116"/>
      <c r="I18" s="106"/>
      <c r="J18" s="21"/>
      <c r="K18" s="2"/>
      <c r="L18" s="21"/>
      <c r="M18" s="2"/>
      <c r="N18" s="21"/>
      <c r="O18" s="2"/>
      <c r="P18" s="24"/>
      <c r="Q18" s="2"/>
      <c r="R18" s="21"/>
      <c r="S18" s="151"/>
    </row>
    <row r="19" spans="2:19" ht="25.5">
      <c r="B19" s="95" t="s">
        <v>195</v>
      </c>
      <c r="C19" s="106" t="s">
        <v>206</v>
      </c>
      <c r="D19" s="116"/>
      <c r="E19" s="106"/>
      <c r="F19" s="116"/>
      <c r="G19" s="106"/>
      <c r="H19" s="116"/>
      <c r="I19" s="106"/>
      <c r="J19" s="21"/>
      <c r="K19" s="2"/>
      <c r="L19" s="21"/>
      <c r="M19" s="2"/>
      <c r="N19" s="21"/>
      <c r="O19" s="2"/>
      <c r="P19" s="24"/>
      <c r="Q19" s="2"/>
      <c r="R19" s="21"/>
      <c r="S19" s="151"/>
    </row>
    <row r="20" spans="2:19" ht="12.75">
      <c r="B20" s="95" t="s">
        <v>196</v>
      </c>
      <c r="C20" s="106" t="s">
        <v>207</v>
      </c>
      <c r="D20" s="116"/>
      <c r="E20" s="106"/>
      <c r="F20" s="116"/>
      <c r="G20" s="106"/>
      <c r="H20" s="116"/>
      <c r="I20" s="106"/>
      <c r="J20" s="21"/>
      <c r="K20" s="2"/>
      <c r="L20" s="21"/>
      <c r="M20" s="2"/>
      <c r="N20" s="21"/>
      <c r="O20" s="2"/>
      <c r="P20" s="24"/>
      <c r="Q20" s="2"/>
      <c r="R20" s="21"/>
      <c r="S20" s="151"/>
    </row>
    <row r="21" spans="2:19" ht="12.75">
      <c r="B21" s="95" t="s">
        <v>197</v>
      </c>
      <c r="C21" s="106" t="s">
        <v>209</v>
      </c>
      <c r="D21" s="116"/>
      <c r="E21" s="106"/>
      <c r="F21" s="116"/>
      <c r="G21" s="106"/>
      <c r="H21" s="116"/>
      <c r="I21" s="106"/>
      <c r="J21" s="21"/>
      <c r="K21" s="2"/>
      <c r="L21" s="21"/>
      <c r="M21" s="2"/>
      <c r="N21" s="21"/>
      <c r="O21" s="2"/>
      <c r="P21" s="24"/>
      <c r="Q21" s="2"/>
      <c r="R21" s="21"/>
      <c r="S21" s="151"/>
    </row>
    <row r="22" spans="2:19" ht="12.75">
      <c r="B22" s="95" t="s">
        <v>198</v>
      </c>
      <c r="C22" s="106" t="s">
        <v>43</v>
      </c>
      <c r="D22" s="116"/>
      <c r="E22" s="106"/>
      <c r="F22" s="116"/>
      <c r="G22" s="106"/>
      <c r="H22" s="116"/>
      <c r="I22" s="106"/>
      <c r="J22" s="21"/>
      <c r="K22" s="2"/>
      <c r="L22" s="21"/>
      <c r="M22" s="2"/>
      <c r="N22" s="21"/>
      <c r="O22" s="2"/>
      <c r="P22" s="24"/>
      <c r="Q22" s="2"/>
      <c r="R22" s="21"/>
      <c r="S22" s="151"/>
    </row>
    <row r="23" spans="2:19" ht="12.75">
      <c r="B23" s="95" t="s">
        <v>199</v>
      </c>
      <c r="C23" s="106" t="s">
        <v>210</v>
      </c>
      <c r="D23" s="116"/>
      <c r="E23" s="106"/>
      <c r="F23" s="116"/>
      <c r="G23" s="106"/>
      <c r="H23" s="116"/>
      <c r="I23" s="106"/>
      <c r="J23" s="21"/>
      <c r="K23" s="2"/>
      <c r="L23" s="21"/>
      <c r="M23" s="2"/>
      <c r="N23" s="21"/>
      <c r="O23" s="2"/>
      <c r="P23" s="24"/>
      <c r="Q23" s="2"/>
      <c r="R23" s="21"/>
      <c r="S23" s="151"/>
    </row>
    <row r="24" spans="2:19" ht="12.75">
      <c r="B24" s="95" t="s">
        <v>200</v>
      </c>
      <c r="C24" s="106" t="s">
        <v>211</v>
      </c>
      <c r="D24" s="116"/>
      <c r="E24" s="106"/>
      <c r="F24" s="116"/>
      <c r="G24" s="106"/>
      <c r="H24" s="116"/>
      <c r="I24" s="106"/>
      <c r="J24" s="21"/>
      <c r="K24" s="2"/>
      <c r="L24" s="21"/>
      <c r="M24" s="2"/>
      <c r="N24" s="21"/>
      <c r="O24" s="2"/>
      <c r="P24" s="24"/>
      <c r="Q24" s="2"/>
      <c r="R24" s="21"/>
      <c r="S24" s="151"/>
    </row>
    <row r="25" spans="2:19" ht="12.75">
      <c r="B25" s="95">
        <v>1.2</v>
      </c>
      <c r="C25" s="106" t="s">
        <v>212</v>
      </c>
      <c r="D25" s="116"/>
      <c r="E25" s="106"/>
      <c r="F25" s="116"/>
      <c r="G25" s="106"/>
      <c r="H25" s="116"/>
      <c r="I25" s="106"/>
      <c r="J25" s="21"/>
      <c r="K25" s="2"/>
      <c r="L25" s="21"/>
      <c r="M25" s="2"/>
      <c r="N25" s="21"/>
      <c r="O25" s="2"/>
      <c r="P25" s="24"/>
      <c r="Q25" s="2"/>
      <c r="R25" s="21"/>
      <c r="S25" s="151"/>
    </row>
    <row r="26" spans="2:19" ht="12.75">
      <c r="B26" s="95">
        <v>1.3</v>
      </c>
      <c r="C26" s="106" t="s">
        <v>213</v>
      </c>
      <c r="D26" s="116"/>
      <c r="E26" s="106"/>
      <c r="F26" s="116"/>
      <c r="G26" s="106"/>
      <c r="H26" s="116"/>
      <c r="I26" s="106"/>
      <c r="J26" s="21"/>
      <c r="K26" s="2"/>
      <c r="L26" s="21"/>
      <c r="M26" s="2"/>
      <c r="N26" s="21"/>
      <c r="O26" s="2"/>
      <c r="P26" s="24"/>
      <c r="Q26" s="2"/>
      <c r="R26" s="21"/>
      <c r="S26" s="151"/>
    </row>
    <row r="27" spans="2:19" ht="12.75">
      <c r="B27" s="95">
        <v>1.4</v>
      </c>
      <c r="C27" s="106" t="s">
        <v>214</v>
      </c>
      <c r="D27" s="116"/>
      <c r="E27" s="106"/>
      <c r="F27" s="116"/>
      <c r="G27" s="106"/>
      <c r="H27" s="116"/>
      <c r="I27" s="106"/>
      <c r="J27" s="21"/>
      <c r="K27" s="2"/>
      <c r="L27" s="21"/>
      <c r="M27" s="2"/>
      <c r="N27" s="21"/>
      <c r="O27" s="2"/>
      <c r="P27" s="24"/>
      <c r="Q27" s="2"/>
      <c r="R27" s="21"/>
      <c r="S27" s="151"/>
    </row>
    <row r="28" spans="2:19" ht="12.75">
      <c r="B28" s="95">
        <v>1.5</v>
      </c>
      <c r="C28" s="106" t="s">
        <v>430</v>
      </c>
      <c r="D28" s="116"/>
      <c r="E28" s="106"/>
      <c r="F28" s="116"/>
      <c r="G28" s="106"/>
      <c r="H28" s="116"/>
      <c r="I28" s="106"/>
      <c r="J28" s="21"/>
      <c r="K28" s="2"/>
      <c r="L28" s="21"/>
      <c r="M28" s="2"/>
      <c r="N28" s="21"/>
      <c r="O28" s="2"/>
      <c r="P28" s="24"/>
      <c r="Q28" s="2"/>
      <c r="R28" s="21"/>
      <c r="S28" s="151"/>
    </row>
    <row r="29" spans="2:19" ht="12.75">
      <c r="B29" s="95">
        <v>1.6</v>
      </c>
      <c r="C29" s="106" t="s">
        <v>215</v>
      </c>
      <c r="D29" s="116"/>
      <c r="E29" s="106"/>
      <c r="F29" s="116"/>
      <c r="G29" s="106"/>
      <c r="H29" s="116"/>
      <c r="I29" s="106"/>
      <c r="J29" s="21"/>
      <c r="K29" s="2"/>
      <c r="L29" s="21"/>
      <c r="M29" s="2"/>
      <c r="N29" s="21"/>
      <c r="O29" s="2"/>
      <c r="P29" s="24"/>
      <c r="Q29" s="2"/>
      <c r="R29" s="21"/>
      <c r="S29" s="151"/>
    </row>
    <row r="30" spans="2:19" ht="12.75">
      <c r="B30" s="95">
        <v>1.7</v>
      </c>
      <c r="C30" s="106" t="s">
        <v>216</v>
      </c>
      <c r="D30" s="116"/>
      <c r="E30" s="106"/>
      <c r="F30" s="116"/>
      <c r="G30" s="106"/>
      <c r="H30" s="116"/>
      <c r="I30" s="106"/>
      <c r="J30" s="21"/>
      <c r="K30" s="2"/>
      <c r="L30" s="21"/>
      <c r="M30" s="2"/>
      <c r="N30" s="21"/>
      <c r="O30" s="2"/>
      <c r="P30" s="24"/>
      <c r="Q30" s="2"/>
      <c r="R30" s="21"/>
      <c r="S30" s="151"/>
    </row>
    <row r="31" spans="2:19" ht="12.75">
      <c r="B31" s="95"/>
      <c r="C31" s="106"/>
      <c r="D31" s="116"/>
      <c r="E31" s="106"/>
      <c r="F31" s="116"/>
      <c r="G31" s="106"/>
      <c r="H31" s="116"/>
      <c r="I31" s="106"/>
      <c r="J31" s="21"/>
      <c r="K31" s="2"/>
      <c r="L31" s="21"/>
      <c r="M31" s="2"/>
      <c r="N31" s="21"/>
      <c r="O31" s="2"/>
      <c r="P31" s="24"/>
      <c r="Q31" s="2"/>
      <c r="R31" s="21"/>
      <c r="S31" s="151"/>
    </row>
    <row r="32" spans="2:19" ht="13.5" thickBot="1">
      <c r="B32" s="364"/>
      <c r="C32" s="365"/>
      <c r="D32" s="116"/>
      <c r="E32" s="106"/>
      <c r="F32" s="116"/>
      <c r="G32" s="106"/>
      <c r="H32" s="116"/>
      <c r="I32" s="106"/>
      <c r="J32" s="21"/>
      <c r="K32" s="2"/>
      <c r="L32" s="21"/>
      <c r="M32" s="2"/>
      <c r="N32" s="21"/>
      <c r="O32" s="2"/>
      <c r="P32" s="24"/>
      <c r="Q32" s="2"/>
      <c r="R32" s="21"/>
      <c r="S32" s="151"/>
    </row>
    <row r="33" spans="2:19" ht="12.75">
      <c r="B33" s="383">
        <v>2</v>
      </c>
      <c r="C33" s="384" t="s">
        <v>217</v>
      </c>
      <c r="D33" s="399"/>
      <c r="E33" s="406" t="s">
        <v>394</v>
      </c>
      <c r="F33" s="401"/>
      <c r="G33" s="400"/>
      <c r="H33" s="401"/>
      <c r="I33" s="400"/>
      <c r="J33" s="402"/>
      <c r="K33" s="403"/>
      <c r="L33" s="402"/>
      <c r="M33" s="403"/>
      <c r="N33" s="402"/>
      <c r="O33" s="403"/>
      <c r="P33" s="404"/>
      <c r="Q33" s="403"/>
      <c r="R33" s="402"/>
      <c r="S33" s="405"/>
    </row>
    <row r="34" spans="2:19" ht="25.5">
      <c r="B34" s="379">
        <v>2.1</v>
      </c>
      <c r="C34" s="388" t="s">
        <v>287</v>
      </c>
      <c r="D34" s="116"/>
      <c r="E34" s="124" t="s">
        <v>92</v>
      </c>
      <c r="F34" s="116"/>
      <c r="G34" s="106"/>
      <c r="H34" s="116"/>
      <c r="I34" s="106"/>
      <c r="J34" s="21"/>
      <c r="K34" s="2"/>
      <c r="L34" s="21"/>
      <c r="M34" s="2"/>
      <c r="N34" s="21"/>
      <c r="O34" s="2"/>
      <c r="P34" s="24"/>
      <c r="Q34" s="2"/>
      <c r="R34" s="21"/>
      <c r="S34" s="151"/>
    </row>
    <row r="35" spans="2:19" ht="12.75">
      <c r="B35" s="380" t="s">
        <v>288</v>
      </c>
      <c r="C35" s="377" t="s">
        <v>289</v>
      </c>
      <c r="D35" s="116"/>
      <c r="E35" s="106"/>
      <c r="F35" s="116"/>
      <c r="G35" s="106"/>
      <c r="H35" s="116"/>
      <c r="I35" s="106"/>
      <c r="J35" s="21"/>
      <c r="K35" s="2"/>
      <c r="L35" s="21"/>
      <c r="M35" s="2"/>
      <c r="N35" s="21"/>
      <c r="O35" s="2"/>
      <c r="P35" s="24"/>
      <c r="Q35" s="2"/>
      <c r="R35" s="21"/>
      <c r="S35" s="151"/>
    </row>
    <row r="36" spans="2:19" ht="12.75">
      <c r="B36" s="380" t="s">
        <v>290</v>
      </c>
      <c r="C36" s="377" t="s">
        <v>218</v>
      </c>
      <c r="D36" s="116"/>
      <c r="E36" s="106"/>
      <c r="F36" s="116"/>
      <c r="G36" s="106"/>
      <c r="H36" s="116"/>
      <c r="I36" s="106"/>
      <c r="J36" s="21"/>
      <c r="K36" s="2"/>
      <c r="L36" s="21"/>
      <c r="M36" s="2"/>
      <c r="N36" s="21"/>
      <c r="O36" s="2"/>
      <c r="P36" s="24"/>
      <c r="Q36" s="2"/>
      <c r="R36" s="21"/>
      <c r="S36" s="151"/>
    </row>
    <row r="37" spans="2:19" ht="12.75">
      <c r="B37" s="380" t="s">
        <v>291</v>
      </c>
      <c r="C37" s="377" t="s">
        <v>219</v>
      </c>
      <c r="D37" s="116"/>
      <c r="E37" s="106"/>
      <c r="F37" s="116"/>
      <c r="G37" s="106"/>
      <c r="H37" s="116"/>
      <c r="I37" s="106"/>
      <c r="J37" s="21"/>
      <c r="K37" s="2"/>
      <c r="L37" s="21"/>
      <c r="M37" s="2"/>
      <c r="N37" s="21"/>
      <c r="O37" s="2"/>
      <c r="P37" s="24"/>
      <c r="Q37" s="2"/>
      <c r="R37" s="21"/>
      <c r="S37" s="151"/>
    </row>
    <row r="38" spans="2:19" ht="12.75">
      <c r="B38" s="380" t="s">
        <v>292</v>
      </c>
      <c r="C38" s="377" t="s">
        <v>220</v>
      </c>
      <c r="D38" s="116"/>
      <c r="E38" s="106"/>
      <c r="F38" s="116"/>
      <c r="G38" s="106"/>
      <c r="H38" s="116"/>
      <c r="I38" s="106"/>
      <c r="J38" s="21"/>
      <c r="K38" s="2"/>
      <c r="L38" s="21"/>
      <c r="M38" s="2"/>
      <c r="N38" s="21"/>
      <c r="O38" s="2"/>
      <c r="P38" s="24"/>
      <c r="Q38" s="2"/>
      <c r="R38" s="21"/>
      <c r="S38" s="151"/>
    </row>
    <row r="39" spans="2:19" ht="25.5">
      <c r="B39" s="380" t="s">
        <v>293</v>
      </c>
      <c r="C39" s="377" t="s">
        <v>294</v>
      </c>
      <c r="D39" s="116"/>
      <c r="E39" s="106"/>
      <c r="F39" s="116"/>
      <c r="G39" s="106"/>
      <c r="H39" s="116"/>
      <c r="I39" s="106"/>
      <c r="J39" s="21"/>
      <c r="K39" s="2"/>
      <c r="L39" s="21"/>
      <c r="M39" s="2"/>
      <c r="N39" s="21"/>
      <c r="O39" s="2"/>
      <c r="P39" s="24"/>
      <c r="Q39" s="2"/>
      <c r="R39" s="21"/>
      <c r="S39" s="151"/>
    </row>
    <row r="40" spans="2:19" ht="12.75">
      <c r="B40" s="380" t="s">
        <v>295</v>
      </c>
      <c r="C40" s="377" t="s">
        <v>221</v>
      </c>
      <c r="D40" s="116"/>
      <c r="E40" s="106"/>
      <c r="F40" s="116"/>
      <c r="G40" s="106"/>
      <c r="H40" s="116"/>
      <c r="I40" s="106"/>
      <c r="J40" s="21"/>
      <c r="K40" s="2"/>
      <c r="L40" s="21"/>
      <c r="M40" s="2"/>
      <c r="N40" s="21"/>
      <c r="O40" s="2"/>
      <c r="P40" s="24"/>
      <c r="Q40" s="2"/>
      <c r="R40" s="21"/>
      <c r="S40" s="151"/>
    </row>
    <row r="41" spans="2:19" ht="12.75">
      <c r="B41" s="380" t="s">
        <v>296</v>
      </c>
      <c r="C41" s="377" t="s">
        <v>143</v>
      </c>
      <c r="D41" s="116"/>
      <c r="E41" s="106"/>
      <c r="F41" s="116"/>
      <c r="G41" s="106"/>
      <c r="H41" s="116"/>
      <c r="I41" s="106"/>
      <c r="J41" s="21"/>
      <c r="K41" s="2"/>
      <c r="L41" s="21"/>
      <c r="M41" s="2"/>
      <c r="N41" s="21"/>
      <c r="O41" s="2"/>
      <c r="P41" s="24"/>
      <c r="Q41" s="2"/>
      <c r="R41" s="21"/>
      <c r="S41" s="151"/>
    </row>
    <row r="42" spans="2:19" ht="12.75">
      <c r="B42" s="380" t="s">
        <v>297</v>
      </c>
      <c r="C42" s="377" t="s">
        <v>144</v>
      </c>
      <c r="D42" s="116"/>
      <c r="E42" s="106"/>
      <c r="F42" s="116"/>
      <c r="G42" s="106"/>
      <c r="H42" s="116"/>
      <c r="I42" s="106"/>
      <c r="J42" s="21"/>
      <c r="K42" s="2"/>
      <c r="L42" s="21"/>
      <c r="M42" s="2"/>
      <c r="N42" s="21"/>
      <c r="O42" s="2"/>
      <c r="P42" s="24"/>
      <c r="Q42" s="2"/>
      <c r="R42" s="21"/>
      <c r="S42" s="151"/>
    </row>
    <row r="43" spans="2:19" ht="12.75">
      <c r="B43" s="380" t="s">
        <v>298</v>
      </c>
      <c r="C43" s="377" t="s">
        <v>145</v>
      </c>
      <c r="D43" s="116"/>
      <c r="E43" s="106"/>
      <c r="F43" s="116"/>
      <c r="G43" s="106"/>
      <c r="H43" s="116"/>
      <c r="I43" s="106"/>
      <c r="J43" s="21"/>
      <c r="K43" s="2"/>
      <c r="L43" s="21"/>
      <c r="M43" s="2"/>
      <c r="N43" s="21"/>
      <c r="O43" s="2"/>
      <c r="P43" s="24"/>
      <c r="Q43" s="2"/>
      <c r="R43" s="21"/>
      <c r="S43" s="151"/>
    </row>
    <row r="44" spans="2:19" ht="12.75">
      <c r="B44" s="380" t="s">
        <v>304</v>
      </c>
      <c r="C44" s="377" t="s">
        <v>146</v>
      </c>
      <c r="D44" s="116"/>
      <c r="E44" s="106"/>
      <c r="F44" s="116"/>
      <c r="G44" s="106"/>
      <c r="H44" s="116"/>
      <c r="I44" s="106"/>
      <c r="J44" s="21"/>
      <c r="K44" s="2"/>
      <c r="L44" s="21"/>
      <c r="M44" s="2"/>
      <c r="N44" s="21"/>
      <c r="O44" s="2"/>
      <c r="P44" s="24"/>
      <c r="Q44" s="2"/>
      <c r="R44" s="21"/>
      <c r="S44" s="151"/>
    </row>
    <row r="45" spans="2:19" ht="25.5">
      <c r="B45" s="380" t="s">
        <v>305</v>
      </c>
      <c r="C45" s="377" t="s">
        <v>306</v>
      </c>
      <c r="D45" s="116"/>
      <c r="E45" s="124" t="s">
        <v>92</v>
      </c>
      <c r="F45" s="116"/>
      <c r="G45" s="106"/>
      <c r="H45" s="116"/>
      <c r="I45" s="106"/>
      <c r="J45" s="21"/>
      <c r="K45" s="2"/>
      <c r="L45" s="21"/>
      <c r="M45" s="2"/>
      <c r="N45" s="21"/>
      <c r="O45" s="2"/>
      <c r="P45" s="24"/>
      <c r="Q45" s="2"/>
      <c r="R45" s="21"/>
      <c r="S45" s="151"/>
    </row>
    <row r="46" spans="2:19" ht="12.75">
      <c r="B46" s="381" t="s">
        <v>307</v>
      </c>
      <c r="C46" s="377" t="s">
        <v>308</v>
      </c>
      <c r="D46" s="116"/>
      <c r="E46" s="106"/>
      <c r="F46" s="116"/>
      <c r="G46" s="106"/>
      <c r="H46" s="116"/>
      <c r="I46" s="106"/>
      <c r="J46" s="21"/>
      <c r="K46" s="2"/>
      <c r="L46" s="21"/>
      <c r="M46" s="2"/>
      <c r="N46" s="21"/>
      <c r="O46" s="2"/>
      <c r="P46" s="24"/>
      <c r="Q46" s="2"/>
      <c r="R46" s="21"/>
      <c r="S46" s="151"/>
    </row>
    <row r="47" spans="2:19" ht="12.75">
      <c r="B47" s="381" t="s">
        <v>309</v>
      </c>
      <c r="C47" s="377" t="s">
        <v>310</v>
      </c>
      <c r="D47" s="116"/>
      <c r="E47" s="106"/>
      <c r="F47" s="116"/>
      <c r="G47" s="106"/>
      <c r="H47" s="116"/>
      <c r="I47" s="106"/>
      <c r="J47" s="21"/>
      <c r="K47" s="2"/>
      <c r="L47" s="21"/>
      <c r="M47" s="2"/>
      <c r="N47" s="21"/>
      <c r="O47" s="2"/>
      <c r="P47" s="24"/>
      <c r="Q47" s="2"/>
      <c r="R47" s="21"/>
      <c r="S47" s="151"/>
    </row>
    <row r="48" spans="2:19" ht="13.5" thickBot="1">
      <c r="B48" s="382"/>
      <c r="C48" s="378"/>
      <c r="D48" s="116"/>
      <c r="E48" s="106"/>
      <c r="F48" s="116"/>
      <c r="G48" s="106"/>
      <c r="H48" s="116"/>
      <c r="I48" s="106"/>
      <c r="J48" s="21"/>
      <c r="K48" s="2"/>
      <c r="L48" s="21"/>
      <c r="M48" s="2"/>
      <c r="N48" s="21"/>
      <c r="O48" s="2"/>
      <c r="P48" s="24"/>
      <c r="Q48" s="2"/>
      <c r="R48" s="21"/>
      <c r="S48" s="151"/>
    </row>
    <row r="49" spans="2:19" ht="12.75">
      <c r="B49" s="383">
        <v>3</v>
      </c>
      <c r="C49" s="384" t="s">
        <v>147</v>
      </c>
      <c r="D49" s="399"/>
      <c r="E49" s="400" t="s">
        <v>394</v>
      </c>
      <c r="F49" s="401"/>
      <c r="G49" s="400"/>
      <c r="H49" s="401"/>
      <c r="I49" s="400"/>
      <c r="J49" s="402"/>
      <c r="K49" s="403"/>
      <c r="L49" s="402"/>
      <c r="M49" s="403"/>
      <c r="N49" s="402"/>
      <c r="O49" s="403"/>
      <c r="P49" s="404"/>
      <c r="Q49" s="403"/>
      <c r="R49" s="402"/>
      <c r="S49" s="405"/>
    </row>
    <row r="50" spans="2:19" ht="12.75">
      <c r="B50" s="95">
        <v>3.1</v>
      </c>
      <c r="C50" s="106" t="s">
        <v>148</v>
      </c>
      <c r="D50" s="116"/>
      <c r="E50" s="106"/>
      <c r="F50" s="116"/>
      <c r="G50" s="106"/>
      <c r="H50" s="116"/>
      <c r="I50" s="106"/>
      <c r="J50" s="21"/>
      <c r="K50" s="2"/>
      <c r="L50" s="21"/>
      <c r="M50" s="2"/>
      <c r="N50" s="21"/>
      <c r="O50" s="2"/>
      <c r="P50" s="24"/>
      <c r="Q50" s="2"/>
      <c r="R50" s="21"/>
      <c r="S50" s="151"/>
    </row>
    <row r="51" spans="2:19" ht="12.75">
      <c r="B51" s="95">
        <v>3.2</v>
      </c>
      <c r="C51" s="106" t="s">
        <v>149</v>
      </c>
      <c r="D51" s="116"/>
      <c r="E51" s="106"/>
      <c r="F51" s="116"/>
      <c r="G51" s="106"/>
      <c r="H51" s="116"/>
      <c r="I51" s="106"/>
      <c r="J51" s="21"/>
      <c r="K51" s="2"/>
      <c r="L51" s="21"/>
      <c r="M51" s="2"/>
      <c r="N51" s="21"/>
      <c r="O51" s="2"/>
      <c r="P51" s="24"/>
      <c r="Q51" s="2"/>
      <c r="R51" s="21"/>
      <c r="S51" s="151"/>
    </row>
    <row r="52" spans="2:19" ht="25.5">
      <c r="B52" s="95">
        <v>3.3</v>
      </c>
      <c r="C52" s="106" t="s">
        <v>150</v>
      </c>
      <c r="D52" s="116"/>
      <c r="E52" s="106"/>
      <c r="F52" s="116"/>
      <c r="G52" s="106"/>
      <c r="H52" s="116"/>
      <c r="I52" s="106"/>
      <c r="J52" s="21"/>
      <c r="K52" s="2"/>
      <c r="L52" s="21"/>
      <c r="M52" s="2"/>
      <c r="N52" s="21"/>
      <c r="O52" s="2"/>
      <c r="P52" s="24"/>
      <c r="Q52" s="2"/>
      <c r="R52" s="21"/>
      <c r="S52" s="151"/>
    </row>
    <row r="53" spans="2:19" ht="12.75">
      <c r="B53" s="95">
        <v>3.4</v>
      </c>
      <c r="C53" s="106" t="s">
        <v>151</v>
      </c>
      <c r="D53" s="116"/>
      <c r="E53" s="106"/>
      <c r="F53" s="116"/>
      <c r="G53" s="106"/>
      <c r="H53" s="116"/>
      <c r="I53" s="106"/>
      <c r="J53" s="21"/>
      <c r="K53" s="2"/>
      <c r="L53" s="21"/>
      <c r="M53" s="2"/>
      <c r="N53" s="21"/>
      <c r="O53" s="2"/>
      <c r="P53" s="24"/>
      <c r="Q53" s="2"/>
      <c r="R53" s="21"/>
      <c r="S53" s="151"/>
    </row>
    <row r="54" spans="2:19" ht="12.75">
      <c r="B54" s="95">
        <v>3.5</v>
      </c>
      <c r="C54" s="106" t="s">
        <v>152</v>
      </c>
      <c r="D54" s="116"/>
      <c r="E54" s="106"/>
      <c r="F54" s="116"/>
      <c r="G54" s="106"/>
      <c r="H54" s="116"/>
      <c r="I54" s="106"/>
      <c r="J54" s="21"/>
      <c r="K54" s="2"/>
      <c r="L54" s="21"/>
      <c r="M54" s="2"/>
      <c r="N54" s="21"/>
      <c r="O54" s="2"/>
      <c r="P54" s="24"/>
      <c r="Q54" s="2"/>
      <c r="R54" s="21"/>
      <c r="S54" s="151"/>
    </row>
    <row r="55" spans="2:19" ht="13.5" thickBot="1">
      <c r="B55" s="364"/>
      <c r="C55" s="365"/>
      <c r="D55" s="116"/>
      <c r="E55" s="106"/>
      <c r="F55" s="116"/>
      <c r="G55" s="106"/>
      <c r="H55" s="116"/>
      <c r="I55" s="106"/>
      <c r="J55" s="21"/>
      <c r="K55" s="2"/>
      <c r="L55" s="21"/>
      <c r="M55" s="2"/>
      <c r="N55" s="21"/>
      <c r="O55" s="2"/>
      <c r="P55" s="24"/>
      <c r="Q55" s="2"/>
      <c r="R55" s="21"/>
      <c r="S55" s="151"/>
    </row>
    <row r="56" spans="2:19" ht="12.75">
      <c r="B56" s="387" t="s">
        <v>311</v>
      </c>
      <c r="C56" s="386" t="s">
        <v>153</v>
      </c>
      <c r="D56" s="399"/>
      <c r="E56" s="400" t="s">
        <v>394</v>
      </c>
      <c r="F56" s="401"/>
      <c r="G56" s="400"/>
      <c r="H56" s="401"/>
      <c r="I56" s="400"/>
      <c r="J56" s="402"/>
      <c r="K56" s="403"/>
      <c r="L56" s="402"/>
      <c r="M56" s="403"/>
      <c r="N56" s="402"/>
      <c r="O56" s="403"/>
      <c r="P56" s="404"/>
      <c r="Q56" s="403"/>
      <c r="R56" s="402"/>
      <c r="S56" s="405"/>
    </row>
    <row r="57" spans="2:19" ht="12.75">
      <c r="B57" s="379" t="s">
        <v>312</v>
      </c>
      <c r="C57" s="388" t="s">
        <v>313</v>
      </c>
      <c r="D57" s="116"/>
      <c r="E57" s="124" t="s">
        <v>92</v>
      </c>
      <c r="F57" s="116"/>
      <c r="G57" s="106"/>
      <c r="H57" s="116"/>
      <c r="I57" s="106"/>
      <c r="J57" s="21"/>
      <c r="K57" s="2"/>
      <c r="L57" s="21"/>
      <c r="M57" s="2"/>
      <c r="N57" s="21"/>
      <c r="O57" s="2"/>
      <c r="P57" s="24"/>
      <c r="Q57" s="2"/>
      <c r="R57" s="21"/>
      <c r="S57" s="151"/>
    </row>
    <row r="58" spans="2:19" ht="12.75">
      <c r="B58" s="381" t="s">
        <v>314</v>
      </c>
      <c r="C58" s="377" t="s">
        <v>310</v>
      </c>
      <c r="D58" s="116"/>
      <c r="E58" s="106"/>
      <c r="F58" s="116"/>
      <c r="G58" s="106"/>
      <c r="H58" s="116"/>
      <c r="I58" s="106"/>
      <c r="J58" s="21"/>
      <c r="K58" s="2"/>
      <c r="L58" s="21"/>
      <c r="M58" s="2"/>
      <c r="N58" s="21"/>
      <c r="O58" s="2"/>
      <c r="P58" s="24"/>
      <c r="Q58" s="2"/>
      <c r="R58" s="21"/>
      <c r="S58" s="151"/>
    </row>
    <row r="59" spans="2:19" ht="12.75">
      <c r="B59" s="381" t="s">
        <v>315</v>
      </c>
      <c r="C59" s="377" t="s">
        <v>316</v>
      </c>
      <c r="D59" s="116"/>
      <c r="E59" s="106"/>
      <c r="F59" s="116"/>
      <c r="G59" s="106"/>
      <c r="H59" s="116"/>
      <c r="I59" s="106"/>
      <c r="J59" s="21"/>
      <c r="K59" s="2"/>
      <c r="L59" s="21"/>
      <c r="M59" s="2"/>
      <c r="N59" s="21"/>
      <c r="O59" s="2"/>
      <c r="P59" s="24"/>
      <c r="Q59" s="2"/>
      <c r="R59" s="21"/>
      <c r="S59" s="151"/>
    </row>
    <row r="60" spans="2:19" ht="25.5">
      <c r="B60" s="381" t="s">
        <v>317</v>
      </c>
      <c r="C60" s="377" t="s">
        <v>318</v>
      </c>
      <c r="D60" s="116"/>
      <c r="E60" s="106"/>
      <c r="F60" s="116"/>
      <c r="G60" s="106"/>
      <c r="H60" s="116"/>
      <c r="I60" s="106"/>
      <c r="J60" s="21"/>
      <c r="K60" s="2"/>
      <c r="L60" s="21"/>
      <c r="M60" s="2"/>
      <c r="N60" s="21"/>
      <c r="O60" s="2"/>
      <c r="P60" s="24"/>
      <c r="Q60" s="2"/>
      <c r="R60" s="21"/>
      <c r="S60" s="151"/>
    </row>
    <row r="61" spans="2:19" ht="12.75">
      <c r="B61" s="381" t="s">
        <v>319</v>
      </c>
      <c r="C61" s="377" t="s">
        <v>320</v>
      </c>
      <c r="D61" s="116"/>
      <c r="E61" s="106"/>
      <c r="F61" s="138"/>
      <c r="G61" s="124"/>
      <c r="H61" s="138"/>
      <c r="I61" s="124"/>
      <c r="J61" s="21"/>
      <c r="K61" s="2"/>
      <c r="L61" s="21"/>
      <c r="M61" s="2"/>
      <c r="N61" s="21"/>
      <c r="O61" s="2"/>
      <c r="P61" s="24"/>
      <c r="Q61" s="2"/>
      <c r="R61" s="21"/>
      <c r="S61" s="151"/>
    </row>
    <row r="62" spans="2:19" ht="12.75">
      <c r="B62" s="380" t="s">
        <v>329</v>
      </c>
      <c r="C62" s="377" t="s">
        <v>420</v>
      </c>
      <c r="D62" s="116"/>
      <c r="E62" s="124" t="s">
        <v>92</v>
      </c>
      <c r="F62" s="138"/>
      <c r="G62" s="124"/>
      <c r="H62" s="138"/>
      <c r="I62" s="124"/>
      <c r="J62" s="21"/>
      <c r="K62" s="2"/>
      <c r="L62" s="21"/>
      <c r="M62" s="2"/>
      <c r="N62" s="21"/>
      <c r="O62" s="2"/>
      <c r="P62" s="24"/>
      <c r="Q62" s="2"/>
      <c r="R62" s="21"/>
      <c r="S62" s="151"/>
    </row>
    <row r="63" spans="2:19" ht="12.75">
      <c r="B63" s="381" t="s">
        <v>330</v>
      </c>
      <c r="C63" s="377" t="s">
        <v>154</v>
      </c>
      <c r="D63" s="116"/>
      <c r="E63" s="124" t="s">
        <v>92</v>
      </c>
      <c r="F63" s="138"/>
      <c r="G63" s="124"/>
      <c r="H63" s="138"/>
      <c r="I63" s="124"/>
      <c r="J63" s="21"/>
      <c r="K63" s="2"/>
      <c r="L63" s="21"/>
      <c r="M63" s="2"/>
      <c r="N63" s="21"/>
      <c r="O63" s="2"/>
      <c r="P63" s="24"/>
      <c r="Q63" s="2"/>
      <c r="R63" s="21"/>
      <c r="S63" s="151"/>
    </row>
    <row r="64" spans="2:19" ht="12.75">
      <c r="B64" s="381" t="s">
        <v>331</v>
      </c>
      <c r="C64" s="377" t="s">
        <v>155</v>
      </c>
      <c r="D64" s="116"/>
      <c r="E64" s="124"/>
      <c r="F64" s="138"/>
      <c r="G64" s="124"/>
      <c r="H64" s="138"/>
      <c r="I64" s="124"/>
      <c r="J64" s="21"/>
      <c r="K64" s="2"/>
      <c r="L64" s="21"/>
      <c r="M64" s="2"/>
      <c r="N64" s="21"/>
      <c r="O64" s="2"/>
      <c r="P64" s="24"/>
      <c r="Q64" s="2"/>
      <c r="R64" s="21"/>
      <c r="S64" s="151"/>
    </row>
    <row r="65" spans="2:19" ht="12.75">
      <c r="B65" s="381" t="s">
        <v>332</v>
      </c>
      <c r="C65" s="377" t="s">
        <v>333</v>
      </c>
      <c r="D65" s="116"/>
      <c r="E65" s="106"/>
      <c r="F65" s="116"/>
      <c r="G65" s="106"/>
      <c r="H65" s="116"/>
      <c r="I65" s="106"/>
      <c r="J65" s="21"/>
      <c r="K65" s="2"/>
      <c r="L65" s="21"/>
      <c r="M65" s="2"/>
      <c r="N65" s="21"/>
      <c r="O65" s="2"/>
      <c r="P65" s="24"/>
      <c r="Q65" s="2"/>
      <c r="R65" s="21"/>
      <c r="S65" s="151"/>
    </row>
    <row r="66" spans="2:19" ht="12.75">
      <c r="B66" s="381" t="s">
        <v>334</v>
      </c>
      <c r="C66" s="377" t="s">
        <v>335</v>
      </c>
      <c r="D66" s="116"/>
      <c r="E66" s="106"/>
      <c r="F66" s="116"/>
      <c r="G66" s="106"/>
      <c r="H66" s="116"/>
      <c r="I66" s="106"/>
      <c r="J66" s="21"/>
      <c r="K66" s="2"/>
      <c r="L66" s="21"/>
      <c r="M66" s="2"/>
      <c r="N66" s="21"/>
      <c r="O66" s="2"/>
      <c r="P66" s="24"/>
      <c r="Q66" s="2"/>
      <c r="R66" s="21"/>
      <c r="S66" s="151"/>
    </row>
    <row r="67" spans="2:19" ht="12.75">
      <c r="B67" s="381" t="s">
        <v>336</v>
      </c>
      <c r="C67" s="377" t="s">
        <v>337</v>
      </c>
      <c r="D67" s="116"/>
      <c r="E67" s="106"/>
      <c r="F67" s="116"/>
      <c r="G67" s="106"/>
      <c r="H67" s="116"/>
      <c r="I67" s="106"/>
      <c r="J67" s="21"/>
      <c r="K67" s="2"/>
      <c r="L67" s="21"/>
      <c r="M67" s="2"/>
      <c r="N67" s="21"/>
      <c r="O67" s="2"/>
      <c r="P67" s="24"/>
      <c r="Q67" s="2"/>
      <c r="R67" s="21"/>
      <c r="S67" s="151"/>
    </row>
    <row r="68" spans="2:19" ht="12.75">
      <c r="B68" s="381" t="s">
        <v>338</v>
      </c>
      <c r="C68" s="377" t="s">
        <v>156</v>
      </c>
      <c r="D68" s="116"/>
      <c r="E68" s="106"/>
      <c r="F68" s="116"/>
      <c r="G68" s="106"/>
      <c r="H68" s="116"/>
      <c r="I68" s="106"/>
      <c r="J68" s="21"/>
      <c r="K68" s="2"/>
      <c r="L68" s="21"/>
      <c r="M68" s="2"/>
      <c r="N68" s="21"/>
      <c r="O68" s="2"/>
      <c r="P68" s="24"/>
      <c r="Q68" s="2"/>
      <c r="R68" s="21"/>
      <c r="S68" s="151"/>
    </row>
    <row r="69" spans="2:19" ht="12.75">
      <c r="B69" s="381" t="s">
        <v>339</v>
      </c>
      <c r="C69" s="377" t="s">
        <v>157</v>
      </c>
      <c r="D69" s="116"/>
      <c r="E69" s="106"/>
      <c r="F69" s="116"/>
      <c r="G69" s="106"/>
      <c r="H69" s="116"/>
      <c r="I69" s="106"/>
      <c r="J69" s="21"/>
      <c r="K69" s="2"/>
      <c r="L69" s="21"/>
      <c r="M69" s="2"/>
      <c r="N69" s="21"/>
      <c r="O69" s="2"/>
      <c r="P69" s="24"/>
      <c r="Q69" s="2"/>
      <c r="R69" s="21"/>
      <c r="S69" s="151"/>
    </row>
    <row r="70" spans="2:19" ht="25.5">
      <c r="B70" s="381" t="s">
        <v>340</v>
      </c>
      <c r="C70" s="377" t="s">
        <v>341</v>
      </c>
      <c r="D70" s="116"/>
      <c r="E70" s="106"/>
      <c r="F70" s="116"/>
      <c r="G70" s="106"/>
      <c r="H70" s="116"/>
      <c r="I70" s="106"/>
      <c r="J70" s="21"/>
      <c r="K70" s="2"/>
      <c r="L70" s="21"/>
      <c r="M70" s="2"/>
      <c r="N70" s="21"/>
      <c r="O70" s="2"/>
      <c r="P70" s="24"/>
      <c r="Q70" s="2"/>
      <c r="R70" s="21"/>
      <c r="S70" s="151"/>
    </row>
    <row r="71" spans="2:19" ht="12.75">
      <c r="B71" s="381" t="s">
        <v>342</v>
      </c>
      <c r="C71" s="377" t="s">
        <v>158</v>
      </c>
      <c r="D71" s="116"/>
      <c r="E71" s="106"/>
      <c r="F71" s="116"/>
      <c r="G71" s="106"/>
      <c r="H71" s="116"/>
      <c r="I71" s="106"/>
      <c r="J71" s="21"/>
      <c r="K71" s="2"/>
      <c r="L71" s="21"/>
      <c r="M71" s="2"/>
      <c r="N71" s="21"/>
      <c r="O71" s="2"/>
      <c r="P71" s="24"/>
      <c r="Q71" s="2"/>
      <c r="R71" s="21"/>
      <c r="S71" s="151"/>
    </row>
    <row r="72" spans="2:19" ht="12.75">
      <c r="B72" s="381" t="s">
        <v>343</v>
      </c>
      <c r="C72" s="377" t="s">
        <v>159</v>
      </c>
      <c r="D72" s="116"/>
      <c r="E72" s="106"/>
      <c r="F72" s="116"/>
      <c r="G72" s="106"/>
      <c r="H72" s="116"/>
      <c r="I72" s="106"/>
      <c r="J72" s="21"/>
      <c r="K72" s="2"/>
      <c r="L72" s="21"/>
      <c r="M72" s="2"/>
      <c r="N72" s="21"/>
      <c r="O72" s="2"/>
      <c r="P72" s="24"/>
      <c r="Q72" s="2"/>
      <c r="R72" s="21"/>
      <c r="S72" s="151"/>
    </row>
    <row r="73" spans="2:19" ht="25.5">
      <c r="B73" s="381" t="s">
        <v>344</v>
      </c>
      <c r="C73" s="377" t="s">
        <v>345</v>
      </c>
      <c r="D73" s="116"/>
      <c r="E73" s="106"/>
      <c r="F73" s="116"/>
      <c r="G73" s="106"/>
      <c r="H73" s="116"/>
      <c r="I73" s="106"/>
      <c r="J73" s="21"/>
      <c r="K73" s="2"/>
      <c r="L73" s="21"/>
      <c r="M73" s="2"/>
      <c r="N73" s="21"/>
      <c r="O73" s="2"/>
      <c r="P73" s="24"/>
      <c r="Q73" s="2"/>
      <c r="R73" s="21"/>
      <c r="S73" s="151"/>
    </row>
    <row r="74" spans="2:19" ht="25.5">
      <c r="B74" s="381" t="s">
        <v>346</v>
      </c>
      <c r="C74" s="377" t="s">
        <v>432</v>
      </c>
      <c r="D74" s="116"/>
      <c r="E74" s="106"/>
      <c r="F74" s="116"/>
      <c r="G74" s="106"/>
      <c r="H74" s="116"/>
      <c r="I74" s="106"/>
      <c r="J74" s="21"/>
      <c r="K74" s="2"/>
      <c r="L74" s="21"/>
      <c r="M74" s="2"/>
      <c r="N74" s="21"/>
      <c r="O74" s="2"/>
      <c r="P74" s="24"/>
      <c r="Q74" s="2"/>
      <c r="R74" s="21"/>
      <c r="S74" s="151"/>
    </row>
    <row r="75" spans="2:19" ht="12.75">
      <c r="B75" s="381" t="s">
        <v>347</v>
      </c>
      <c r="C75" s="377" t="s">
        <v>421</v>
      </c>
      <c r="D75" s="116"/>
      <c r="E75" s="106"/>
      <c r="F75" s="116"/>
      <c r="G75" s="106"/>
      <c r="H75" s="116"/>
      <c r="I75" s="106"/>
      <c r="J75" s="21"/>
      <c r="K75" s="2"/>
      <c r="L75" s="21"/>
      <c r="M75" s="2"/>
      <c r="N75" s="21"/>
      <c r="O75" s="2"/>
      <c r="P75" s="24"/>
      <c r="Q75" s="2"/>
      <c r="R75" s="21"/>
      <c r="S75" s="151"/>
    </row>
    <row r="76" spans="2:19" ht="12.75">
      <c r="B76" s="381" t="s">
        <v>348</v>
      </c>
      <c r="C76" s="377" t="s">
        <v>349</v>
      </c>
      <c r="D76" s="116"/>
      <c r="E76" s="106"/>
      <c r="F76" s="116"/>
      <c r="G76" s="106"/>
      <c r="H76" s="116"/>
      <c r="I76" s="106"/>
      <c r="J76" s="21"/>
      <c r="K76" s="2"/>
      <c r="L76" s="21"/>
      <c r="M76" s="2"/>
      <c r="N76" s="21"/>
      <c r="O76" s="2"/>
      <c r="P76" s="24"/>
      <c r="Q76" s="2"/>
      <c r="R76" s="21"/>
      <c r="S76" s="151"/>
    </row>
    <row r="77" spans="2:19" ht="12.75">
      <c r="B77" s="381" t="s">
        <v>350</v>
      </c>
      <c r="C77" s="377" t="s">
        <v>351</v>
      </c>
      <c r="D77" s="116"/>
      <c r="E77" s="106"/>
      <c r="F77" s="116"/>
      <c r="G77" s="106"/>
      <c r="H77" s="116"/>
      <c r="I77" s="106"/>
      <c r="J77" s="21"/>
      <c r="K77" s="2"/>
      <c r="L77" s="21"/>
      <c r="M77" s="2"/>
      <c r="N77" s="21"/>
      <c r="O77" s="2"/>
      <c r="P77" s="24"/>
      <c r="Q77" s="2"/>
      <c r="R77" s="21"/>
      <c r="S77" s="151"/>
    </row>
    <row r="78" spans="2:19" ht="12.75">
      <c r="B78" s="381" t="s">
        <v>352</v>
      </c>
      <c r="C78" s="377" t="s">
        <v>160</v>
      </c>
      <c r="D78" s="116"/>
      <c r="E78" s="106"/>
      <c r="F78" s="116"/>
      <c r="G78" s="106"/>
      <c r="H78" s="116"/>
      <c r="I78" s="106"/>
      <c r="J78" s="21"/>
      <c r="K78" s="2"/>
      <c r="L78" s="21"/>
      <c r="M78" s="2"/>
      <c r="N78" s="21"/>
      <c r="O78" s="2"/>
      <c r="P78" s="24"/>
      <c r="Q78" s="2"/>
      <c r="R78" s="21"/>
      <c r="S78" s="151"/>
    </row>
    <row r="79" spans="2:19" ht="12.75">
      <c r="B79" s="381" t="s">
        <v>353</v>
      </c>
      <c r="C79" s="377" t="s">
        <v>161</v>
      </c>
      <c r="D79" s="116"/>
      <c r="E79" s="106"/>
      <c r="F79" s="116"/>
      <c r="G79" s="106"/>
      <c r="H79" s="116"/>
      <c r="I79" s="106"/>
      <c r="J79" s="21"/>
      <c r="K79" s="2"/>
      <c r="L79" s="21"/>
      <c r="M79" s="2"/>
      <c r="N79" s="21"/>
      <c r="O79" s="2"/>
      <c r="P79" s="24"/>
      <c r="Q79" s="2"/>
      <c r="R79" s="21"/>
      <c r="S79" s="151"/>
    </row>
    <row r="80" spans="2:19" ht="12.75">
      <c r="B80" s="380" t="s">
        <v>354</v>
      </c>
      <c r="C80" s="377" t="s">
        <v>162</v>
      </c>
      <c r="D80" s="116"/>
      <c r="E80" s="106"/>
      <c r="F80" s="116"/>
      <c r="G80" s="106"/>
      <c r="H80" s="116"/>
      <c r="I80" s="106"/>
      <c r="J80" s="21"/>
      <c r="K80" s="2"/>
      <c r="L80" s="21"/>
      <c r="M80" s="2"/>
      <c r="N80" s="21"/>
      <c r="O80" s="2"/>
      <c r="P80" s="24"/>
      <c r="Q80" s="2"/>
      <c r="R80" s="21"/>
      <c r="S80" s="151"/>
    </row>
    <row r="81" spans="2:19" ht="12.75">
      <c r="B81" s="380" t="s">
        <v>355</v>
      </c>
      <c r="C81" s="377" t="s">
        <v>356</v>
      </c>
      <c r="D81" s="116"/>
      <c r="E81" s="106"/>
      <c r="F81" s="116"/>
      <c r="G81" s="106"/>
      <c r="H81" s="116"/>
      <c r="I81" s="106"/>
      <c r="J81" s="21"/>
      <c r="K81" s="2"/>
      <c r="L81" s="21"/>
      <c r="M81" s="2"/>
      <c r="N81" s="21"/>
      <c r="O81" s="2"/>
      <c r="P81" s="24"/>
      <c r="Q81" s="2"/>
      <c r="R81" s="21"/>
      <c r="S81" s="151"/>
    </row>
    <row r="82" spans="2:19" ht="25.5">
      <c r="B82" s="380" t="s">
        <v>357</v>
      </c>
      <c r="C82" s="377" t="s">
        <v>358</v>
      </c>
      <c r="D82" s="116"/>
      <c r="E82" s="106"/>
      <c r="F82" s="116"/>
      <c r="G82" s="106"/>
      <c r="H82" s="116"/>
      <c r="I82" s="106"/>
      <c r="J82" s="21"/>
      <c r="K82" s="2"/>
      <c r="L82" s="21"/>
      <c r="M82" s="2"/>
      <c r="N82" s="21"/>
      <c r="O82" s="2"/>
      <c r="P82" s="24"/>
      <c r="Q82" s="2"/>
      <c r="R82" s="21"/>
      <c r="S82" s="151"/>
    </row>
    <row r="83" spans="2:19" ht="13.5" thickBot="1">
      <c r="B83" s="364"/>
      <c r="C83" s="365"/>
      <c r="D83" s="116"/>
      <c r="E83" s="106"/>
      <c r="F83" s="116"/>
      <c r="G83" s="106"/>
      <c r="H83" s="116"/>
      <c r="I83" s="106"/>
      <c r="J83" s="21"/>
      <c r="K83" s="2"/>
      <c r="L83" s="21"/>
      <c r="M83" s="2"/>
      <c r="N83" s="21"/>
      <c r="O83" s="2"/>
      <c r="P83" s="24"/>
      <c r="Q83" s="2"/>
      <c r="R83" s="21"/>
      <c r="S83" s="151"/>
    </row>
    <row r="84" spans="2:19" ht="12.75">
      <c r="B84" s="390" t="s">
        <v>359</v>
      </c>
      <c r="C84" s="391" t="s">
        <v>163</v>
      </c>
      <c r="D84" s="399"/>
      <c r="E84" s="400" t="s">
        <v>394</v>
      </c>
      <c r="F84" s="401"/>
      <c r="G84" s="400"/>
      <c r="H84" s="401"/>
      <c r="I84" s="400"/>
      <c r="J84" s="402"/>
      <c r="K84" s="403"/>
      <c r="L84" s="402"/>
      <c r="M84" s="403"/>
      <c r="N84" s="402"/>
      <c r="O84" s="403"/>
      <c r="P84" s="404"/>
      <c r="Q84" s="403"/>
      <c r="R84" s="402"/>
      <c r="S84" s="405"/>
    </row>
    <row r="85" spans="2:19" ht="12.75">
      <c r="B85" s="380" t="s">
        <v>360</v>
      </c>
      <c r="C85" s="392" t="s">
        <v>164</v>
      </c>
      <c r="D85" s="116"/>
      <c r="E85" s="106"/>
      <c r="F85" s="116"/>
      <c r="G85" s="106"/>
      <c r="H85" s="116"/>
      <c r="I85" s="106"/>
      <c r="J85" s="21"/>
      <c r="K85" s="2"/>
      <c r="L85" s="21"/>
      <c r="M85" s="2"/>
      <c r="N85" s="21"/>
      <c r="O85" s="2"/>
      <c r="P85" s="24"/>
      <c r="Q85" s="2"/>
      <c r="R85" s="21"/>
      <c r="S85" s="151"/>
    </row>
    <row r="86" spans="2:19" ht="12.75">
      <c r="B86" s="380" t="s">
        <v>361</v>
      </c>
      <c r="C86" s="392" t="s">
        <v>165</v>
      </c>
      <c r="D86" s="116"/>
      <c r="E86" s="124" t="s">
        <v>92</v>
      </c>
      <c r="F86" s="138"/>
      <c r="G86" s="124"/>
      <c r="H86" s="138"/>
      <c r="I86" s="124"/>
      <c r="J86" s="21"/>
      <c r="K86" s="2"/>
      <c r="L86" s="21"/>
      <c r="M86" s="2"/>
      <c r="N86" s="21"/>
      <c r="O86" s="2"/>
      <c r="P86" s="24"/>
      <c r="Q86" s="2"/>
      <c r="R86" s="21"/>
      <c r="S86" s="151"/>
    </row>
    <row r="87" spans="2:19" ht="12.75">
      <c r="B87" s="381" t="s">
        <v>362</v>
      </c>
      <c r="C87" s="392" t="s">
        <v>363</v>
      </c>
      <c r="D87" s="116"/>
      <c r="E87" s="106"/>
      <c r="F87" s="138"/>
      <c r="G87" s="124"/>
      <c r="H87" s="138"/>
      <c r="I87" s="124"/>
      <c r="J87" s="21"/>
      <c r="K87" s="2"/>
      <c r="L87" s="21"/>
      <c r="M87" s="2"/>
      <c r="N87" s="21"/>
      <c r="O87" s="2"/>
      <c r="P87" s="24"/>
      <c r="Q87" s="2"/>
      <c r="R87" s="21"/>
      <c r="S87" s="151"/>
    </row>
    <row r="88" spans="2:19" ht="12.75">
      <c r="B88" s="381" t="s">
        <v>364</v>
      </c>
      <c r="C88" s="392" t="s">
        <v>365</v>
      </c>
      <c r="D88" s="116"/>
      <c r="E88" s="106"/>
      <c r="F88" s="138"/>
      <c r="G88" s="124"/>
      <c r="H88" s="138"/>
      <c r="I88" s="124"/>
      <c r="J88" s="21"/>
      <c r="K88" s="2"/>
      <c r="L88" s="21"/>
      <c r="M88" s="2"/>
      <c r="N88" s="21"/>
      <c r="O88" s="2"/>
      <c r="P88" s="24"/>
      <c r="Q88" s="2"/>
      <c r="R88" s="21"/>
      <c r="S88" s="151"/>
    </row>
    <row r="89" spans="2:19" ht="12.75">
      <c r="B89" s="381" t="s">
        <v>366</v>
      </c>
      <c r="C89" s="392" t="s">
        <v>367</v>
      </c>
      <c r="D89" s="116"/>
      <c r="E89" s="106"/>
      <c r="F89" s="138"/>
      <c r="G89" s="124"/>
      <c r="H89" s="138"/>
      <c r="I89" s="124"/>
      <c r="J89" s="21"/>
      <c r="K89" s="2"/>
      <c r="L89" s="21"/>
      <c r="M89" s="2"/>
      <c r="N89" s="21"/>
      <c r="O89" s="2"/>
      <c r="P89" s="24"/>
      <c r="Q89" s="2"/>
      <c r="R89" s="21"/>
      <c r="S89" s="151"/>
    </row>
    <row r="90" spans="2:19" ht="12.75">
      <c r="B90" s="380" t="s">
        <v>368</v>
      </c>
      <c r="C90" s="392" t="s">
        <v>166</v>
      </c>
      <c r="D90" s="116"/>
      <c r="E90" s="124" t="s">
        <v>92</v>
      </c>
      <c r="F90" s="138"/>
      <c r="G90" s="124"/>
      <c r="H90" s="138"/>
      <c r="I90" s="124"/>
      <c r="J90" s="21"/>
      <c r="K90" s="2"/>
      <c r="L90" s="21"/>
      <c r="M90" s="2"/>
      <c r="N90" s="21"/>
      <c r="O90" s="2"/>
      <c r="P90" s="24"/>
      <c r="Q90" s="2"/>
      <c r="R90" s="21"/>
      <c r="S90" s="151"/>
    </row>
    <row r="91" spans="2:19" ht="25.5">
      <c r="B91" s="381" t="s">
        <v>369</v>
      </c>
      <c r="C91" s="392" t="s">
        <v>167</v>
      </c>
      <c r="D91" s="116"/>
      <c r="E91" s="124"/>
      <c r="F91" s="116"/>
      <c r="G91" s="106"/>
      <c r="H91" s="116"/>
      <c r="I91" s="106"/>
      <c r="J91" s="21"/>
      <c r="K91" s="2"/>
      <c r="L91" s="21"/>
      <c r="M91" s="2"/>
      <c r="N91" s="21"/>
      <c r="O91" s="2"/>
      <c r="P91" s="24"/>
      <c r="Q91" s="2"/>
      <c r="R91" s="21"/>
      <c r="S91" s="151"/>
    </row>
    <row r="92" spans="2:19" ht="12.75">
      <c r="B92" s="381" t="s">
        <v>370</v>
      </c>
      <c r="C92" s="392" t="s">
        <v>168</v>
      </c>
      <c r="D92" s="116"/>
      <c r="E92" s="106"/>
      <c r="F92" s="116"/>
      <c r="G92" s="106"/>
      <c r="H92" s="116"/>
      <c r="I92" s="106"/>
      <c r="J92" s="21"/>
      <c r="K92" s="2"/>
      <c r="L92" s="21"/>
      <c r="M92" s="2"/>
      <c r="N92" s="21"/>
      <c r="O92" s="2"/>
      <c r="P92" s="24"/>
      <c r="Q92" s="2"/>
      <c r="R92" s="21"/>
      <c r="S92" s="151"/>
    </row>
    <row r="93" spans="2:19" ht="12.75">
      <c r="B93" s="381" t="s">
        <v>371</v>
      </c>
      <c r="C93" s="392" t="s">
        <v>372</v>
      </c>
      <c r="D93" s="116"/>
      <c r="E93" s="106"/>
      <c r="F93" s="116"/>
      <c r="G93" s="106"/>
      <c r="H93" s="116"/>
      <c r="I93" s="106"/>
      <c r="J93" s="21"/>
      <c r="K93" s="2"/>
      <c r="L93" s="21"/>
      <c r="M93" s="2"/>
      <c r="N93" s="21"/>
      <c r="O93" s="2"/>
      <c r="P93" s="24"/>
      <c r="Q93" s="2"/>
      <c r="R93" s="21"/>
      <c r="S93" s="151"/>
    </row>
    <row r="94" spans="2:19" ht="12.75">
      <c r="B94" s="380" t="s">
        <v>373</v>
      </c>
      <c r="C94" s="392" t="s">
        <v>169</v>
      </c>
      <c r="D94" s="116"/>
      <c r="E94" s="106"/>
      <c r="F94" s="116"/>
      <c r="G94" s="106"/>
      <c r="H94" s="116"/>
      <c r="I94" s="106"/>
      <c r="J94" s="21"/>
      <c r="K94" s="2"/>
      <c r="L94" s="21"/>
      <c r="M94" s="2"/>
      <c r="N94" s="21"/>
      <c r="O94" s="2"/>
      <c r="P94" s="24"/>
      <c r="Q94" s="2"/>
      <c r="R94" s="21"/>
      <c r="S94" s="151"/>
    </row>
    <row r="95" spans="2:19" ht="12.75">
      <c r="B95" s="380" t="s">
        <v>374</v>
      </c>
      <c r="C95" s="392" t="s">
        <v>170</v>
      </c>
      <c r="D95" s="116"/>
      <c r="E95" s="106"/>
      <c r="F95" s="116"/>
      <c r="G95" s="106"/>
      <c r="H95" s="116"/>
      <c r="I95" s="106"/>
      <c r="J95" s="21"/>
      <c r="K95" s="2"/>
      <c r="L95" s="21"/>
      <c r="M95" s="2"/>
      <c r="N95" s="21"/>
      <c r="O95" s="2"/>
      <c r="P95" s="24"/>
      <c r="Q95" s="2"/>
      <c r="R95" s="21"/>
      <c r="S95" s="151"/>
    </row>
    <row r="96" spans="2:19" ht="12.75">
      <c r="B96" s="380" t="s">
        <v>375</v>
      </c>
      <c r="C96" s="392" t="s">
        <v>171</v>
      </c>
      <c r="D96" s="116"/>
      <c r="E96" s="106"/>
      <c r="F96" s="138"/>
      <c r="G96" s="124"/>
      <c r="H96" s="138"/>
      <c r="I96" s="124"/>
      <c r="J96" s="21"/>
      <c r="K96" s="2"/>
      <c r="L96" s="21"/>
      <c r="M96" s="2"/>
      <c r="N96" s="21"/>
      <c r="O96" s="2"/>
      <c r="P96" s="24"/>
      <c r="Q96" s="2"/>
      <c r="R96" s="21"/>
      <c r="S96" s="151"/>
    </row>
    <row r="97" spans="2:19" ht="13.5" thickBot="1">
      <c r="B97" s="389"/>
      <c r="C97" s="395"/>
      <c r="D97" s="116"/>
      <c r="E97" s="106"/>
      <c r="F97" s="116"/>
      <c r="G97" s="106"/>
      <c r="H97" s="116"/>
      <c r="I97" s="106"/>
      <c r="J97" s="21"/>
      <c r="K97" s="2"/>
      <c r="L97" s="21"/>
      <c r="M97" s="2"/>
      <c r="N97" s="21"/>
      <c r="O97" s="2"/>
      <c r="P97" s="24"/>
      <c r="Q97" s="2"/>
      <c r="R97" s="21"/>
      <c r="S97" s="151"/>
    </row>
    <row r="98" spans="2:19" ht="12.75">
      <c r="B98" s="390" t="s">
        <v>376</v>
      </c>
      <c r="C98" s="396" t="s">
        <v>433</v>
      </c>
      <c r="D98" s="399"/>
      <c r="E98" s="400" t="s">
        <v>394</v>
      </c>
      <c r="F98" s="401"/>
      <c r="G98" s="400"/>
      <c r="H98" s="401"/>
      <c r="I98" s="400"/>
      <c r="J98" s="402"/>
      <c r="K98" s="403"/>
      <c r="L98" s="402"/>
      <c r="M98" s="403"/>
      <c r="N98" s="402"/>
      <c r="O98" s="403"/>
      <c r="P98" s="404"/>
      <c r="Q98" s="403"/>
      <c r="R98" s="402"/>
      <c r="S98" s="405"/>
    </row>
    <row r="99" spans="2:19" ht="12.75">
      <c r="B99" s="380" t="s">
        <v>377</v>
      </c>
      <c r="C99" s="392" t="s">
        <v>414</v>
      </c>
      <c r="D99" s="116"/>
      <c r="E99" s="124" t="s">
        <v>92</v>
      </c>
      <c r="F99" s="116"/>
      <c r="G99" s="106"/>
      <c r="H99" s="116"/>
      <c r="I99" s="106"/>
      <c r="J99" s="21"/>
      <c r="K99" s="2"/>
      <c r="L99" s="21"/>
      <c r="M99" s="2"/>
      <c r="N99" s="21"/>
      <c r="O99" s="2"/>
      <c r="P99" s="24"/>
      <c r="Q99" s="2"/>
      <c r="R99" s="21"/>
      <c r="S99" s="151"/>
    </row>
    <row r="100" spans="2:19" ht="12.75">
      <c r="B100" s="381" t="s">
        <v>378</v>
      </c>
      <c r="C100" s="392" t="s">
        <v>415</v>
      </c>
      <c r="D100" s="116"/>
      <c r="E100" s="106"/>
      <c r="F100" s="116"/>
      <c r="G100" s="106"/>
      <c r="H100" s="116"/>
      <c r="I100" s="106"/>
      <c r="J100" s="21"/>
      <c r="K100" s="2"/>
      <c r="L100" s="21"/>
      <c r="M100" s="2"/>
      <c r="N100" s="21"/>
      <c r="O100" s="2"/>
      <c r="P100" s="24"/>
      <c r="Q100" s="2"/>
      <c r="R100" s="21"/>
      <c r="S100" s="151"/>
    </row>
    <row r="101" spans="2:19" ht="12.75">
      <c r="B101" s="381" t="s">
        <v>379</v>
      </c>
      <c r="C101" s="392" t="s">
        <v>416</v>
      </c>
      <c r="D101" s="116"/>
      <c r="E101" s="106"/>
      <c r="F101" s="116"/>
      <c r="G101" s="106"/>
      <c r="H101" s="116"/>
      <c r="I101" s="106"/>
      <c r="J101" s="21"/>
      <c r="K101" s="2"/>
      <c r="L101" s="21"/>
      <c r="M101" s="2"/>
      <c r="N101" s="21"/>
      <c r="O101" s="2"/>
      <c r="P101" s="24"/>
      <c r="Q101" s="2"/>
      <c r="R101" s="21"/>
      <c r="S101" s="151"/>
    </row>
    <row r="102" spans="2:19" ht="12.75">
      <c r="B102" s="381" t="s">
        <v>380</v>
      </c>
      <c r="C102" s="392" t="s">
        <v>173</v>
      </c>
      <c r="D102" s="116"/>
      <c r="E102" s="106"/>
      <c r="F102" s="116"/>
      <c r="G102" s="106"/>
      <c r="H102" s="116"/>
      <c r="I102" s="106"/>
      <c r="J102" s="21"/>
      <c r="K102" s="2"/>
      <c r="L102" s="21"/>
      <c r="M102" s="2"/>
      <c r="N102" s="21"/>
      <c r="O102" s="2"/>
      <c r="P102" s="24"/>
      <c r="Q102" s="2"/>
      <c r="R102" s="21"/>
      <c r="S102" s="151"/>
    </row>
    <row r="103" spans="2:19" ht="12.75">
      <c r="B103" s="381" t="s">
        <v>411</v>
      </c>
      <c r="C103" s="392" t="s">
        <v>417</v>
      </c>
      <c r="D103" s="116"/>
      <c r="E103" s="106"/>
      <c r="F103" s="116"/>
      <c r="G103" s="106"/>
      <c r="H103" s="116"/>
      <c r="I103" s="106"/>
      <c r="J103" s="21"/>
      <c r="K103" s="2"/>
      <c r="L103" s="21"/>
      <c r="M103" s="2"/>
      <c r="N103" s="21"/>
      <c r="O103" s="2"/>
      <c r="P103" s="24"/>
      <c r="Q103" s="2"/>
      <c r="R103" s="21"/>
      <c r="S103" s="151"/>
    </row>
    <row r="104" spans="2:19" ht="25.5">
      <c r="B104" s="381" t="s">
        <v>412</v>
      </c>
      <c r="C104" s="392" t="s">
        <v>418</v>
      </c>
      <c r="D104" s="116"/>
      <c r="E104" s="106"/>
      <c r="F104" s="116"/>
      <c r="G104" s="106"/>
      <c r="H104" s="116"/>
      <c r="I104" s="106"/>
      <c r="J104" s="21"/>
      <c r="K104" s="2"/>
      <c r="L104" s="21"/>
      <c r="M104" s="2"/>
      <c r="N104" s="21"/>
      <c r="O104" s="2"/>
      <c r="P104" s="24"/>
      <c r="Q104" s="2"/>
      <c r="R104" s="21"/>
      <c r="S104" s="151"/>
    </row>
    <row r="105" spans="2:19" ht="12.75">
      <c r="B105" s="381" t="s">
        <v>413</v>
      </c>
      <c r="C105" s="392" t="s">
        <v>174</v>
      </c>
      <c r="D105" s="116"/>
      <c r="E105" s="106"/>
      <c r="F105" s="116"/>
      <c r="G105" s="106"/>
      <c r="H105" s="116"/>
      <c r="I105" s="106"/>
      <c r="J105" s="21"/>
      <c r="K105" s="2"/>
      <c r="L105" s="21"/>
      <c r="M105" s="2"/>
      <c r="N105" s="21"/>
      <c r="O105" s="2"/>
      <c r="P105" s="24"/>
      <c r="Q105" s="2"/>
      <c r="R105" s="21"/>
      <c r="S105" s="151"/>
    </row>
    <row r="106" spans="2:19" ht="13.5" thickBot="1">
      <c r="B106" s="397"/>
      <c r="C106" s="398"/>
      <c r="D106" s="116"/>
      <c r="E106" s="106"/>
      <c r="F106" s="116"/>
      <c r="G106" s="106"/>
      <c r="H106" s="116"/>
      <c r="I106" s="106"/>
      <c r="J106" s="21"/>
      <c r="K106" s="2"/>
      <c r="L106" s="21"/>
      <c r="M106" s="2"/>
      <c r="N106" s="21"/>
      <c r="O106" s="2"/>
      <c r="P106" s="24"/>
      <c r="Q106" s="2"/>
      <c r="R106" s="21"/>
      <c r="S106" s="151"/>
    </row>
    <row r="107" spans="2:19" ht="25.5">
      <c r="B107" s="390" t="s">
        <v>381</v>
      </c>
      <c r="C107" s="396" t="s">
        <v>434</v>
      </c>
      <c r="D107" s="399"/>
      <c r="E107" s="400" t="s">
        <v>394</v>
      </c>
      <c r="F107" s="401"/>
      <c r="G107" s="400"/>
      <c r="H107" s="401"/>
      <c r="I107" s="400"/>
      <c r="J107" s="402"/>
      <c r="K107" s="403"/>
      <c r="L107" s="402"/>
      <c r="M107" s="403"/>
      <c r="N107" s="402"/>
      <c r="O107" s="403"/>
      <c r="P107" s="404"/>
      <c r="Q107" s="403"/>
      <c r="R107" s="402"/>
      <c r="S107" s="405"/>
    </row>
    <row r="108" spans="2:19" ht="12.75">
      <c r="B108" s="380" t="s">
        <v>382</v>
      </c>
      <c r="C108" s="392" t="s">
        <v>435</v>
      </c>
      <c r="D108" s="116"/>
      <c r="E108" s="106"/>
      <c r="F108" s="138"/>
      <c r="G108" s="124"/>
      <c r="H108" s="138"/>
      <c r="I108" s="124"/>
      <c r="J108" s="21"/>
      <c r="K108" s="2"/>
      <c r="L108" s="21"/>
      <c r="M108" s="2"/>
      <c r="N108" s="21"/>
      <c r="O108" s="2"/>
      <c r="P108" s="24"/>
      <c r="Q108" s="2"/>
      <c r="R108" s="21"/>
      <c r="S108" s="151"/>
    </row>
    <row r="109" spans="2:19" ht="25.5">
      <c r="B109" s="380" t="s">
        <v>383</v>
      </c>
      <c r="C109" s="392" t="s">
        <v>384</v>
      </c>
      <c r="D109" s="116"/>
      <c r="E109" s="106"/>
      <c r="F109" s="116"/>
      <c r="G109" s="106"/>
      <c r="H109" s="116"/>
      <c r="I109" s="106"/>
      <c r="J109" s="21"/>
      <c r="K109" s="2"/>
      <c r="L109" s="21"/>
      <c r="M109" s="2"/>
      <c r="N109" s="21"/>
      <c r="O109" s="2"/>
      <c r="P109" s="24"/>
      <c r="Q109" s="2"/>
      <c r="R109" s="21"/>
      <c r="S109" s="151"/>
    </row>
    <row r="110" spans="2:19" ht="12.75">
      <c r="B110" s="380" t="s">
        <v>385</v>
      </c>
      <c r="C110" s="392" t="s">
        <v>436</v>
      </c>
      <c r="D110" s="116"/>
      <c r="E110" s="106"/>
      <c r="F110" s="116"/>
      <c r="G110" s="106"/>
      <c r="H110" s="116"/>
      <c r="I110" s="106"/>
      <c r="J110" s="21"/>
      <c r="K110" s="2"/>
      <c r="L110" s="21"/>
      <c r="M110" s="2"/>
      <c r="N110" s="21"/>
      <c r="O110" s="2"/>
      <c r="P110" s="24"/>
      <c r="Q110" s="2"/>
      <c r="R110" s="21"/>
      <c r="S110" s="151"/>
    </row>
    <row r="111" spans="2:19" ht="25.5">
      <c r="B111" s="380" t="s">
        <v>386</v>
      </c>
      <c r="C111" s="377" t="s">
        <v>387</v>
      </c>
      <c r="D111" s="106"/>
      <c r="E111" s="415"/>
      <c r="F111" s="116"/>
      <c r="G111" s="106"/>
      <c r="H111" s="116"/>
      <c r="I111" s="106"/>
      <c r="J111" s="21"/>
      <c r="K111" s="2"/>
      <c r="L111" s="21"/>
      <c r="M111" s="2"/>
      <c r="N111" s="21"/>
      <c r="O111" s="2"/>
      <c r="P111" s="24"/>
      <c r="Q111" s="2"/>
      <c r="R111" s="21"/>
      <c r="S111" s="151"/>
    </row>
    <row r="112" spans="2:19" ht="13.5" thickBot="1">
      <c r="B112" s="393"/>
      <c r="C112" s="394"/>
      <c r="D112" s="394"/>
      <c r="E112" s="394"/>
      <c r="F112" s="394"/>
      <c r="G112" s="394"/>
      <c r="H112" s="394"/>
      <c r="I112" s="394"/>
      <c r="J112" s="394"/>
      <c r="K112" s="394"/>
      <c r="L112" s="394"/>
      <c r="M112" s="394"/>
      <c r="N112" s="394"/>
      <c r="O112" s="394"/>
      <c r="P112" s="394"/>
      <c r="Q112" s="394"/>
      <c r="R112" s="394"/>
      <c r="S112" s="394"/>
    </row>
    <row r="113" spans="6:19" ht="12.75">
      <c r="F113" s="106"/>
      <c r="G113" s="106"/>
      <c r="H113" s="106"/>
      <c r="I113" s="106"/>
      <c r="J113" s="5"/>
      <c r="K113" s="2"/>
      <c r="L113" s="5"/>
      <c r="M113" s="2"/>
      <c r="N113" s="5"/>
      <c r="O113" s="2"/>
      <c r="P113" s="2"/>
      <c r="Q113" s="2"/>
      <c r="R113" s="5"/>
      <c r="S113" s="145"/>
    </row>
    <row r="114" spans="2:19" ht="12.75">
      <c r="B114" t="s">
        <v>100</v>
      </c>
      <c r="F114" s="106"/>
      <c r="G114" s="106"/>
      <c r="H114" s="106"/>
      <c r="I114" s="106"/>
      <c r="J114" s="5"/>
      <c r="K114" s="2"/>
      <c r="L114" s="5"/>
      <c r="M114" s="2"/>
      <c r="N114" s="5"/>
      <c r="O114" s="2"/>
      <c r="P114" s="2"/>
      <c r="Q114" s="2"/>
      <c r="R114" s="5"/>
      <c r="S114" s="145"/>
    </row>
    <row r="115" spans="2:19" ht="12.75">
      <c r="B115" t="s">
        <v>410</v>
      </c>
      <c r="C115" s="101" t="s">
        <v>96</v>
      </c>
      <c r="F115" s="106"/>
      <c r="G115" s="106"/>
      <c r="H115" s="106"/>
      <c r="I115" s="106"/>
      <c r="J115" s="5"/>
      <c r="K115" s="2"/>
      <c r="L115" s="5"/>
      <c r="M115" s="2"/>
      <c r="N115" s="5"/>
      <c r="O115" s="2"/>
      <c r="P115" s="2"/>
      <c r="Q115" s="2"/>
      <c r="R115" s="5"/>
      <c r="S115" s="145"/>
    </row>
    <row r="116" spans="3:19" ht="12.75">
      <c r="C116" s="296" t="s">
        <v>97</v>
      </c>
      <c r="F116" s="106"/>
      <c r="G116" s="106"/>
      <c r="H116" s="106"/>
      <c r="I116" s="106"/>
      <c r="J116" s="5"/>
      <c r="K116" s="2"/>
      <c r="L116" s="5"/>
      <c r="M116" s="2"/>
      <c r="N116" s="5"/>
      <c r="O116" s="2"/>
      <c r="P116" s="2"/>
      <c r="Q116" s="2"/>
      <c r="R116" s="5"/>
      <c r="S116" s="145"/>
    </row>
    <row r="117" spans="3:19" ht="12.75">
      <c r="C117" s="101" t="s">
        <v>105</v>
      </c>
      <c r="F117" s="106"/>
      <c r="G117" s="106"/>
      <c r="H117" s="106"/>
      <c r="I117" s="106"/>
      <c r="J117" s="5"/>
      <c r="K117" s="2"/>
      <c r="L117" s="5"/>
      <c r="M117" s="2"/>
      <c r="N117" s="5"/>
      <c r="O117" s="2"/>
      <c r="P117" s="2"/>
      <c r="Q117" s="2"/>
      <c r="R117" s="5"/>
      <c r="S117" s="145"/>
    </row>
    <row r="118" spans="3:19" ht="12.75">
      <c r="C118" s="101" t="s">
        <v>99</v>
      </c>
      <c r="F118" s="106"/>
      <c r="G118" s="106"/>
      <c r="H118" s="106"/>
      <c r="I118" s="106"/>
      <c r="J118" s="5"/>
      <c r="K118" s="2"/>
      <c r="L118" s="5"/>
      <c r="M118" s="2"/>
      <c r="N118" s="5"/>
      <c r="O118" s="2"/>
      <c r="P118" s="2"/>
      <c r="Q118" s="2"/>
      <c r="R118" s="5"/>
      <c r="S118" s="145"/>
    </row>
    <row r="119" spans="3:19" ht="12.75">
      <c r="C119" s="101" t="s">
        <v>98</v>
      </c>
      <c r="F119" s="106"/>
      <c r="G119" s="106"/>
      <c r="H119" s="106"/>
      <c r="I119" s="106"/>
      <c r="J119" s="5"/>
      <c r="K119" s="2"/>
      <c r="L119" s="5"/>
      <c r="M119" s="2"/>
      <c r="N119" s="5"/>
      <c r="O119" s="2"/>
      <c r="P119" s="2"/>
      <c r="Q119" s="2"/>
      <c r="R119" s="5"/>
      <c r="S119" s="145"/>
    </row>
    <row r="120" spans="3:19" ht="12.75">
      <c r="C120" s="101" t="s">
        <v>110</v>
      </c>
      <c r="F120" s="106"/>
      <c r="G120" s="106"/>
      <c r="H120" s="106"/>
      <c r="I120" s="106"/>
      <c r="J120" s="5"/>
      <c r="K120" s="2"/>
      <c r="L120" s="5"/>
      <c r="M120" s="2"/>
      <c r="N120" s="5"/>
      <c r="O120" s="2"/>
      <c r="P120" s="2"/>
      <c r="Q120" s="2"/>
      <c r="R120" s="5"/>
      <c r="S120" s="145"/>
    </row>
  </sheetData>
  <printOptions/>
  <pageMargins left="0.75" right="0.75" top="1" bottom="1" header="0.5" footer="0.5"/>
  <pageSetup fitToHeight="16" horizontalDpi="600" verticalDpi="600" orientation="landscape" scale="75" r:id="rId1"/>
  <headerFooter alignWithMargins="0">
    <oddHeader>&amp;LRFP NNT05AA01J
&amp;CAcquisition Title
CREW EXPLORATION VEHICLE</oddHeader>
    <oddFooter>&amp;L05/01/05&amp;C&amp;"Arial Rounded MT Bold,Bold"&amp;9Source Selection Information See FAR 3.104&amp;"Arial,Regular"&amp;10
&amp;R&amp;"Arial,Bold"&amp;8&amp;A
&amp;F
&amp;P of&amp;N</oddFooter>
  </headerFooter>
</worksheet>
</file>

<file path=xl/worksheets/sheet12.xml><?xml version="1.0" encoding="utf-8"?>
<worksheet xmlns="http://schemas.openxmlformats.org/spreadsheetml/2006/main" xmlns:r="http://schemas.openxmlformats.org/officeDocument/2006/relationships">
  <sheetPr>
    <tabColor indexed="17"/>
  </sheetPr>
  <dimension ref="B1:T48"/>
  <sheetViews>
    <sheetView workbookViewId="0" topLeftCell="A1">
      <selection activeCell="A1" sqref="A1"/>
    </sheetView>
  </sheetViews>
  <sheetFormatPr defaultColWidth="9.140625" defaultRowHeight="12.75"/>
  <cols>
    <col min="1" max="1" width="1.7109375" style="275" customWidth="1"/>
    <col min="2" max="2" width="1.7109375" style="238" customWidth="1"/>
    <col min="3" max="3" width="9.140625" style="238" customWidth="1"/>
    <col min="4" max="4" width="9.140625" style="238" bestFit="1" customWidth="1"/>
    <col min="5" max="5" width="10.00390625" style="238" bestFit="1" customWidth="1"/>
    <col min="6" max="6" width="13.8515625" style="238" customWidth="1"/>
    <col min="7" max="7" width="5.140625" style="238" bestFit="1" customWidth="1"/>
    <col min="8" max="9" width="7.421875" style="238" bestFit="1" customWidth="1"/>
    <col min="10" max="10" width="11.00390625" style="238" bestFit="1" customWidth="1"/>
    <col min="11" max="12" width="11.421875" style="238" bestFit="1" customWidth="1"/>
    <col min="13" max="13" width="6.421875" style="238" bestFit="1" customWidth="1"/>
    <col min="14" max="14" width="11.00390625" style="238" bestFit="1" customWidth="1"/>
    <col min="15" max="15" width="6.421875" style="238" bestFit="1" customWidth="1"/>
    <col min="16" max="16" width="9.8515625" style="238" bestFit="1" customWidth="1"/>
    <col min="17" max="17" width="6.421875" style="238" bestFit="1" customWidth="1"/>
    <col min="18" max="18" width="6.28125" style="238" customWidth="1"/>
    <col min="19" max="19" width="11.8515625" style="238" bestFit="1" customWidth="1"/>
    <col min="20" max="20" width="1.7109375" style="238" customWidth="1"/>
    <col min="21" max="22" width="9.140625" style="275" customWidth="1"/>
    <col min="23" max="16384" width="9.140625" style="238" customWidth="1"/>
  </cols>
  <sheetData>
    <row r="1" spans="17:18" s="249" customFormat="1" ht="13.5" thickBot="1">
      <c r="Q1" s="250"/>
      <c r="R1" s="250"/>
    </row>
    <row r="2" spans="2:20" s="249" customFormat="1" ht="12.75">
      <c r="B2" s="251"/>
      <c r="C2" s="227" t="s">
        <v>65</v>
      </c>
      <c r="D2" s="252"/>
      <c r="E2" s="253"/>
      <c r="F2" s="252"/>
      <c r="G2" s="252"/>
      <c r="H2" s="252"/>
      <c r="I2" s="252"/>
      <c r="J2" s="252"/>
      <c r="K2" s="252"/>
      <c r="L2" s="252"/>
      <c r="M2" s="252"/>
      <c r="N2" s="252"/>
      <c r="O2" s="254"/>
      <c r="P2" s="252"/>
      <c r="Q2" s="252"/>
      <c r="R2" s="252"/>
      <c r="S2" s="253"/>
      <c r="T2" s="255"/>
    </row>
    <row r="3" spans="2:20" s="249" customFormat="1" ht="12.75">
      <c r="B3" s="256"/>
      <c r="C3" s="184"/>
      <c r="D3" s="257"/>
      <c r="E3" s="258"/>
      <c r="F3" s="257"/>
      <c r="G3" s="257"/>
      <c r="H3" s="257"/>
      <c r="I3" s="257"/>
      <c r="J3" s="257"/>
      <c r="K3" s="257"/>
      <c r="L3" s="257"/>
      <c r="M3" s="257"/>
      <c r="N3" s="144" t="s">
        <v>84</v>
      </c>
      <c r="O3" s="113"/>
      <c r="P3" s="147"/>
      <c r="Q3" s="147"/>
      <c r="R3" s="147"/>
      <c r="S3" s="113"/>
      <c r="T3" s="260"/>
    </row>
    <row r="4" spans="2:20" s="249" customFormat="1" ht="12.75">
      <c r="B4" s="256"/>
      <c r="C4" s="184"/>
      <c r="D4" s="257"/>
      <c r="E4" s="258"/>
      <c r="F4" s="257"/>
      <c r="G4" s="257"/>
      <c r="H4" s="257"/>
      <c r="I4" s="257"/>
      <c r="J4" s="257"/>
      <c r="K4" s="257"/>
      <c r="L4" s="257"/>
      <c r="M4" s="257"/>
      <c r="N4" s="257"/>
      <c r="O4" s="259"/>
      <c r="P4" s="257"/>
      <c r="Q4" s="257"/>
      <c r="R4" s="257"/>
      <c r="S4" s="258"/>
      <c r="T4" s="260"/>
    </row>
    <row r="5" spans="2:20" s="249" customFormat="1" ht="12.75">
      <c r="B5" s="256"/>
      <c r="C5" s="228" t="s">
        <v>260</v>
      </c>
      <c r="D5" s="229"/>
      <c r="E5" s="230"/>
      <c r="F5" s="229"/>
      <c r="G5" s="229"/>
      <c r="H5" s="229"/>
      <c r="I5" s="257"/>
      <c r="J5" s="257"/>
      <c r="K5" s="257"/>
      <c r="L5" s="257"/>
      <c r="M5" s="257"/>
      <c r="N5" s="257"/>
      <c r="O5" s="259"/>
      <c r="P5" s="257"/>
      <c r="Q5" s="257"/>
      <c r="R5" s="257"/>
      <c r="S5" s="258"/>
      <c r="T5" s="260"/>
    </row>
    <row r="6" spans="2:20" s="249" customFormat="1" ht="12.75">
      <c r="B6" s="256"/>
      <c r="C6" s="257"/>
      <c r="D6" s="257"/>
      <c r="E6" s="258"/>
      <c r="F6" s="257"/>
      <c r="G6" s="257"/>
      <c r="H6" s="257"/>
      <c r="I6" s="257"/>
      <c r="J6" s="257"/>
      <c r="K6" s="257"/>
      <c r="L6" s="257"/>
      <c r="M6" s="257"/>
      <c r="N6" s="257"/>
      <c r="O6" s="259"/>
      <c r="P6" s="257"/>
      <c r="Q6" s="257"/>
      <c r="R6" s="257"/>
      <c r="S6" s="258"/>
      <c r="T6" s="260"/>
    </row>
    <row r="7" spans="2:20" s="249" customFormat="1" ht="12.75">
      <c r="B7" s="256"/>
      <c r="C7" s="257"/>
      <c r="D7" s="257"/>
      <c r="E7" s="258"/>
      <c r="F7" s="257"/>
      <c r="G7" s="257"/>
      <c r="H7" s="257"/>
      <c r="I7" s="257"/>
      <c r="J7" s="257"/>
      <c r="K7" s="257"/>
      <c r="L7" s="257"/>
      <c r="M7" s="257"/>
      <c r="N7" s="257"/>
      <c r="O7" s="259"/>
      <c r="P7" s="257"/>
      <c r="Q7" s="257"/>
      <c r="R7" s="257"/>
      <c r="S7" s="258"/>
      <c r="T7" s="260"/>
    </row>
    <row r="8" spans="2:20" s="249" customFormat="1" ht="12.75">
      <c r="B8" s="256"/>
      <c r="C8" s="262"/>
      <c r="D8" s="262"/>
      <c r="E8" s="263"/>
      <c r="F8" s="262"/>
      <c r="G8" s="262"/>
      <c r="H8" s="262"/>
      <c r="I8" s="264"/>
      <c r="J8" s="264"/>
      <c r="K8" s="264"/>
      <c r="L8" s="264"/>
      <c r="M8" s="264"/>
      <c r="N8" s="264"/>
      <c r="O8" s="264" t="s">
        <v>66</v>
      </c>
      <c r="P8" s="262"/>
      <c r="Q8" s="262" t="s">
        <v>66</v>
      </c>
      <c r="R8" s="262"/>
      <c r="S8" s="263"/>
      <c r="T8" s="260"/>
    </row>
    <row r="9" spans="2:20" s="249" customFormat="1" ht="12.75">
      <c r="B9" s="256"/>
      <c r="C9" s="265"/>
      <c r="D9" s="265"/>
      <c r="E9" s="265"/>
      <c r="F9" s="265"/>
      <c r="G9" s="265" t="s">
        <v>67</v>
      </c>
      <c r="H9" s="265" t="s">
        <v>68</v>
      </c>
      <c r="I9" s="265" t="s">
        <v>69</v>
      </c>
      <c r="J9" s="265" t="s">
        <v>70</v>
      </c>
      <c r="K9" s="266" t="s">
        <v>426</v>
      </c>
      <c r="L9" s="266" t="s">
        <v>426</v>
      </c>
      <c r="M9" s="266" t="s">
        <v>71</v>
      </c>
      <c r="N9" s="266" t="s">
        <v>72</v>
      </c>
      <c r="O9" s="266" t="s">
        <v>73</v>
      </c>
      <c r="P9" s="266" t="s">
        <v>74</v>
      </c>
      <c r="Q9" s="265" t="s">
        <v>73</v>
      </c>
      <c r="R9" s="265"/>
      <c r="S9" s="267"/>
      <c r="T9" s="260"/>
    </row>
    <row r="10" spans="2:20" s="249" customFormat="1" ht="13.5" thickBot="1">
      <c r="B10" s="256"/>
      <c r="C10" s="265" t="s">
        <v>393</v>
      </c>
      <c r="D10" s="265" t="s">
        <v>75</v>
      </c>
      <c r="E10" s="265" t="s">
        <v>427</v>
      </c>
      <c r="F10" s="265" t="s">
        <v>76</v>
      </c>
      <c r="G10" s="265" t="s">
        <v>77</v>
      </c>
      <c r="H10" s="265" t="s">
        <v>78</v>
      </c>
      <c r="I10" s="265" t="s">
        <v>78</v>
      </c>
      <c r="J10" s="266"/>
      <c r="K10" s="265" t="s">
        <v>79</v>
      </c>
      <c r="L10" s="265" t="s">
        <v>240</v>
      </c>
      <c r="M10" s="265" t="s">
        <v>79</v>
      </c>
      <c r="N10" s="265"/>
      <c r="O10" s="265" t="s">
        <v>79</v>
      </c>
      <c r="P10" s="265" t="s">
        <v>69</v>
      </c>
      <c r="Q10" s="265" t="s">
        <v>240</v>
      </c>
      <c r="R10" s="265" t="s">
        <v>80</v>
      </c>
      <c r="S10" s="267" t="s">
        <v>81</v>
      </c>
      <c r="T10" s="260"/>
    </row>
    <row r="11" spans="2:20" ht="12.75">
      <c r="B11" s="261"/>
      <c r="C11" s="7" t="s">
        <v>21</v>
      </c>
      <c r="D11" s="269">
        <v>36982</v>
      </c>
      <c r="E11" s="270" t="s">
        <v>82</v>
      </c>
      <c r="F11" s="270" t="s">
        <v>83</v>
      </c>
      <c r="G11" s="271">
        <v>2</v>
      </c>
      <c r="H11" s="271">
        <v>2</v>
      </c>
      <c r="I11" s="271">
        <v>6</v>
      </c>
      <c r="J11" s="271">
        <v>24</v>
      </c>
      <c r="K11" s="272">
        <v>201</v>
      </c>
      <c r="L11" s="272">
        <v>4824</v>
      </c>
      <c r="M11" s="272">
        <v>358</v>
      </c>
      <c r="N11" s="272">
        <v>1432</v>
      </c>
      <c r="O11" s="272">
        <v>29</v>
      </c>
      <c r="P11" s="273">
        <v>12</v>
      </c>
      <c r="Q11" s="272">
        <v>348</v>
      </c>
      <c r="R11" s="272">
        <v>6</v>
      </c>
      <c r="S11" s="274">
        <v>6610</v>
      </c>
      <c r="T11" s="268"/>
    </row>
    <row r="12" spans="2:20" ht="12.75">
      <c r="B12" s="231"/>
      <c r="C12" s="5"/>
      <c r="D12" s="239"/>
      <c r="E12" s="232"/>
      <c r="F12" s="232"/>
      <c r="G12" s="233"/>
      <c r="H12" s="233"/>
      <c r="I12" s="233"/>
      <c r="J12" s="233">
        <f>IF(G12&lt;&gt;"",G12*H12*I12,"")</f>
      </c>
      <c r="K12" s="234"/>
      <c r="L12" s="234">
        <f>IF(J12&lt;&gt;"",J12*K12,"")</f>
      </c>
      <c r="M12" s="234"/>
      <c r="N12" s="234"/>
      <c r="O12" s="234"/>
      <c r="P12" s="235"/>
      <c r="Q12" s="234"/>
      <c r="R12" s="234"/>
      <c r="S12" s="236"/>
      <c r="T12" s="237"/>
    </row>
    <row r="13" spans="2:20" ht="12.75">
      <c r="B13" s="231"/>
      <c r="C13" s="5"/>
      <c r="D13" s="239"/>
      <c r="E13" s="232"/>
      <c r="F13" s="232"/>
      <c r="G13" s="233"/>
      <c r="H13" s="233"/>
      <c r="I13" s="233"/>
      <c r="J13" s="233"/>
      <c r="K13" s="234"/>
      <c r="L13" s="234"/>
      <c r="M13" s="234"/>
      <c r="N13" s="234"/>
      <c r="O13" s="234"/>
      <c r="P13" s="235"/>
      <c r="Q13" s="234"/>
      <c r="R13" s="234"/>
      <c r="S13" s="236"/>
      <c r="T13" s="237"/>
    </row>
    <row r="14" spans="2:20" ht="12.75">
      <c r="B14" s="231"/>
      <c r="C14" s="5"/>
      <c r="D14" s="239"/>
      <c r="E14" s="232"/>
      <c r="F14" s="232"/>
      <c r="G14" s="233"/>
      <c r="H14" s="233"/>
      <c r="I14" s="233"/>
      <c r="J14" s="233"/>
      <c r="K14" s="234"/>
      <c r="L14" s="234"/>
      <c r="M14" s="234"/>
      <c r="N14" s="234"/>
      <c r="O14" s="234"/>
      <c r="P14" s="235"/>
      <c r="Q14" s="234"/>
      <c r="R14" s="234"/>
      <c r="S14" s="236"/>
      <c r="T14" s="237"/>
    </row>
    <row r="15" spans="2:20" ht="12.75">
      <c r="B15" s="231"/>
      <c r="C15" s="5"/>
      <c r="D15" s="239"/>
      <c r="E15" s="232"/>
      <c r="F15" s="232"/>
      <c r="G15" s="233"/>
      <c r="H15" s="233"/>
      <c r="I15" s="233"/>
      <c r="J15" s="233"/>
      <c r="K15" s="234"/>
      <c r="L15" s="234"/>
      <c r="M15" s="234"/>
      <c r="N15" s="234"/>
      <c r="O15" s="234"/>
      <c r="P15" s="235"/>
      <c r="Q15" s="234"/>
      <c r="R15" s="234"/>
      <c r="S15" s="236"/>
      <c r="T15" s="237"/>
    </row>
    <row r="16" spans="2:20" ht="12.75">
      <c r="B16" s="231"/>
      <c r="C16" s="5"/>
      <c r="D16" s="239"/>
      <c r="E16" s="232"/>
      <c r="F16" s="232"/>
      <c r="G16" s="233"/>
      <c r="H16" s="233"/>
      <c r="I16" s="233"/>
      <c r="J16" s="233"/>
      <c r="K16" s="234"/>
      <c r="L16" s="234"/>
      <c r="M16" s="234"/>
      <c r="N16" s="234"/>
      <c r="O16" s="234"/>
      <c r="P16" s="235"/>
      <c r="Q16" s="234"/>
      <c r="R16" s="234"/>
      <c r="S16" s="236"/>
      <c r="T16" s="237"/>
    </row>
    <row r="17" spans="2:20" ht="12.75">
      <c r="B17" s="231"/>
      <c r="C17" s="5"/>
      <c r="D17" s="239"/>
      <c r="E17" s="232"/>
      <c r="F17" s="232"/>
      <c r="G17" s="233"/>
      <c r="H17" s="233"/>
      <c r="I17" s="233"/>
      <c r="J17" s="233"/>
      <c r="K17" s="234"/>
      <c r="L17" s="234"/>
      <c r="M17" s="234"/>
      <c r="N17" s="234"/>
      <c r="O17" s="234"/>
      <c r="P17" s="235"/>
      <c r="Q17" s="234"/>
      <c r="R17" s="234"/>
      <c r="S17" s="236"/>
      <c r="T17" s="237"/>
    </row>
    <row r="18" spans="2:20" ht="12.75">
      <c r="B18" s="231"/>
      <c r="C18" s="5"/>
      <c r="D18" s="239"/>
      <c r="E18" s="232"/>
      <c r="F18" s="232"/>
      <c r="G18" s="233"/>
      <c r="H18" s="233"/>
      <c r="I18" s="233"/>
      <c r="J18" s="233"/>
      <c r="K18" s="234"/>
      <c r="L18" s="234"/>
      <c r="M18" s="234"/>
      <c r="N18" s="234"/>
      <c r="O18" s="234"/>
      <c r="P18" s="235"/>
      <c r="Q18" s="234"/>
      <c r="R18" s="234"/>
      <c r="S18" s="236"/>
      <c r="T18" s="237"/>
    </row>
    <row r="19" spans="2:20" ht="12.75">
      <c r="B19" s="231"/>
      <c r="C19" s="5"/>
      <c r="D19" s="239"/>
      <c r="E19" s="232"/>
      <c r="F19" s="232"/>
      <c r="G19" s="233"/>
      <c r="H19" s="233"/>
      <c r="I19" s="233"/>
      <c r="J19" s="233"/>
      <c r="K19" s="234"/>
      <c r="L19" s="234"/>
      <c r="M19" s="234"/>
      <c r="N19" s="234"/>
      <c r="O19" s="234"/>
      <c r="P19" s="235"/>
      <c r="Q19" s="234"/>
      <c r="R19" s="234"/>
      <c r="S19" s="236"/>
      <c r="T19" s="237"/>
    </row>
    <row r="20" spans="2:20" ht="12.75">
      <c r="B20" s="231"/>
      <c r="C20" s="5"/>
      <c r="D20" s="239"/>
      <c r="E20" s="232"/>
      <c r="F20" s="232"/>
      <c r="G20" s="233"/>
      <c r="H20" s="233"/>
      <c r="I20" s="233"/>
      <c r="J20" s="233"/>
      <c r="K20" s="234"/>
      <c r="L20" s="234"/>
      <c r="M20" s="234"/>
      <c r="N20" s="234"/>
      <c r="O20" s="234"/>
      <c r="P20" s="235"/>
      <c r="Q20" s="234"/>
      <c r="R20" s="234"/>
      <c r="S20" s="236"/>
      <c r="T20" s="237"/>
    </row>
    <row r="21" spans="2:20" ht="12.75">
      <c r="B21" s="231"/>
      <c r="C21" s="5"/>
      <c r="D21" s="239"/>
      <c r="E21" s="232"/>
      <c r="F21" s="232"/>
      <c r="G21" s="233"/>
      <c r="H21" s="233"/>
      <c r="I21" s="233"/>
      <c r="J21" s="233"/>
      <c r="K21" s="234"/>
      <c r="L21" s="234"/>
      <c r="M21" s="234"/>
      <c r="N21" s="234"/>
      <c r="O21" s="234"/>
      <c r="P21" s="235"/>
      <c r="Q21" s="234"/>
      <c r="R21" s="234"/>
      <c r="S21" s="236"/>
      <c r="T21" s="237"/>
    </row>
    <row r="22" spans="2:20" ht="12.75">
      <c r="B22" s="231"/>
      <c r="C22" s="5"/>
      <c r="D22" s="239"/>
      <c r="E22" s="232"/>
      <c r="F22" s="232"/>
      <c r="G22" s="233"/>
      <c r="H22" s="233"/>
      <c r="I22" s="233"/>
      <c r="J22" s="233"/>
      <c r="K22" s="234"/>
      <c r="L22" s="234"/>
      <c r="M22" s="234"/>
      <c r="N22" s="234"/>
      <c r="O22" s="234"/>
      <c r="P22" s="235"/>
      <c r="Q22" s="234"/>
      <c r="R22" s="234"/>
      <c r="S22" s="236"/>
      <c r="T22" s="237"/>
    </row>
    <row r="23" spans="2:20" ht="12.75">
      <c r="B23" s="231"/>
      <c r="C23" s="5"/>
      <c r="D23" s="239"/>
      <c r="E23" s="232"/>
      <c r="F23" s="232"/>
      <c r="G23" s="233"/>
      <c r="H23" s="233"/>
      <c r="I23" s="233"/>
      <c r="J23" s="233"/>
      <c r="K23" s="234"/>
      <c r="L23" s="234"/>
      <c r="M23" s="234"/>
      <c r="N23" s="234"/>
      <c r="O23" s="234"/>
      <c r="P23" s="235"/>
      <c r="Q23" s="234"/>
      <c r="R23" s="234"/>
      <c r="S23" s="236"/>
      <c r="T23" s="237"/>
    </row>
    <row r="24" spans="2:20" ht="12.75">
      <c r="B24" s="231"/>
      <c r="C24" s="5"/>
      <c r="D24" s="239"/>
      <c r="E24" s="232"/>
      <c r="F24" s="232"/>
      <c r="G24" s="233"/>
      <c r="H24" s="233"/>
      <c r="I24" s="233"/>
      <c r="J24" s="233"/>
      <c r="K24" s="234"/>
      <c r="L24" s="234"/>
      <c r="M24" s="234"/>
      <c r="N24" s="234"/>
      <c r="O24" s="234"/>
      <c r="P24" s="235"/>
      <c r="Q24" s="234"/>
      <c r="R24" s="234"/>
      <c r="S24" s="236"/>
      <c r="T24" s="237"/>
    </row>
    <row r="25" spans="2:20" ht="12.75">
      <c r="B25" s="231"/>
      <c r="C25" s="5"/>
      <c r="D25" s="239"/>
      <c r="E25" s="232"/>
      <c r="F25" s="232"/>
      <c r="G25" s="233"/>
      <c r="H25" s="233"/>
      <c r="I25" s="233"/>
      <c r="J25" s="233"/>
      <c r="K25" s="234"/>
      <c r="L25" s="234"/>
      <c r="M25" s="234"/>
      <c r="N25" s="234"/>
      <c r="O25" s="234"/>
      <c r="P25" s="235"/>
      <c r="Q25" s="234"/>
      <c r="R25" s="234"/>
      <c r="S25" s="236"/>
      <c r="T25" s="237"/>
    </row>
    <row r="26" spans="2:20" ht="12.75">
      <c r="B26" s="231"/>
      <c r="C26" s="5"/>
      <c r="D26" s="239"/>
      <c r="E26" s="232"/>
      <c r="F26" s="232"/>
      <c r="G26" s="233"/>
      <c r="H26" s="233"/>
      <c r="I26" s="233"/>
      <c r="J26" s="233"/>
      <c r="K26" s="234"/>
      <c r="L26" s="234"/>
      <c r="M26" s="234"/>
      <c r="N26" s="234"/>
      <c r="O26" s="234"/>
      <c r="P26" s="235"/>
      <c r="Q26" s="234"/>
      <c r="R26" s="234"/>
      <c r="S26" s="236"/>
      <c r="T26" s="237"/>
    </row>
    <row r="27" spans="2:20" ht="12.75">
      <c r="B27" s="231"/>
      <c r="C27" s="5"/>
      <c r="D27" s="239"/>
      <c r="E27" s="232"/>
      <c r="F27" s="232"/>
      <c r="G27" s="233"/>
      <c r="H27" s="233"/>
      <c r="I27" s="233"/>
      <c r="J27" s="233"/>
      <c r="K27" s="234"/>
      <c r="L27" s="234"/>
      <c r="M27" s="234"/>
      <c r="N27" s="234"/>
      <c r="O27" s="234"/>
      <c r="P27" s="235"/>
      <c r="Q27" s="234"/>
      <c r="R27" s="234"/>
      <c r="S27" s="236"/>
      <c r="T27" s="237"/>
    </row>
    <row r="28" spans="2:20" ht="12.75">
      <c r="B28" s="231"/>
      <c r="C28" s="5"/>
      <c r="D28" s="239"/>
      <c r="E28" s="232"/>
      <c r="F28" s="232"/>
      <c r="G28" s="233"/>
      <c r="H28" s="233"/>
      <c r="I28" s="233"/>
      <c r="J28" s="233"/>
      <c r="K28" s="234"/>
      <c r="L28" s="234"/>
      <c r="M28" s="234"/>
      <c r="N28" s="234"/>
      <c r="O28" s="234"/>
      <c r="P28" s="235"/>
      <c r="Q28" s="234"/>
      <c r="R28" s="234"/>
      <c r="S28" s="236"/>
      <c r="T28" s="237"/>
    </row>
    <row r="29" spans="2:20" ht="12.75">
      <c r="B29" s="231"/>
      <c r="C29" s="5"/>
      <c r="D29" s="239"/>
      <c r="E29" s="232"/>
      <c r="F29" s="232"/>
      <c r="G29" s="233"/>
      <c r="H29" s="233"/>
      <c r="I29" s="233"/>
      <c r="J29" s="233"/>
      <c r="K29" s="234"/>
      <c r="L29" s="234"/>
      <c r="M29" s="234"/>
      <c r="N29" s="234"/>
      <c r="O29" s="234"/>
      <c r="P29" s="235"/>
      <c r="Q29" s="234"/>
      <c r="R29" s="234"/>
      <c r="S29" s="236"/>
      <c r="T29" s="237"/>
    </row>
    <row r="30" spans="2:20" ht="12.75">
      <c r="B30" s="231"/>
      <c r="C30" s="5"/>
      <c r="D30" s="239"/>
      <c r="E30" s="232"/>
      <c r="F30" s="232"/>
      <c r="G30" s="233"/>
      <c r="H30" s="233"/>
      <c r="I30" s="233"/>
      <c r="J30" s="233"/>
      <c r="K30" s="234"/>
      <c r="L30" s="234"/>
      <c r="M30" s="234"/>
      <c r="N30" s="234"/>
      <c r="O30" s="234"/>
      <c r="P30" s="235"/>
      <c r="Q30" s="234"/>
      <c r="R30" s="234"/>
      <c r="S30" s="236"/>
      <c r="T30" s="237"/>
    </row>
    <row r="31" spans="2:20" ht="12.75">
      <c r="B31" s="231"/>
      <c r="C31" s="5"/>
      <c r="D31" s="239"/>
      <c r="E31" s="232"/>
      <c r="F31" s="232"/>
      <c r="G31" s="233"/>
      <c r="H31" s="233"/>
      <c r="I31" s="233"/>
      <c r="J31" s="233"/>
      <c r="K31" s="234"/>
      <c r="L31" s="234"/>
      <c r="M31" s="234"/>
      <c r="N31" s="234"/>
      <c r="O31" s="234"/>
      <c r="P31" s="235"/>
      <c r="Q31" s="234"/>
      <c r="R31" s="234"/>
      <c r="S31" s="236"/>
      <c r="T31" s="237"/>
    </row>
    <row r="32" spans="2:20" ht="12.75">
      <c r="B32" s="231"/>
      <c r="C32" s="5"/>
      <c r="D32" s="239"/>
      <c r="E32" s="232"/>
      <c r="F32" s="232"/>
      <c r="G32" s="233"/>
      <c r="H32" s="233"/>
      <c r="I32" s="233"/>
      <c r="J32" s="233"/>
      <c r="K32" s="234"/>
      <c r="L32" s="234"/>
      <c r="M32" s="234"/>
      <c r="N32" s="234"/>
      <c r="O32" s="234"/>
      <c r="P32" s="235"/>
      <c r="Q32" s="234"/>
      <c r="R32" s="234"/>
      <c r="S32" s="236"/>
      <c r="T32" s="237"/>
    </row>
    <row r="33" spans="2:20" ht="12.75">
      <c r="B33" s="231"/>
      <c r="C33" s="5"/>
      <c r="D33" s="239"/>
      <c r="E33" s="232"/>
      <c r="F33" s="232"/>
      <c r="G33" s="233"/>
      <c r="H33" s="233"/>
      <c r="I33" s="233"/>
      <c r="J33" s="233"/>
      <c r="K33" s="234"/>
      <c r="L33" s="234"/>
      <c r="M33" s="234"/>
      <c r="N33" s="234"/>
      <c r="O33" s="234"/>
      <c r="P33" s="235"/>
      <c r="Q33" s="234"/>
      <c r="R33" s="234"/>
      <c r="S33" s="236"/>
      <c r="T33" s="237"/>
    </row>
    <row r="34" spans="2:20" ht="12.75">
      <c r="B34" s="231"/>
      <c r="C34" s="5"/>
      <c r="D34" s="239"/>
      <c r="E34" s="232"/>
      <c r="F34" s="232"/>
      <c r="G34" s="233"/>
      <c r="H34" s="233"/>
      <c r="I34" s="233"/>
      <c r="J34" s="233"/>
      <c r="K34" s="234"/>
      <c r="L34" s="234"/>
      <c r="M34" s="234"/>
      <c r="N34" s="234"/>
      <c r="O34" s="234"/>
      <c r="P34" s="235"/>
      <c r="Q34" s="234"/>
      <c r="R34" s="234"/>
      <c r="S34" s="236"/>
      <c r="T34" s="237"/>
    </row>
    <row r="35" spans="2:20" ht="12.75">
      <c r="B35" s="231"/>
      <c r="C35" s="5"/>
      <c r="D35" s="239"/>
      <c r="E35" s="232"/>
      <c r="F35" s="232"/>
      <c r="G35" s="233"/>
      <c r="H35" s="233"/>
      <c r="I35" s="233"/>
      <c r="J35" s="233"/>
      <c r="K35" s="234"/>
      <c r="L35" s="234"/>
      <c r="M35" s="234"/>
      <c r="N35" s="234"/>
      <c r="O35" s="234"/>
      <c r="P35" s="235"/>
      <c r="Q35" s="234"/>
      <c r="R35" s="234"/>
      <c r="S35" s="236"/>
      <c r="T35" s="237"/>
    </row>
    <row r="36" spans="2:20" ht="12.75">
      <c r="B36" s="231"/>
      <c r="C36" s="5"/>
      <c r="D36" s="239"/>
      <c r="E36" s="232"/>
      <c r="F36" s="232"/>
      <c r="G36" s="233"/>
      <c r="H36" s="233"/>
      <c r="I36" s="233"/>
      <c r="J36" s="233"/>
      <c r="K36" s="234"/>
      <c r="L36" s="234"/>
      <c r="M36" s="234"/>
      <c r="N36" s="234"/>
      <c r="O36" s="234"/>
      <c r="P36" s="235"/>
      <c r="Q36" s="234"/>
      <c r="R36" s="234"/>
      <c r="S36" s="236"/>
      <c r="T36" s="237"/>
    </row>
    <row r="37" spans="2:20" ht="12.75">
      <c r="B37" s="231"/>
      <c r="C37" s="5"/>
      <c r="D37" s="239"/>
      <c r="E37" s="232"/>
      <c r="F37" s="232"/>
      <c r="G37" s="233"/>
      <c r="H37" s="233"/>
      <c r="I37" s="233"/>
      <c r="J37" s="233"/>
      <c r="K37" s="234"/>
      <c r="L37" s="234"/>
      <c r="M37" s="234"/>
      <c r="N37" s="234"/>
      <c r="O37" s="234"/>
      <c r="P37" s="235"/>
      <c r="Q37" s="234"/>
      <c r="R37" s="234"/>
      <c r="S37" s="236"/>
      <c r="T37" s="237"/>
    </row>
    <row r="38" spans="2:20" ht="12.75">
      <c r="B38" s="231"/>
      <c r="C38" s="5"/>
      <c r="D38" s="239"/>
      <c r="E38" s="232"/>
      <c r="F38" s="232"/>
      <c r="G38" s="233"/>
      <c r="H38" s="233"/>
      <c r="I38" s="233"/>
      <c r="J38" s="233"/>
      <c r="K38" s="234"/>
      <c r="L38" s="234"/>
      <c r="M38" s="234"/>
      <c r="N38" s="234"/>
      <c r="O38" s="234"/>
      <c r="P38" s="235"/>
      <c r="Q38" s="234"/>
      <c r="R38" s="234"/>
      <c r="S38" s="236"/>
      <c r="T38" s="237"/>
    </row>
    <row r="39" spans="2:20" ht="12.75">
      <c r="B39" s="231"/>
      <c r="C39" s="5"/>
      <c r="D39" s="239"/>
      <c r="E39" s="232"/>
      <c r="F39" s="232"/>
      <c r="G39" s="233"/>
      <c r="H39" s="233"/>
      <c r="I39" s="233"/>
      <c r="J39" s="233"/>
      <c r="K39" s="234"/>
      <c r="L39" s="234"/>
      <c r="M39" s="234"/>
      <c r="N39" s="234"/>
      <c r="O39" s="234"/>
      <c r="P39" s="235"/>
      <c r="Q39" s="234"/>
      <c r="R39" s="234"/>
      <c r="S39" s="236"/>
      <c r="T39" s="237"/>
    </row>
    <row r="40" spans="2:20" ht="12.75">
      <c r="B40" s="231"/>
      <c r="C40" s="5"/>
      <c r="D40" s="239"/>
      <c r="E40" s="232"/>
      <c r="F40" s="232"/>
      <c r="G40" s="233"/>
      <c r="H40" s="233"/>
      <c r="I40" s="233"/>
      <c r="J40" s="233"/>
      <c r="K40" s="234"/>
      <c r="L40" s="234"/>
      <c r="M40" s="234"/>
      <c r="N40" s="234"/>
      <c r="O40" s="234"/>
      <c r="P40" s="235"/>
      <c r="Q40" s="234"/>
      <c r="R40" s="234"/>
      <c r="S40" s="236"/>
      <c r="T40" s="237"/>
    </row>
    <row r="41" spans="2:20" ht="12.75">
      <c r="B41" s="231"/>
      <c r="C41" s="5"/>
      <c r="D41" s="239"/>
      <c r="E41" s="232"/>
      <c r="F41" s="232"/>
      <c r="G41" s="233"/>
      <c r="H41" s="233"/>
      <c r="I41" s="233"/>
      <c r="J41" s="233"/>
      <c r="K41" s="234"/>
      <c r="L41" s="234"/>
      <c r="M41" s="234"/>
      <c r="N41" s="234"/>
      <c r="O41" s="234"/>
      <c r="P41" s="235"/>
      <c r="Q41" s="234"/>
      <c r="R41" s="234"/>
      <c r="S41" s="236"/>
      <c r="T41" s="237"/>
    </row>
    <row r="42" spans="2:20" ht="12.75">
      <c r="B42" s="231"/>
      <c r="C42" s="5"/>
      <c r="D42" s="239"/>
      <c r="E42" s="232"/>
      <c r="F42" s="232"/>
      <c r="G42" s="233"/>
      <c r="H42" s="233"/>
      <c r="I42" s="233"/>
      <c r="J42" s="233"/>
      <c r="K42" s="234"/>
      <c r="L42" s="234"/>
      <c r="M42" s="234"/>
      <c r="N42" s="234"/>
      <c r="O42" s="234"/>
      <c r="P42" s="235"/>
      <c r="Q42" s="234"/>
      <c r="R42" s="234"/>
      <c r="S42" s="236"/>
      <c r="T42" s="237"/>
    </row>
    <row r="43" spans="2:20" ht="12.75">
      <c r="B43" s="231"/>
      <c r="C43" s="5"/>
      <c r="D43" s="239"/>
      <c r="E43" s="232"/>
      <c r="F43" s="232"/>
      <c r="G43" s="233"/>
      <c r="H43" s="233"/>
      <c r="I43" s="233"/>
      <c r="J43" s="233"/>
      <c r="K43" s="234"/>
      <c r="L43" s="234"/>
      <c r="M43" s="234"/>
      <c r="N43" s="234"/>
      <c r="O43" s="234"/>
      <c r="P43" s="235"/>
      <c r="Q43" s="234"/>
      <c r="R43" s="234"/>
      <c r="S43" s="236"/>
      <c r="T43" s="237"/>
    </row>
    <row r="44" spans="2:20" ht="12.75">
      <c r="B44" s="231"/>
      <c r="C44" s="232"/>
      <c r="D44" s="232"/>
      <c r="E44" s="232"/>
      <c r="F44" s="240" t="s">
        <v>187</v>
      </c>
      <c r="G44" s="241"/>
      <c r="H44" s="241"/>
      <c r="I44" s="241"/>
      <c r="J44" s="241"/>
      <c r="K44" s="242"/>
      <c r="L44" s="243">
        <f>SUM(L11:L43)</f>
        <v>4824</v>
      </c>
      <c r="M44" s="242"/>
      <c r="N44" s="243">
        <f>SUM(N11:N43)</f>
        <v>1432</v>
      </c>
      <c r="O44" s="242"/>
      <c r="P44" s="244">
        <f>SUM(P11:P43)</f>
        <v>12</v>
      </c>
      <c r="Q44" s="243">
        <f>SUM(Q11:Q43)</f>
        <v>348</v>
      </c>
      <c r="R44" s="243">
        <f>SUM(R11:R43)</f>
        <v>6</v>
      </c>
      <c r="S44" s="245">
        <f>SUM(S11:S43)</f>
        <v>6610</v>
      </c>
      <c r="T44" s="237"/>
    </row>
    <row r="45" spans="2:20" ht="13.5" thickBot="1">
      <c r="B45" s="246"/>
      <c r="C45" s="247"/>
      <c r="D45" s="247"/>
      <c r="E45" s="247"/>
      <c r="F45" s="247"/>
      <c r="G45" s="247"/>
      <c r="H45" s="247"/>
      <c r="I45" s="247"/>
      <c r="J45" s="247"/>
      <c r="K45" s="247"/>
      <c r="L45" s="247"/>
      <c r="M45" s="247"/>
      <c r="N45" s="247"/>
      <c r="O45" s="247"/>
      <c r="P45" s="247"/>
      <c r="Q45" s="247"/>
      <c r="R45" s="247"/>
      <c r="S45" s="247"/>
      <c r="T45" s="248"/>
    </row>
    <row r="46" spans="2:20" ht="12.75">
      <c r="B46" s="275"/>
      <c r="C46" s="275"/>
      <c r="D46" s="275"/>
      <c r="E46" s="275"/>
      <c r="F46" s="275"/>
      <c r="G46" s="275"/>
      <c r="H46" s="275"/>
      <c r="I46" s="275"/>
      <c r="J46" s="275"/>
      <c r="K46" s="275"/>
      <c r="L46" s="275"/>
      <c r="M46" s="275"/>
      <c r="N46" s="275"/>
      <c r="O46" s="275"/>
      <c r="P46" s="275"/>
      <c r="Q46" s="275"/>
      <c r="R46" s="275"/>
      <c r="S46" s="275"/>
      <c r="T46" s="275"/>
    </row>
    <row r="47" spans="2:20" ht="12.75">
      <c r="B47" s="275"/>
      <c r="C47" s="275"/>
      <c r="D47" s="275"/>
      <c r="E47" s="275"/>
      <c r="F47" s="275"/>
      <c r="G47" s="275"/>
      <c r="H47" s="275"/>
      <c r="I47" s="275"/>
      <c r="J47" s="275"/>
      <c r="K47" s="275"/>
      <c r="L47" s="275"/>
      <c r="M47" s="275"/>
      <c r="N47" s="275"/>
      <c r="O47" s="275"/>
      <c r="P47" s="275"/>
      <c r="Q47" s="275"/>
      <c r="R47" s="275"/>
      <c r="S47" s="275"/>
      <c r="T47" s="275"/>
    </row>
    <row r="48" spans="2:20" ht="12.75">
      <c r="B48" s="275"/>
      <c r="C48" s="275"/>
      <c r="D48" s="275"/>
      <c r="E48" s="275"/>
      <c r="F48" s="275"/>
      <c r="G48" s="275"/>
      <c r="H48" s="275"/>
      <c r="I48" s="275"/>
      <c r="J48" s="275"/>
      <c r="K48" s="275"/>
      <c r="L48" s="275"/>
      <c r="M48" s="275"/>
      <c r="N48" s="275"/>
      <c r="O48" s="275"/>
      <c r="P48" s="275"/>
      <c r="Q48" s="275"/>
      <c r="R48" s="275"/>
      <c r="S48" s="275"/>
      <c r="T48" s="275"/>
    </row>
    <row r="49" s="275" customFormat="1" ht="12.75"/>
    <row r="50" s="275" customFormat="1" ht="12.75"/>
    <row r="51" s="275" customFormat="1" ht="12.75"/>
    <row r="52" s="275" customFormat="1" ht="12.75"/>
    <row r="53" s="275" customFormat="1" ht="12.75"/>
    <row r="54" s="275" customFormat="1" ht="12.75"/>
    <row r="55" s="275" customFormat="1" ht="12.75"/>
  </sheetData>
  <dataValidations count="1">
    <dataValidation type="list" showInputMessage="1" showErrorMessage="1" promptTitle="WBS Number" prompt="You must have a WBS number to proceed!" errorTitle="WBS Number" error="Select a WBS Number to Proceed!" sqref="C11:C43">
      <formula1>wbsno</formula1>
    </dataValidation>
  </dataValidations>
  <printOptions/>
  <pageMargins left="0.75" right="0.75" top="1" bottom="1" header="0.5" footer="0.5"/>
  <pageSetup horizontalDpi="600" verticalDpi="600" orientation="landscape" scale="75" r:id="rId1"/>
  <headerFooter alignWithMargins="0">
    <oddHeader>&amp;LRFP NNT05AA01J
&amp;CAcquisition Title
CREW EXPLORATION VEHICLE</oddHeader>
    <oddFooter>&amp;L05/01/05&amp;C&amp;"Arial Rounded MT Bold,Bold"&amp;9Source Selection Information See FAR 3.104&amp;"Arial,Regular"&amp;10
&amp;R&amp;"Arial,Bold"&amp;8&amp;A
&amp;F
&amp;P of&amp;N</oddFooter>
  </headerFooter>
</worksheet>
</file>

<file path=xl/worksheets/sheet13.xml><?xml version="1.0" encoding="utf-8"?>
<worksheet xmlns="http://schemas.openxmlformats.org/spreadsheetml/2006/main" xmlns:r="http://schemas.openxmlformats.org/officeDocument/2006/relationships">
  <sheetPr>
    <tabColor indexed="56"/>
  </sheetPr>
  <dimension ref="B2:S120"/>
  <sheetViews>
    <sheetView workbookViewId="0" topLeftCell="A1">
      <selection activeCell="A1" sqref="A1"/>
    </sheetView>
  </sheetViews>
  <sheetFormatPr defaultColWidth="9.140625" defaultRowHeight="12.75"/>
  <cols>
    <col min="1" max="1" width="1.7109375" style="0" customWidth="1"/>
    <col min="2" max="2" width="9.00390625" style="0" customWidth="1"/>
    <col min="3" max="3" width="34.421875" style="101" customWidth="1"/>
    <col min="4" max="4" width="1.7109375" style="101" customWidth="1"/>
    <col min="5" max="5" width="31.8515625" style="101" customWidth="1"/>
    <col min="6" max="6" width="1.7109375" style="101" customWidth="1"/>
    <col min="7" max="7" width="17.28125" style="101" customWidth="1"/>
    <col min="8" max="8" width="1.7109375" style="101" customWidth="1"/>
    <col min="9" max="9" width="12.421875" style="101" customWidth="1"/>
    <col min="10" max="10" width="1.7109375" style="0" customWidth="1"/>
    <col min="11" max="11" width="14.140625" style="140" bestFit="1" customWidth="1"/>
    <col min="12" max="12" width="1.7109375" style="0" customWidth="1"/>
    <col min="13" max="13" width="14.140625" style="140" bestFit="1" customWidth="1"/>
    <col min="14" max="14" width="1.7109375" style="0" customWidth="1"/>
    <col min="15" max="15" width="14.140625" style="140" bestFit="1" customWidth="1"/>
    <col min="16" max="16" width="1.7109375" style="140" customWidth="1"/>
    <col min="17" max="17" width="14.140625" style="140" customWidth="1"/>
    <col min="18" max="18" width="1.7109375" style="0" customWidth="1"/>
    <col min="19" max="19" width="14.140625" style="140" customWidth="1"/>
    <col min="20" max="16384" width="8.8515625" style="0" customWidth="1"/>
  </cols>
  <sheetData>
    <row r="1" ht="13.5" thickBot="1"/>
    <row r="2" spans="2:19" ht="12.75">
      <c r="B2" s="6" t="s">
        <v>392</v>
      </c>
      <c r="C2" s="102"/>
      <c r="D2" s="102"/>
      <c r="E2" s="102"/>
      <c r="F2" s="102"/>
      <c r="G2" s="102"/>
      <c r="H2" s="102"/>
      <c r="I2" s="102"/>
      <c r="J2" s="7"/>
      <c r="K2" s="141"/>
      <c r="L2" s="7"/>
      <c r="M2" s="141"/>
      <c r="N2" s="7"/>
      <c r="O2" s="146"/>
      <c r="P2" s="146"/>
      <c r="Q2" s="146"/>
      <c r="R2" s="111"/>
      <c r="S2" s="148"/>
    </row>
    <row r="3" spans="2:19" ht="12.75">
      <c r="B3" s="11"/>
      <c r="C3" s="103"/>
      <c r="D3" s="103"/>
      <c r="E3" s="103"/>
      <c r="F3" s="103"/>
      <c r="G3" s="103"/>
      <c r="H3" s="103"/>
      <c r="I3" s="103"/>
      <c r="J3" s="5"/>
      <c r="K3" s="2"/>
      <c r="L3" s="5"/>
      <c r="M3" s="2"/>
      <c r="N3" s="5"/>
      <c r="O3" s="2"/>
      <c r="P3" s="2"/>
      <c r="Q3" s="2"/>
      <c r="R3" s="5"/>
      <c r="S3" s="15"/>
    </row>
    <row r="4" spans="2:19" ht="12.75">
      <c r="B4" s="9"/>
      <c r="C4" s="104"/>
      <c r="D4" s="104"/>
      <c r="E4" s="104"/>
      <c r="F4" s="104"/>
      <c r="G4" s="104"/>
      <c r="H4" s="104"/>
      <c r="I4" s="104"/>
      <c r="J4" s="5"/>
      <c r="K4" s="2"/>
      <c r="L4" s="5"/>
      <c r="M4" s="144" t="s">
        <v>123</v>
      </c>
      <c r="N4" s="113"/>
      <c r="O4" s="147"/>
      <c r="P4" s="147"/>
      <c r="Q4" s="147"/>
      <c r="R4" s="113"/>
      <c r="S4" s="149"/>
    </row>
    <row r="5" spans="2:19" ht="12.75">
      <c r="B5" s="9"/>
      <c r="C5" s="104"/>
      <c r="D5" s="104"/>
      <c r="E5" s="104"/>
      <c r="F5" s="104"/>
      <c r="G5" s="104"/>
      <c r="H5" s="104"/>
      <c r="I5" s="104"/>
      <c r="J5" s="5"/>
      <c r="K5" s="2"/>
      <c r="L5" s="5"/>
      <c r="M5" s="145"/>
      <c r="N5" s="5"/>
      <c r="O5" s="2"/>
      <c r="P5" s="2"/>
      <c r="Q5" s="2"/>
      <c r="R5" s="5"/>
      <c r="S5" s="15"/>
    </row>
    <row r="6" spans="2:19" ht="12.75">
      <c r="B6" s="85" t="s">
        <v>260</v>
      </c>
      <c r="C6" s="105"/>
      <c r="D6" s="105"/>
      <c r="E6" s="105"/>
      <c r="F6" s="105"/>
      <c r="G6" s="105"/>
      <c r="H6" s="105"/>
      <c r="I6" s="105"/>
      <c r="J6" s="86"/>
      <c r="K6" s="142"/>
      <c r="L6" s="5"/>
      <c r="M6" s="2"/>
      <c r="N6" s="5"/>
      <c r="O6" s="2"/>
      <c r="P6" s="2"/>
      <c r="Q6" s="2"/>
      <c r="R6" s="5"/>
      <c r="S6" s="15"/>
    </row>
    <row r="7" spans="2:19" ht="12.75">
      <c r="B7" s="9"/>
      <c r="C7" s="104"/>
      <c r="D7" s="104"/>
      <c r="E7" s="104"/>
      <c r="F7" s="104"/>
      <c r="G7" s="104"/>
      <c r="H7" s="104"/>
      <c r="I7" s="104"/>
      <c r="J7" s="5"/>
      <c r="K7" s="2"/>
      <c r="L7" s="5"/>
      <c r="M7" s="2"/>
      <c r="N7" s="5"/>
      <c r="O7" s="2"/>
      <c r="P7" s="2"/>
      <c r="Q7" s="2"/>
      <c r="R7" s="5"/>
      <c r="S7" s="15"/>
    </row>
    <row r="8" spans="2:19" ht="25.5">
      <c r="B8" s="126"/>
      <c r="C8" s="127"/>
      <c r="D8" s="107"/>
      <c r="E8" s="219" t="s">
        <v>142</v>
      </c>
      <c r="F8" s="134"/>
      <c r="G8" s="82"/>
      <c r="H8" s="134"/>
      <c r="I8" s="82"/>
      <c r="J8" s="26"/>
      <c r="K8" s="143" t="s">
        <v>102</v>
      </c>
      <c r="L8" s="26"/>
      <c r="M8" s="143" t="s">
        <v>103</v>
      </c>
      <c r="N8" s="26"/>
      <c r="O8" s="143" t="s">
        <v>104</v>
      </c>
      <c r="P8" s="166"/>
      <c r="Q8" s="127" t="s">
        <v>403</v>
      </c>
      <c r="R8" s="26"/>
      <c r="S8" s="150" t="s">
        <v>250</v>
      </c>
    </row>
    <row r="9" spans="2:19" ht="12.75">
      <c r="B9" s="9"/>
      <c r="C9" s="104"/>
      <c r="D9" s="114"/>
      <c r="E9" s="104"/>
      <c r="F9" s="135"/>
      <c r="G9" s="104"/>
      <c r="H9" s="135"/>
      <c r="I9" s="104"/>
      <c r="J9" s="21"/>
      <c r="K9" s="2"/>
      <c r="L9" s="21"/>
      <c r="M9" s="2"/>
      <c r="N9" s="21"/>
      <c r="O9" s="2"/>
      <c r="P9" s="24"/>
      <c r="Q9" s="2"/>
      <c r="R9" s="21"/>
      <c r="S9" s="15"/>
    </row>
    <row r="10" spans="2:19" ht="27">
      <c r="B10" s="225" t="s">
        <v>393</v>
      </c>
      <c r="C10" s="224" t="s">
        <v>53</v>
      </c>
      <c r="D10" s="115"/>
      <c r="E10" s="160" t="s">
        <v>94</v>
      </c>
      <c r="F10" s="136"/>
      <c r="G10" s="160" t="s">
        <v>101</v>
      </c>
      <c r="H10" s="115"/>
      <c r="I10" s="160" t="s">
        <v>95</v>
      </c>
      <c r="J10" s="21"/>
      <c r="K10" s="2"/>
      <c r="L10" s="21"/>
      <c r="M10" s="2"/>
      <c r="N10" s="21"/>
      <c r="O10" s="2"/>
      <c r="P10" s="24"/>
      <c r="Q10" s="2"/>
      <c r="R10" s="21"/>
      <c r="S10" s="15"/>
    </row>
    <row r="11" spans="2:19" ht="12.75">
      <c r="B11" s="11"/>
      <c r="C11" s="159"/>
      <c r="D11" s="115"/>
      <c r="E11" s="226" t="s">
        <v>141</v>
      </c>
      <c r="F11" s="135"/>
      <c r="H11" s="136"/>
      <c r="I11" s="117"/>
      <c r="J11" s="21"/>
      <c r="K11" s="162">
        <v>13000</v>
      </c>
      <c r="L11" s="156"/>
      <c r="M11" s="162">
        <v>13000</v>
      </c>
      <c r="N11" s="156"/>
      <c r="O11" s="165">
        <v>13000</v>
      </c>
      <c r="P11" s="164"/>
      <c r="Q11" s="162">
        <v>4250</v>
      </c>
      <c r="R11" s="156"/>
      <c r="S11" s="163">
        <v>43250</v>
      </c>
    </row>
    <row r="12" spans="2:19" ht="12.75">
      <c r="B12" s="118">
        <v>1</v>
      </c>
      <c r="C12" s="119" t="s">
        <v>201</v>
      </c>
      <c r="D12" s="123"/>
      <c r="E12" s="121" t="s">
        <v>394</v>
      </c>
      <c r="F12" s="137"/>
      <c r="G12" s="121"/>
      <c r="H12" s="137"/>
      <c r="I12" s="121"/>
      <c r="J12" s="122"/>
      <c r="K12" s="157">
        <v>13000</v>
      </c>
      <c r="L12" s="122"/>
      <c r="M12" s="157">
        <v>13000</v>
      </c>
      <c r="N12" s="122"/>
      <c r="O12" s="157">
        <v>13000</v>
      </c>
      <c r="P12" s="167"/>
      <c r="Q12" s="157">
        <v>4250</v>
      </c>
      <c r="R12" s="122"/>
      <c r="S12" s="158">
        <v>43250</v>
      </c>
    </row>
    <row r="13" spans="2:19" ht="25.5">
      <c r="B13" s="95">
        <v>1.1</v>
      </c>
      <c r="C13" s="106" t="s">
        <v>202</v>
      </c>
      <c r="D13" s="116"/>
      <c r="E13" s="124" t="s">
        <v>92</v>
      </c>
      <c r="F13" s="138"/>
      <c r="G13" s="124"/>
      <c r="H13" s="138"/>
      <c r="I13" s="124"/>
      <c r="J13" s="21"/>
      <c r="K13" s="152">
        <v>13000</v>
      </c>
      <c r="L13" s="21"/>
      <c r="M13" s="152">
        <v>13000</v>
      </c>
      <c r="N13" s="21"/>
      <c r="O13" s="152">
        <v>13000</v>
      </c>
      <c r="P13" s="164"/>
      <c r="Q13" s="152">
        <v>4250</v>
      </c>
      <c r="R13" s="21"/>
      <c r="S13" s="153">
        <v>43250</v>
      </c>
    </row>
    <row r="14" spans="2:19" ht="25.5">
      <c r="B14" s="95" t="s">
        <v>192</v>
      </c>
      <c r="C14" s="106" t="s">
        <v>203</v>
      </c>
      <c r="D14" s="116"/>
      <c r="F14" s="138"/>
      <c r="H14" s="138"/>
      <c r="J14" s="21"/>
      <c r="L14" s="21"/>
      <c r="M14" s="2"/>
      <c r="N14" s="21"/>
      <c r="O14" s="2"/>
      <c r="P14" s="24"/>
      <c r="Q14" s="2"/>
      <c r="R14" s="21"/>
      <c r="S14" s="154"/>
    </row>
    <row r="15" spans="2:19" ht="12.75">
      <c r="B15" s="95"/>
      <c r="C15" s="106"/>
      <c r="D15" s="116"/>
      <c r="E15" s="139" t="s">
        <v>124</v>
      </c>
      <c r="F15" s="138"/>
      <c r="G15" s="139" t="s">
        <v>125</v>
      </c>
      <c r="H15" s="138"/>
      <c r="I15" s="139" t="s">
        <v>96</v>
      </c>
      <c r="J15" s="21"/>
      <c r="K15" s="152">
        <v>12000</v>
      </c>
      <c r="L15" s="156"/>
      <c r="M15" s="152">
        <v>12000</v>
      </c>
      <c r="N15" s="156"/>
      <c r="O15" s="152">
        <v>12000</v>
      </c>
      <c r="P15" s="164"/>
      <c r="Q15" s="152">
        <v>4000</v>
      </c>
      <c r="R15" s="156"/>
      <c r="S15" s="153">
        <v>40000</v>
      </c>
    </row>
    <row r="16" spans="2:19" ht="12.75">
      <c r="B16" s="9"/>
      <c r="D16" s="116"/>
      <c r="E16" s="139" t="s">
        <v>126</v>
      </c>
      <c r="F16" s="116"/>
      <c r="G16" s="139" t="s">
        <v>127</v>
      </c>
      <c r="H16" s="116"/>
      <c r="I16" s="139" t="s">
        <v>96</v>
      </c>
      <c r="J16" s="21"/>
      <c r="K16" s="152">
        <v>1000</v>
      </c>
      <c r="L16" s="21"/>
      <c r="M16" s="152">
        <v>1000</v>
      </c>
      <c r="N16" s="21"/>
      <c r="O16" s="152">
        <v>1000</v>
      </c>
      <c r="P16" s="24"/>
      <c r="Q16" s="152">
        <v>250</v>
      </c>
      <c r="R16" s="21"/>
      <c r="S16" s="153">
        <v>3250</v>
      </c>
    </row>
    <row r="17" spans="2:19" ht="25.5">
      <c r="B17" s="95" t="s">
        <v>193</v>
      </c>
      <c r="C17" s="106" t="s">
        <v>204</v>
      </c>
      <c r="D17" s="116"/>
      <c r="E17" s="106"/>
      <c r="F17" s="116"/>
      <c r="G17" s="106"/>
      <c r="H17" s="116"/>
      <c r="I17" s="106"/>
      <c r="J17" s="21"/>
      <c r="K17" s="2"/>
      <c r="L17" s="21"/>
      <c r="M17" s="2"/>
      <c r="N17" s="21"/>
      <c r="O17" s="2"/>
      <c r="P17" s="24"/>
      <c r="Q17" s="2"/>
      <c r="R17" s="21"/>
      <c r="S17" s="151"/>
    </row>
    <row r="18" spans="2:19" ht="12.75">
      <c r="B18" s="95" t="s">
        <v>194</v>
      </c>
      <c r="C18" s="106" t="s">
        <v>205</v>
      </c>
      <c r="D18" s="116"/>
      <c r="E18" s="106"/>
      <c r="F18" s="116"/>
      <c r="G18" s="106"/>
      <c r="H18" s="116"/>
      <c r="I18" s="106"/>
      <c r="J18" s="21"/>
      <c r="K18" s="2"/>
      <c r="L18" s="21"/>
      <c r="M18" s="2"/>
      <c r="N18" s="21"/>
      <c r="O18" s="2"/>
      <c r="P18" s="24"/>
      <c r="Q18" s="2"/>
      <c r="R18" s="21"/>
      <c r="S18" s="151"/>
    </row>
    <row r="19" spans="2:19" ht="25.5">
      <c r="B19" s="95" t="s">
        <v>195</v>
      </c>
      <c r="C19" s="106" t="s">
        <v>206</v>
      </c>
      <c r="D19" s="116"/>
      <c r="E19" s="106"/>
      <c r="F19" s="116"/>
      <c r="G19" s="106"/>
      <c r="H19" s="116"/>
      <c r="I19" s="106"/>
      <c r="J19" s="21"/>
      <c r="K19" s="2"/>
      <c r="L19" s="21"/>
      <c r="M19" s="2"/>
      <c r="N19" s="21"/>
      <c r="O19" s="2"/>
      <c r="P19" s="24"/>
      <c r="Q19" s="2"/>
      <c r="R19" s="21"/>
      <c r="S19" s="151"/>
    </row>
    <row r="20" spans="2:19" ht="12.75">
      <c r="B20" s="95" t="s">
        <v>196</v>
      </c>
      <c r="C20" s="106" t="s">
        <v>207</v>
      </c>
      <c r="D20" s="116"/>
      <c r="E20" s="106"/>
      <c r="F20" s="116"/>
      <c r="G20" s="106"/>
      <c r="H20" s="116"/>
      <c r="I20" s="106"/>
      <c r="J20" s="21"/>
      <c r="K20" s="2"/>
      <c r="L20" s="21"/>
      <c r="M20" s="2"/>
      <c r="N20" s="21"/>
      <c r="O20" s="2"/>
      <c r="P20" s="24"/>
      <c r="Q20" s="2"/>
      <c r="R20" s="21"/>
      <c r="S20" s="151"/>
    </row>
    <row r="21" spans="2:19" ht="12.75">
      <c r="B21" s="95" t="s">
        <v>197</v>
      </c>
      <c r="C21" s="106" t="s">
        <v>209</v>
      </c>
      <c r="D21" s="116"/>
      <c r="E21" s="106"/>
      <c r="F21" s="116"/>
      <c r="G21" s="106"/>
      <c r="H21" s="116"/>
      <c r="I21" s="106"/>
      <c r="J21" s="21"/>
      <c r="K21" s="2"/>
      <c r="L21" s="21"/>
      <c r="M21" s="2"/>
      <c r="N21" s="21"/>
      <c r="O21" s="2"/>
      <c r="P21" s="24"/>
      <c r="Q21" s="2"/>
      <c r="R21" s="21"/>
      <c r="S21" s="151"/>
    </row>
    <row r="22" spans="2:19" ht="12.75">
      <c r="B22" s="95" t="s">
        <v>198</v>
      </c>
      <c r="C22" s="106" t="s">
        <v>43</v>
      </c>
      <c r="D22" s="116"/>
      <c r="E22" s="106"/>
      <c r="F22" s="116"/>
      <c r="G22" s="106"/>
      <c r="H22" s="116"/>
      <c r="I22" s="106"/>
      <c r="J22" s="21"/>
      <c r="K22" s="2"/>
      <c r="L22" s="21"/>
      <c r="M22" s="2"/>
      <c r="N22" s="21"/>
      <c r="O22" s="2"/>
      <c r="P22" s="24"/>
      <c r="Q22" s="2"/>
      <c r="R22" s="21"/>
      <c r="S22" s="151"/>
    </row>
    <row r="23" spans="2:19" ht="12.75">
      <c r="B23" s="95" t="s">
        <v>199</v>
      </c>
      <c r="C23" s="106" t="s">
        <v>210</v>
      </c>
      <c r="D23" s="116"/>
      <c r="E23" s="106"/>
      <c r="F23" s="116"/>
      <c r="G23" s="106"/>
      <c r="H23" s="116"/>
      <c r="I23" s="106"/>
      <c r="J23" s="21"/>
      <c r="K23" s="2"/>
      <c r="L23" s="21"/>
      <c r="M23" s="2"/>
      <c r="N23" s="21"/>
      <c r="O23" s="2"/>
      <c r="P23" s="24"/>
      <c r="Q23" s="2"/>
      <c r="R23" s="21"/>
      <c r="S23" s="151"/>
    </row>
    <row r="24" spans="2:19" ht="25.5">
      <c r="B24" s="95" t="s">
        <v>200</v>
      </c>
      <c r="C24" s="106" t="s">
        <v>211</v>
      </c>
      <c r="D24" s="116"/>
      <c r="E24" s="106"/>
      <c r="F24" s="116"/>
      <c r="G24" s="106"/>
      <c r="H24" s="116"/>
      <c r="I24" s="106"/>
      <c r="J24" s="21"/>
      <c r="K24" s="2"/>
      <c r="L24" s="21"/>
      <c r="M24" s="2"/>
      <c r="N24" s="21"/>
      <c r="O24" s="2"/>
      <c r="P24" s="24"/>
      <c r="Q24" s="2"/>
      <c r="R24" s="21"/>
      <c r="S24" s="151"/>
    </row>
    <row r="25" spans="2:19" ht="12.75">
      <c r="B25" s="95">
        <v>1.2</v>
      </c>
      <c r="C25" s="106" t="s">
        <v>212</v>
      </c>
      <c r="D25" s="116"/>
      <c r="E25" s="106"/>
      <c r="F25" s="116"/>
      <c r="G25" s="106"/>
      <c r="H25" s="116"/>
      <c r="I25" s="106"/>
      <c r="J25" s="21"/>
      <c r="K25" s="2"/>
      <c r="L25" s="21"/>
      <c r="M25" s="2"/>
      <c r="N25" s="21"/>
      <c r="O25" s="2"/>
      <c r="P25" s="24"/>
      <c r="Q25" s="2"/>
      <c r="R25" s="21"/>
      <c r="S25" s="151"/>
    </row>
    <row r="26" spans="2:19" ht="12.75">
      <c r="B26" s="95">
        <v>1.3</v>
      </c>
      <c r="C26" s="106" t="s">
        <v>213</v>
      </c>
      <c r="D26" s="116"/>
      <c r="E26" s="106"/>
      <c r="F26" s="116"/>
      <c r="G26" s="106"/>
      <c r="H26" s="116"/>
      <c r="I26" s="106"/>
      <c r="J26" s="21"/>
      <c r="K26" s="2"/>
      <c r="L26" s="21"/>
      <c r="M26" s="2"/>
      <c r="N26" s="21"/>
      <c r="O26" s="2"/>
      <c r="P26" s="24"/>
      <c r="Q26" s="2"/>
      <c r="R26" s="21"/>
      <c r="S26" s="151"/>
    </row>
    <row r="27" spans="2:19" ht="12.75">
      <c r="B27" s="95">
        <v>1.4</v>
      </c>
      <c r="C27" s="106" t="s">
        <v>214</v>
      </c>
      <c r="D27" s="116"/>
      <c r="E27" s="106"/>
      <c r="F27" s="116"/>
      <c r="G27" s="106"/>
      <c r="H27" s="116"/>
      <c r="I27" s="106"/>
      <c r="J27" s="21"/>
      <c r="K27" s="2"/>
      <c r="L27" s="21"/>
      <c r="M27" s="2"/>
      <c r="N27" s="21"/>
      <c r="O27" s="2"/>
      <c r="P27" s="24"/>
      <c r="Q27" s="2"/>
      <c r="R27" s="21"/>
      <c r="S27" s="151"/>
    </row>
    <row r="28" spans="2:19" ht="12.75">
      <c r="B28" s="95">
        <v>1.5</v>
      </c>
      <c r="C28" s="106" t="s">
        <v>430</v>
      </c>
      <c r="D28" s="116"/>
      <c r="E28" s="106"/>
      <c r="F28" s="116"/>
      <c r="G28" s="106"/>
      <c r="H28" s="116"/>
      <c r="I28" s="106"/>
      <c r="J28" s="21"/>
      <c r="K28" s="2"/>
      <c r="L28" s="21"/>
      <c r="M28" s="2"/>
      <c r="N28" s="21"/>
      <c r="O28" s="2"/>
      <c r="P28" s="24"/>
      <c r="Q28" s="2"/>
      <c r="R28" s="21"/>
      <c r="S28" s="151"/>
    </row>
    <row r="29" spans="2:19" ht="12.75">
      <c r="B29" s="95">
        <v>1.6</v>
      </c>
      <c r="C29" s="106" t="s">
        <v>215</v>
      </c>
      <c r="D29" s="116"/>
      <c r="E29" s="106"/>
      <c r="F29" s="116"/>
      <c r="G29" s="106"/>
      <c r="H29" s="116"/>
      <c r="I29" s="106"/>
      <c r="J29" s="21"/>
      <c r="K29" s="2"/>
      <c r="L29" s="21"/>
      <c r="M29" s="2"/>
      <c r="N29" s="21"/>
      <c r="O29" s="2"/>
      <c r="P29" s="24"/>
      <c r="Q29" s="2"/>
      <c r="R29" s="21"/>
      <c r="S29" s="151"/>
    </row>
    <row r="30" spans="2:19" ht="12.75">
      <c r="B30" s="95">
        <v>1.7</v>
      </c>
      <c r="C30" s="106" t="s">
        <v>216</v>
      </c>
      <c r="D30" s="116"/>
      <c r="E30" s="106"/>
      <c r="F30" s="116"/>
      <c r="G30" s="106"/>
      <c r="H30" s="116"/>
      <c r="I30" s="106"/>
      <c r="J30" s="21"/>
      <c r="K30" s="2"/>
      <c r="L30" s="21"/>
      <c r="M30" s="2"/>
      <c r="N30" s="21"/>
      <c r="O30" s="2"/>
      <c r="P30" s="24"/>
      <c r="Q30" s="2"/>
      <c r="R30" s="21"/>
      <c r="S30" s="151"/>
    </row>
    <row r="31" spans="2:19" ht="12.75">
      <c r="B31" s="95"/>
      <c r="C31" s="106"/>
      <c r="D31" s="116"/>
      <c r="E31" s="106"/>
      <c r="F31" s="116"/>
      <c r="G31" s="106"/>
      <c r="H31" s="116"/>
      <c r="I31" s="106"/>
      <c r="J31" s="21"/>
      <c r="K31" s="2"/>
      <c r="L31" s="21"/>
      <c r="M31" s="2"/>
      <c r="N31" s="21"/>
      <c r="O31" s="2"/>
      <c r="P31" s="24"/>
      <c r="Q31" s="2"/>
      <c r="R31" s="21"/>
      <c r="S31" s="151"/>
    </row>
    <row r="32" spans="2:19" ht="13.5" thickBot="1">
      <c r="B32" s="364"/>
      <c r="C32" s="365"/>
      <c r="D32" s="116"/>
      <c r="E32" s="106"/>
      <c r="F32" s="116"/>
      <c r="G32" s="106"/>
      <c r="H32" s="116"/>
      <c r="I32" s="106"/>
      <c r="J32" s="21"/>
      <c r="K32" s="2"/>
      <c r="L32" s="21"/>
      <c r="M32" s="2"/>
      <c r="N32" s="21"/>
      <c r="O32" s="2"/>
      <c r="P32" s="24"/>
      <c r="Q32" s="2"/>
      <c r="R32" s="21"/>
      <c r="S32" s="151"/>
    </row>
    <row r="33" spans="2:19" ht="25.5">
      <c r="B33" s="383">
        <v>2</v>
      </c>
      <c r="C33" s="384" t="s">
        <v>217</v>
      </c>
      <c r="D33" s="399"/>
      <c r="E33" s="406" t="s">
        <v>394</v>
      </c>
      <c r="F33" s="401"/>
      <c r="G33" s="400"/>
      <c r="H33" s="401"/>
      <c r="I33" s="400"/>
      <c r="J33" s="402"/>
      <c r="K33" s="403"/>
      <c r="L33" s="402"/>
      <c r="M33" s="403"/>
      <c r="N33" s="402"/>
      <c r="O33" s="403"/>
      <c r="P33" s="404"/>
      <c r="Q33" s="403"/>
      <c r="R33" s="402"/>
      <c r="S33" s="405"/>
    </row>
    <row r="34" spans="2:19" ht="25.5">
      <c r="B34" s="379">
        <v>2.1</v>
      </c>
      <c r="C34" s="388" t="s">
        <v>287</v>
      </c>
      <c r="D34" s="116"/>
      <c r="E34" s="124" t="s">
        <v>92</v>
      </c>
      <c r="F34" s="116"/>
      <c r="G34" s="106"/>
      <c r="H34" s="116"/>
      <c r="I34" s="106"/>
      <c r="J34" s="21"/>
      <c r="K34" s="2"/>
      <c r="L34" s="21"/>
      <c r="M34" s="2"/>
      <c r="N34" s="21"/>
      <c r="O34" s="2"/>
      <c r="P34" s="24"/>
      <c r="Q34" s="2"/>
      <c r="R34" s="21"/>
      <c r="S34" s="151"/>
    </row>
    <row r="35" spans="2:19" ht="12.75">
      <c r="B35" s="380" t="s">
        <v>288</v>
      </c>
      <c r="C35" s="377" t="s">
        <v>289</v>
      </c>
      <c r="D35" s="116"/>
      <c r="E35" s="106"/>
      <c r="F35" s="116"/>
      <c r="G35" s="106"/>
      <c r="H35" s="116"/>
      <c r="I35" s="106"/>
      <c r="J35" s="21"/>
      <c r="K35" s="2"/>
      <c r="L35" s="21"/>
      <c r="M35" s="2"/>
      <c r="N35" s="21"/>
      <c r="O35" s="2"/>
      <c r="P35" s="24"/>
      <c r="Q35" s="2"/>
      <c r="R35" s="21"/>
      <c r="S35" s="151"/>
    </row>
    <row r="36" spans="2:19" ht="12.75">
      <c r="B36" s="380" t="s">
        <v>290</v>
      </c>
      <c r="C36" s="377" t="s">
        <v>218</v>
      </c>
      <c r="D36" s="116"/>
      <c r="E36" s="106"/>
      <c r="F36" s="116"/>
      <c r="G36" s="106"/>
      <c r="H36" s="116"/>
      <c r="I36" s="106"/>
      <c r="J36" s="21"/>
      <c r="K36" s="2"/>
      <c r="L36" s="21"/>
      <c r="M36" s="2"/>
      <c r="N36" s="21"/>
      <c r="O36" s="2"/>
      <c r="P36" s="24"/>
      <c r="Q36" s="2"/>
      <c r="R36" s="21"/>
      <c r="S36" s="151"/>
    </row>
    <row r="37" spans="2:19" ht="12.75">
      <c r="B37" s="380" t="s">
        <v>291</v>
      </c>
      <c r="C37" s="377" t="s">
        <v>219</v>
      </c>
      <c r="D37" s="116"/>
      <c r="E37" s="106"/>
      <c r="F37" s="116"/>
      <c r="G37" s="106"/>
      <c r="H37" s="116"/>
      <c r="I37" s="106"/>
      <c r="J37" s="21"/>
      <c r="K37" s="2"/>
      <c r="L37" s="21"/>
      <c r="M37" s="2"/>
      <c r="N37" s="21"/>
      <c r="O37" s="2"/>
      <c r="P37" s="24"/>
      <c r="Q37" s="2"/>
      <c r="R37" s="21"/>
      <c r="S37" s="151"/>
    </row>
    <row r="38" spans="2:19" ht="12.75">
      <c r="B38" s="380" t="s">
        <v>292</v>
      </c>
      <c r="C38" s="377" t="s">
        <v>220</v>
      </c>
      <c r="D38" s="116"/>
      <c r="E38" s="106"/>
      <c r="F38" s="116"/>
      <c r="G38" s="106"/>
      <c r="H38" s="116"/>
      <c r="I38" s="106"/>
      <c r="J38" s="21"/>
      <c r="K38" s="2"/>
      <c r="L38" s="21"/>
      <c r="M38" s="2"/>
      <c r="N38" s="21"/>
      <c r="O38" s="2"/>
      <c r="P38" s="24"/>
      <c r="Q38" s="2"/>
      <c r="R38" s="21"/>
      <c r="S38" s="151"/>
    </row>
    <row r="39" spans="2:19" ht="25.5">
      <c r="B39" s="380" t="s">
        <v>293</v>
      </c>
      <c r="C39" s="377" t="s">
        <v>294</v>
      </c>
      <c r="D39" s="116"/>
      <c r="E39" s="106"/>
      <c r="F39" s="116"/>
      <c r="G39" s="106"/>
      <c r="H39" s="116"/>
      <c r="I39" s="106"/>
      <c r="J39" s="21"/>
      <c r="K39" s="2"/>
      <c r="L39" s="21"/>
      <c r="M39" s="2"/>
      <c r="N39" s="21"/>
      <c r="O39" s="2"/>
      <c r="P39" s="24"/>
      <c r="Q39" s="2"/>
      <c r="R39" s="21"/>
      <c r="S39" s="151"/>
    </row>
    <row r="40" spans="2:19" ht="12.75">
      <c r="B40" s="380" t="s">
        <v>295</v>
      </c>
      <c r="C40" s="377" t="s">
        <v>221</v>
      </c>
      <c r="D40" s="116"/>
      <c r="E40" s="106"/>
      <c r="F40" s="116"/>
      <c r="G40" s="106"/>
      <c r="H40" s="116"/>
      <c r="I40" s="106"/>
      <c r="J40" s="21"/>
      <c r="K40" s="2"/>
      <c r="L40" s="21"/>
      <c r="M40" s="2"/>
      <c r="N40" s="21"/>
      <c r="O40" s="2"/>
      <c r="P40" s="24"/>
      <c r="Q40" s="2"/>
      <c r="R40" s="21"/>
      <c r="S40" s="151"/>
    </row>
    <row r="41" spans="2:19" ht="25.5">
      <c r="B41" s="380" t="s">
        <v>296</v>
      </c>
      <c r="C41" s="377" t="s">
        <v>143</v>
      </c>
      <c r="D41" s="116"/>
      <c r="E41" s="106"/>
      <c r="F41" s="116"/>
      <c r="G41" s="106"/>
      <c r="H41" s="116"/>
      <c r="I41" s="106"/>
      <c r="J41" s="21"/>
      <c r="K41" s="2"/>
      <c r="L41" s="21"/>
      <c r="M41" s="2"/>
      <c r="N41" s="21"/>
      <c r="O41" s="2"/>
      <c r="P41" s="24"/>
      <c r="Q41" s="2"/>
      <c r="R41" s="21"/>
      <c r="S41" s="151"/>
    </row>
    <row r="42" spans="2:19" ht="12.75">
      <c r="B42" s="380" t="s">
        <v>297</v>
      </c>
      <c r="C42" s="377" t="s">
        <v>144</v>
      </c>
      <c r="D42" s="116"/>
      <c r="E42" s="106"/>
      <c r="F42" s="116"/>
      <c r="G42" s="106"/>
      <c r="H42" s="116"/>
      <c r="I42" s="106"/>
      <c r="J42" s="21"/>
      <c r="K42" s="2"/>
      <c r="L42" s="21"/>
      <c r="M42" s="2"/>
      <c r="N42" s="21"/>
      <c r="O42" s="2"/>
      <c r="P42" s="24"/>
      <c r="Q42" s="2"/>
      <c r="R42" s="21"/>
      <c r="S42" s="151"/>
    </row>
    <row r="43" spans="2:19" ht="12.75">
      <c r="B43" s="380" t="s">
        <v>298</v>
      </c>
      <c r="C43" s="377" t="s">
        <v>145</v>
      </c>
      <c r="D43" s="116"/>
      <c r="E43" s="106"/>
      <c r="F43" s="116"/>
      <c r="G43" s="106"/>
      <c r="H43" s="116"/>
      <c r="I43" s="106"/>
      <c r="J43" s="21"/>
      <c r="K43" s="2"/>
      <c r="L43" s="21"/>
      <c r="M43" s="2"/>
      <c r="N43" s="21"/>
      <c r="O43" s="2"/>
      <c r="P43" s="24"/>
      <c r="Q43" s="2"/>
      <c r="R43" s="21"/>
      <c r="S43" s="151"/>
    </row>
    <row r="44" spans="2:19" ht="12.75">
      <c r="B44" s="380" t="s">
        <v>304</v>
      </c>
      <c r="C44" s="377" t="s">
        <v>146</v>
      </c>
      <c r="D44" s="116"/>
      <c r="E44" s="106"/>
      <c r="F44" s="116"/>
      <c r="G44" s="106"/>
      <c r="H44" s="116"/>
      <c r="I44" s="106"/>
      <c r="J44" s="21"/>
      <c r="K44" s="2"/>
      <c r="L44" s="21"/>
      <c r="M44" s="2"/>
      <c r="N44" s="21"/>
      <c r="O44" s="2"/>
      <c r="P44" s="24"/>
      <c r="Q44" s="2"/>
      <c r="R44" s="21"/>
      <c r="S44" s="151"/>
    </row>
    <row r="45" spans="2:19" ht="25.5">
      <c r="B45" s="380" t="s">
        <v>305</v>
      </c>
      <c r="C45" s="377" t="s">
        <v>306</v>
      </c>
      <c r="D45" s="116"/>
      <c r="E45" s="124" t="s">
        <v>92</v>
      </c>
      <c r="F45" s="116"/>
      <c r="G45" s="106"/>
      <c r="H45" s="116"/>
      <c r="I45" s="106"/>
      <c r="J45" s="21"/>
      <c r="K45" s="2"/>
      <c r="L45" s="21"/>
      <c r="M45" s="2"/>
      <c r="N45" s="21"/>
      <c r="O45" s="2"/>
      <c r="P45" s="24"/>
      <c r="Q45" s="2"/>
      <c r="R45" s="21"/>
      <c r="S45" s="151"/>
    </row>
    <row r="46" spans="2:19" ht="12.75">
      <c r="B46" s="381" t="s">
        <v>307</v>
      </c>
      <c r="C46" s="377" t="s">
        <v>308</v>
      </c>
      <c r="D46" s="116"/>
      <c r="E46" s="106"/>
      <c r="F46" s="116"/>
      <c r="G46" s="106"/>
      <c r="H46" s="116"/>
      <c r="I46" s="106"/>
      <c r="J46" s="21"/>
      <c r="K46" s="2"/>
      <c r="L46" s="21"/>
      <c r="M46" s="2"/>
      <c r="N46" s="21"/>
      <c r="O46" s="2"/>
      <c r="P46" s="24"/>
      <c r="Q46" s="2"/>
      <c r="R46" s="21"/>
      <c r="S46" s="151"/>
    </row>
    <row r="47" spans="2:19" ht="25.5">
      <c r="B47" s="381" t="s">
        <v>309</v>
      </c>
      <c r="C47" s="377" t="s">
        <v>310</v>
      </c>
      <c r="D47" s="116"/>
      <c r="E47" s="106"/>
      <c r="F47" s="116"/>
      <c r="G47" s="106"/>
      <c r="H47" s="116"/>
      <c r="I47" s="106"/>
      <c r="J47" s="21"/>
      <c r="K47" s="2"/>
      <c r="L47" s="21"/>
      <c r="M47" s="2"/>
      <c r="N47" s="21"/>
      <c r="O47" s="2"/>
      <c r="P47" s="24"/>
      <c r="Q47" s="2"/>
      <c r="R47" s="21"/>
      <c r="S47" s="151"/>
    </row>
    <row r="48" spans="2:19" ht="13.5" thickBot="1">
      <c r="B48" s="382"/>
      <c r="C48" s="378"/>
      <c r="D48" s="116"/>
      <c r="E48" s="106"/>
      <c r="F48" s="116"/>
      <c r="G48" s="106"/>
      <c r="H48" s="116"/>
      <c r="I48" s="106"/>
      <c r="J48" s="21"/>
      <c r="K48" s="2"/>
      <c r="L48" s="21"/>
      <c r="M48" s="2"/>
      <c r="N48" s="21"/>
      <c r="O48" s="2"/>
      <c r="P48" s="24"/>
      <c r="Q48" s="2"/>
      <c r="R48" s="21"/>
      <c r="S48" s="151"/>
    </row>
    <row r="49" spans="2:19" ht="12.75">
      <c r="B49" s="383">
        <v>3</v>
      </c>
      <c r="C49" s="384" t="s">
        <v>147</v>
      </c>
      <c r="D49" s="399"/>
      <c r="E49" s="400" t="s">
        <v>394</v>
      </c>
      <c r="F49" s="401"/>
      <c r="G49" s="400"/>
      <c r="H49" s="401"/>
      <c r="I49" s="400"/>
      <c r="J49" s="402"/>
      <c r="K49" s="403"/>
      <c r="L49" s="402"/>
      <c r="M49" s="403"/>
      <c r="N49" s="402"/>
      <c r="O49" s="403"/>
      <c r="P49" s="404"/>
      <c r="Q49" s="403"/>
      <c r="R49" s="402"/>
      <c r="S49" s="405"/>
    </row>
    <row r="50" spans="2:19" ht="12.75">
      <c r="B50" s="95">
        <v>3.1</v>
      </c>
      <c r="C50" s="106" t="s">
        <v>148</v>
      </c>
      <c r="D50" s="116"/>
      <c r="E50" s="106"/>
      <c r="F50" s="116"/>
      <c r="G50" s="106"/>
      <c r="H50" s="116"/>
      <c r="I50" s="106"/>
      <c r="J50" s="21"/>
      <c r="K50" s="2"/>
      <c r="L50" s="21"/>
      <c r="M50" s="2"/>
      <c r="N50" s="21"/>
      <c r="O50" s="2"/>
      <c r="P50" s="24"/>
      <c r="Q50" s="2"/>
      <c r="R50" s="21"/>
      <c r="S50" s="151"/>
    </row>
    <row r="51" spans="2:19" ht="25.5">
      <c r="B51" s="95">
        <v>3.2</v>
      </c>
      <c r="C51" s="106" t="s">
        <v>149</v>
      </c>
      <c r="D51" s="116"/>
      <c r="E51" s="106"/>
      <c r="F51" s="116"/>
      <c r="G51" s="106"/>
      <c r="H51" s="116"/>
      <c r="I51" s="106"/>
      <c r="J51" s="21"/>
      <c r="K51" s="2"/>
      <c r="L51" s="21"/>
      <c r="M51" s="2"/>
      <c r="N51" s="21"/>
      <c r="O51" s="2"/>
      <c r="P51" s="24"/>
      <c r="Q51" s="2"/>
      <c r="R51" s="21"/>
      <c r="S51" s="151"/>
    </row>
    <row r="52" spans="2:19" ht="25.5">
      <c r="B52" s="95">
        <v>3.3</v>
      </c>
      <c r="C52" s="106" t="s">
        <v>150</v>
      </c>
      <c r="D52" s="116"/>
      <c r="E52" s="106"/>
      <c r="F52" s="116"/>
      <c r="G52" s="106"/>
      <c r="H52" s="116"/>
      <c r="I52" s="106"/>
      <c r="J52" s="21"/>
      <c r="K52" s="2"/>
      <c r="L52" s="21"/>
      <c r="M52" s="2"/>
      <c r="N52" s="21"/>
      <c r="O52" s="2"/>
      <c r="P52" s="24"/>
      <c r="Q52" s="2"/>
      <c r="R52" s="21"/>
      <c r="S52" s="151"/>
    </row>
    <row r="53" spans="2:19" ht="12.75">
      <c r="B53" s="95">
        <v>3.4</v>
      </c>
      <c r="C53" s="106" t="s">
        <v>151</v>
      </c>
      <c r="D53" s="116"/>
      <c r="E53" s="106"/>
      <c r="F53" s="116"/>
      <c r="G53" s="106"/>
      <c r="H53" s="116"/>
      <c r="I53" s="106"/>
      <c r="J53" s="21"/>
      <c r="K53" s="2"/>
      <c r="L53" s="21"/>
      <c r="M53" s="2"/>
      <c r="N53" s="21"/>
      <c r="O53" s="2"/>
      <c r="P53" s="24"/>
      <c r="Q53" s="2"/>
      <c r="R53" s="21"/>
      <c r="S53" s="151"/>
    </row>
    <row r="54" spans="2:19" ht="12.75">
      <c r="B54" s="95">
        <v>3.5</v>
      </c>
      <c r="C54" s="106" t="s">
        <v>152</v>
      </c>
      <c r="D54" s="116"/>
      <c r="E54" s="106"/>
      <c r="F54" s="116"/>
      <c r="G54" s="106"/>
      <c r="H54" s="116"/>
      <c r="I54" s="106"/>
      <c r="J54" s="21"/>
      <c r="K54" s="2"/>
      <c r="L54" s="21"/>
      <c r="M54" s="2"/>
      <c r="N54" s="21"/>
      <c r="O54" s="2"/>
      <c r="P54" s="24"/>
      <c r="Q54" s="2"/>
      <c r="R54" s="21"/>
      <c r="S54" s="151"/>
    </row>
    <row r="55" spans="2:19" ht="13.5" thickBot="1">
      <c r="B55" s="364"/>
      <c r="C55" s="365"/>
      <c r="D55" s="116"/>
      <c r="E55" s="106"/>
      <c r="F55" s="116"/>
      <c r="G55" s="106"/>
      <c r="H55" s="116"/>
      <c r="I55" s="106"/>
      <c r="J55" s="21"/>
      <c r="K55" s="2"/>
      <c r="L55" s="21"/>
      <c r="M55" s="2"/>
      <c r="N55" s="21"/>
      <c r="O55" s="2"/>
      <c r="P55" s="24"/>
      <c r="Q55" s="2"/>
      <c r="R55" s="21"/>
      <c r="S55" s="151"/>
    </row>
    <row r="56" spans="2:19" ht="12.75">
      <c r="B56" s="387" t="s">
        <v>311</v>
      </c>
      <c r="C56" s="386" t="s">
        <v>153</v>
      </c>
      <c r="D56" s="399"/>
      <c r="E56" s="400" t="s">
        <v>394</v>
      </c>
      <c r="F56" s="401"/>
      <c r="G56" s="400"/>
      <c r="H56" s="401"/>
      <c r="I56" s="400"/>
      <c r="J56" s="402"/>
      <c r="K56" s="403"/>
      <c r="L56" s="402"/>
      <c r="M56" s="403"/>
      <c r="N56" s="402"/>
      <c r="O56" s="403"/>
      <c r="P56" s="404"/>
      <c r="Q56" s="403"/>
      <c r="R56" s="402"/>
      <c r="S56" s="405"/>
    </row>
    <row r="57" spans="2:19" ht="12.75">
      <c r="B57" s="379" t="s">
        <v>312</v>
      </c>
      <c r="C57" s="388" t="s">
        <v>313</v>
      </c>
      <c r="D57" s="116"/>
      <c r="E57" s="124" t="s">
        <v>92</v>
      </c>
      <c r="F57" s="116"/>
      <c r="G57" s="106"/>
      <c r="H57" s="116"/>
      <c r="I57" s="106"/>
      <c r="J57" s="21"/>
      <c r="K57" s="2"/>
      <c r="L57" s="21"/>
      <c r="M57" s="2"/>
      <c r="N57" s="21"/>
      <c r="O57" s="2"/>
      <c r="P57" s="24"/>
      <c r="Q57" s="2"/>
      <c r="R57" s="21"/>
      <c r="S57" s="151"/>
    </row>
    <row r="58" spans="2:19" ht="25.5">
      <c r="B58" s="381" t="s">
        <v>314</v>
      </c>
      <c r="C58" s="377" t="s">
        <v>310</v>
      </c>
      <c r="D58" s="116"/>
      <c r="E58" s="106"/>
      <c r="F58" s="116"/>
      <c r="G58" s="106"/>
      <c r="H58" s="116"/>
      <c r="I58" s="106"/>
      <c r="J58" s="21"/>
      <c r="K58" s="2"/>
      <c r="L58" s="21"/>
      <c r="M58" s="2"/>
      <c r="N58" s="21"/>
      <c r="O58" s="2"/>
      <c r="P58" s="24"/>
      <c r="Q58" s="2"/>
      <c r="R58" s="21"/>
      <c r="S58" s="151"/>
    </row>
    <row r="59" spans="2:19" ht="12.75">
      <c r="B59" s="381" t="s">
        <v>315</v>
      </c>
      <c r="C59" s="377" t="s">
        <v>316</v>
      </c>
      <c r="D59" s="116"/>
      <c r="E59" s="106"/>
      <c r="F59" s="116"/>
      <c r="G59" s="106"/>
      <c r="H59" s="116"/>
      <c r="I59" s="106"/>
      <c r="J59" s="21"/>
      <c r="K59" s="2"/>
      <c r="L59" s="21"/>
      <c r="M59" s="2"/>
      <c r="N59" s="21"/>
      <c r="O59" s="2"/>
      <c r="P59" s="24"/>
      <c r="Q59" s="2"/>
      <c r="R59" s="21"/>
      <c r="S59" s="151"/>
    </row>
    <row r="60" spans="2:19" ht="25.5">
      <c r="B60" s="381" t="s">
        <v>317</v>
      </c>
      <c r="C60" s="377" t="s">
        <v>318</v>
      </c>
      <c r="D60" s="116"/>
      <c r="E60" s="106"/>
      <c r="F60" s="116"/>
      <c r="G60" s="106"/>
      <c r="H60" s="116"/>
      <c r="I60" s="106"/>
      <c r="J60" s="21"/>
      <c r="K60" s="2"/>
      <c r="L60" s="21"/>
      <c r="M60" s="2"/>
      <c r="N60" s="21"/>
      <c r="O60" s="2"/>
      <c r="P60" s="24"/>
      <c r="Q60" s="2"/>
      <c r="R60" s="21"/>
      <c r="S60" s="151"/>
    </row>
    <row r="61" spans="2:19" ht="12.75">
      <c r="B61" s="381" t="s">
        <v>319</v>
      </c>
      <c r="C61" s="377" t="s">
        <v>320</v>
      </c>
      <c r="D61" s="116"/>
      <c r="E61" s="106"/>
      <c r="F61" s="138"/>
      <c r="G61" s="124"/>
      <c r="H61" s="138"/>
      <c r="I61" s="124"/>
      <c r="J61" s="21"/>
      <c r="K61" s="2"/>
      <c r="L61" s="21"/>
      <c r="M61" s="2"/>
      <c r="N61" s="21"/>
      <c r="O61" s="2"/>
      <c r="P61" s="24"/>
      <c r="Q61" s="2"/>
      <c r="R61" s="21"/>
      <c r="S61" s="151"/>
    </row>
    <row r="62" spans="2:19" ht="12.75">
      <c r="B62" s="380" t="s">
        <v>329</v>
      </c>
      <c r="C62" s="377" t="s">
        <v>420</v>
      </c>
      <c r="D62" s="116"/>
      <c r="E62" s="124" t="s">
        <v>92</v>
      </c>
      <c r="F62" s="138"/>
      <c r="G62" s="124"/>
      <c r="H62" s="138"/>
      <c r="I62" s="124"/>
      <c r="J62" s="21"/>
      <c r="K62" s="2"/>
      <c r="L62" s="21"/>
      <c r="M62" s="2"/>
      <c r="N62" s="21"/>
      <c r="O62" s="2"/>
      <c r="P62" s="24"/>
      <c r="Q62" s="2"/>
      <c r="R62" s="21"/>
      <c r="S62" s="151"/>
    </row>
    <row r="63" spans="2:19" ht="12.75">
      <c r="B63" s="381" t="s">
        <v>330</v>
      </c>
      <c r="C63" s="377" t="s">
        <v>154</v>
      </c>
      <c r="D63" s="116"/>
      <c r="E63" s="124" t="s">
        <v>92</v>
      </c>
      <c r="F63" s="138"/>
      <c r="G63" s="124"/>
      <c r="H63" s="138"/>
      <c r="I63" s="124"/>
      <c r="J63" s="21"/>
      <c r="K63" s="2"/>
      <c r="L63" s="21"/>
      <c r="M63" s="2"/>
      <c r="N63" s="21"/>
      <c r="O63" s="2"/>
      <c r="P63" s="24"/>
      <c r="Q63" s="2"/>
      <c r="R63" s="21"/>
      <c r="S63" s="151"/>
    </row>
    <row r="64" spans="2:19" ht="12.75">
      <c r="B64" s="381" t="s">
        <v>331</v>
      </c>
      <c r="C64" s="377" t="s">
        <v>155</v>
      </c>
      <c r="D64" s="116"/>
      <c r="E64" s="124"/>
      <c r="F64" s="138"/>
      <c r="G64" s="124"/>
      <c r="H64" s="138"/>
      <c r="I64" s="124"/>
      <c r="J64" s="21"/>
      <c r="K64" s="2"/>
      <c r="L64" s="21"/>
      <c r="M64" s="2"/>
      <c r="N64" s="21"/>
      <c r="O64" s="2"/>
      <c r="P64" s="24"/>
      <c r="Q64" s="2"/>
      <c r="R64" s="21"/>
      <c r="S64" s="151"/>
    </row>
    <row r="65" spans="2:19" ht="12.75">
      <c r="B65" s="381" t="s">
        <v>332</v>
      </c>
      <c r="C65" s="377" t="s">
        <v>333</v>
      </c>
      <c r="D65" s="116"/>
      <c r="E65" s="106"/>
      <c r="F65" s="116"/>
      <c r="G65" s="106"/>
      <c r="H65" s="116"/>
      <c r="I65" s="106"/>
      <c r="J65" s="21"/>
      <c r="K65" s="2"/>
      <c r="L65" s="21"/>
      <c r="M65" s="2"/>
      <c r="N65" s="21"/>
      <c r="O65" s="2"/>
      <c r="P65" s="24"/>
      <c r="Q65" s="2"/>
      <c r="R65" s="21"/>
      <c r="S65" s="151"/>
    </row>
    <row r="66" spans="2:19" ht="12.75">
      <c r="B66" s="381" t="s">
        <v>334</v>
      </c>
      <c r="C66" s="377" t="s">
        <v>335</v>
      </c>
      <c r="D66" s="116"/>
      <c r="E66" s="106"/>
      <c r="F66" s="116"/>
      <c r="G66" s="106"/>
      <c r="H66" s="116"/>
      <c r="I66" s="106"/>
      <c r="J66" s="21"/>
      <c r="K66" s="2"/>
      <c r="L66" s="21"/>
      <c r="M66" s="2"/>
      <c r="N66" s="21"/>
      <c r="O66" s="2"/>
      <c r="P66" s="24"/>
      <c r="Q66" s="2"/>
      <c r="R66" s="21"/>
      <c r="S66" s="151"/>
    </row>
    <row r="67" spans="2:19" ht="12.75">
      <c r="B67" s="381" t="s">
        <v>336</v>
      </c>
      <c r="C67" s="377" t="s">
        <v>337</v>
      </c>
      <c r="D67" s="116"/>
      <c r="E67" s="106"/>
      <c r="F67" s="116"/>
      <c r="G67" s="106"/>
      <c r="H67" s="116"/>
      <c r="I67" s="106"/>
      <c r="J67" s="21"/>
      <c r="K67" s="2"/>
      <c r="L67" s="21"/>
      <c r="M67" s="2"/>
      <c r="N67" s="21"/>
      <c r="O67" s="2"/>
      <c r="P67" s="24"/>
      <c r="Q67" s="2"/>
      <c r="R67" s="21"/>
      <c r="S67" s="151"/>
    </row>
    <row r="68" spans="2:19" ht="12.75">
      <c r="B68" s="381" t="s">
        <v>338</v>
      </c>
      <c r="C68" s="377" t="s">
        <v>156</v>
      </c>
      <c r="D68" s="116"/>
      <c r="E68" s="106"/>
      <c r="F68" s="116"/>
      <c r="G68" s="106"/>
      <c r="H68" s="116"/>
      <c r="I68" s="106"/>
      <c r="J68" s="21"/>
      <c r="K68" s="2"/>
      <c r="L68" s="21"/>
      <c r="M68" s="2"/>
      <c r="N68" s="21"/>
      <c r="O68" s="2"/>
      <c r="P68" s="24"/>
      <c r="Q68" s="2"/>
      <c r="R68" s="21"/>
      <c r="S68" s="151"/>
    </row>
    <row r="69" spans="2:19" ht="12.75">
      <c r="B69" s="381" t="s">
        <v>339</v>
      </c>
      <c r="C69" s="377" t="s">
        <v>157</v>
      </c>
      <c r="D69" s="116"/>
      <c r="E69" s="106"/>
      <c r="F69" s="116"/>
      <c r="G69" s="106"/>
      <c r="H69" s="116"/>
      <c r="I69" s="106"/>
      <c r="J69" s="21"/>
      <c r="K69" s="2"/>
      <c r="L69" s="21"/>
      <c r="M69" s="2"/>
      <c r="N69" s="21"/>
      <c r="O69" s="2"/>
      <c r="P69" s="24"/>
      <c r="Q69" s="2"/>
      <c r="R69" s="21"/>
      <c r="S69" s="151"/>
    </row>
    <row r="70" spans="2:19" ht="25.5">
      <c r="B70" s="381" t="s">
        <v>340</v>
      </c>
      <c r="C70" s="377" t="s">
        <v>341</v>
      </c>
      <c r="D70" s="116"/>
      <c r="E70" s="106"/>
      <c r="F70" s="116"/>
      <c r="G70" s="106"/>
      <c r="H70" s="116"/>
      <c r="I70" s="106"/>
      <c r="J70" s="21"/>
      <c r="K70" s="2"/>
      <c r="L70" s="21"/>
      <c r="M70" s="2"/>
      <c r="N70" s="21"/>
      <c r="O70" s="2"/>
      <c r="P70" s="24"/>
      <c r="Q70" s="2"/>
      <c r="R70" s="21"/>
      <c r="S70" s="151"/>
    </row>
    <row r="71" spans="2:19" ht="12.75">
      <c r="B71" s="381" t="s">
        <v>342</v>
      </c>
      <c r="C71" s="377" t="s">
        <v>158</v>
      </c>
      <c r="D71" s="116"/>
      <c r="E71" s="106"/>
      <c r="F71" s="116"/>
      <c r="G71" s="106"/>
      <c r="H71" s="116"/>
      <c r="I71" s="106"/>
      <c r="J71" s="21"/>
      <c r="K71" s="2"/>
      <c r="L71" s="21"/>
      <c r="M71" s="2"/>
      <c r="N71" s="21"/>
      <c r="O71" s="2"/>
      <c r="P71" s="24"/>
      <c r="Q71" s="2"/>
      <c r="R71" s="21"/>
      <c r="S71" s="151"/>
    </row>
    <row r="72" spans="2:19" ht="12.75">
      <c r="B72" s="381" t="s">
        <v>343</v>
      </c>
      <c r="C72" s="377" t="s">
        <v>159</v>
      </c>
      <c r="D72" s="116"/>
      <c r="E72" s="106"/>
      <c r="F72" s="116"/>
      <c r="G72" s="106"/>
      <c r="H72" s="116"/>
      <c r="I72" s="106"/>
      <c r="J72" s="21"/>
      <c r="K72" s="2"/>
      <c r="L72" s="21"/>
      <c r="M72" s="2"/>
      <c r="N72" s="21"/>
      <c r="O72" s="2"/>
      <c r="P72" s="24"/>
      <c r="Q72" s="2"/>
      <c r="R72" s="21"/>
      <c r="S72" s="151"/>
    </row>
    <row r="73" spans="2:19" ht="25.5">
      <c r="B73" s="381" t="s">
        <v>344</v>
      </c>
      <c r="C73" s="377" t="s">
        <v>345</v>
      </c>
      <c r="D73" s="116"/>
      <c r="E73" s="106"/>
      <c r="F73" s="116"/>
      <c r="G73" s="106"/>
      <c r="H73" s="116"/>
      <c r="I73" s="106"/>
      <c r="J73" s="21"/>
      <c r="K73" s="2"/>
      <c r="L73" s="21"/>
      <c r="M73" s="2"/>
      <c r="N73" s="21"/>
      <c r="O73" s="2"/>
      <c r="P73" s="24"/>
      <c r="Q73" s="2"/>
      <c r="R73" s="21"/>
      <c r="S73" s="151"/>
    </row>
    <row r="74" spans="2:19" ht="25.5">
      <c r="B74" s="381" t="s">
        <v>346</v>
      </c>
      <c r="C74" s="377" t="s">
        <v>432</v>
      </c>
      <c r="D74" s="116"/>
      <c r="E74" s="106"/>
      <c r="F74" s="116"/>
      <c r="G74" s="106"/>
      <c r="H74" s="116"/>
      <c r="I74" s="106"/>
      <c r="J74" s="21"/>
      <c r="K74" s="2"/>
      <c r="L74" s="21"/>
      <c r="M74" s="2"/>
      <c r="N74" s="21"/>
      <c r="O74" s="2"/>
      <c r="P74" s="24"/>
      <c r="Q74" s="2"/>
      <c r="R74" s="21"/>
      <c r="S74" s="151"/>
    </row>
    <row r="75" spans="2:19" ht="12.75">
      <c r="B75" s="381" t="s">
        <v>347</v>
      </c>
      <c r="C75" s="377" t="s">
        <v>421</v>
      </c>
      <c r="D75" s="116"/>
      <c r="E75" s="106"/>
      <c r="F75" s="116"/>
      <c r="G75" s="106"/>
      <c r="H75" s="116"/>
      <c r="I75" s="106"/>
      <c r="J75" s="21"/>
      <c r="K75" s="2"/>
      <c r="L75" s="21"/>
      <c r="M75" s="2"/>
      <c r="N75" s="21"/>
      <c r="O75" s="2"/>
      <c r="P75" s="24"/>
      <c r="Q75" s="2"/>
      <c r="R75" s="21"/>
      <c r="S75" s="151"/>
    </row>
    <row r="76" spans="2:19" ht="12.75">
      <c r="B76" s="381" t="s">
        <v>348</v>
      </c>
      <c r="C76" s="377" t="s">
        <v>349</v>
      </c>
      <c r="D76" s="116"/>
      <c r="E76" s="106"/>
      <c r="F76" s="116"/>
      <c r="G76" s="106"/>
      <c r="H76" s="116"/>
      <c r="I76" s="106"/>
      <c r="J76" s="21"/>
      <c r="K76" s="2"/>
      <c r="L76" s="21"/>
      <c r="M76" s="2"/>
      <c r="N76" s="21"/>
      <c r="O76" s="2"/>
      <c r="P76" s="24"/>
      <c r="Q76" s="2"/>
      <c r="R76" s="21"/>
      <c r="S76" s="151"/>
    </row>
    <row r="77" spans="2:19" ht="25.5">
      <c r="B77" s="381" t="s">
        <v>350</v>
      </c>
      <c r="C77" s="377" t="s">
        <v>351</v>
      </c>
      <c r="D77" s="116"/>
      <c r="E77" s="106"/>
      <c r="F77" s="116"/>
      <c r="G77" s="106"/>
      <c r="H77" s="116"/>
      <c r="I77" s="106"/>
      <c r="J77" s="21"/>
      <c r="K77" s="2"/>
      <c r="L77" s="21"/>
      <c r="M77" s="2"/>
      <c r="N77" s="21"/>
      <c r="O77" s="2"/>
      <c r="P77" s="24"/>
      <c r="Q77" s="2"/>
      <c r="R77" s="21"/>
      <c r="S77" s="151"/>
    </row>
    <row r="78" spans="2:19" ht="12.75">
      <c r="B78" s="381" t="s">
        <v>352</v>
      </c>
      <c r="C78" s="377" t="s">
        <v>160</v>
      </c>
      <c r="D78" s="116"/>
      <c r="E78" s="106"/>
      <c r="F78" s="116"/>
      <c r="G78" s="106"/>
      <c r="H78" s="116"/>
      <c r="I78" s="106"/>
      <c r="J78" s="21"/>
      <c r="K78" s="2"/>
      <c r="L78" s="21"/>
      <c r="M78" s="2"/>
      <c r="N78" s="21"/>
      <c r="O78" s="2"/>
      <c r="P78" s="24"/>
      <c r="Q78" s="2"/>
      <c r="R78" s="21"/>
      <c r="S78" s="151"/>
    </row>
    <row r="79" spans="2:19" ht="12.75">
      <c r="B79" s="381" t="s">
        <v>353</v>
      </c>
      <c r="C79" s="377" t="s">
        <v>161</v>
      </c>
      <c r="D79" s="116"/>
      <c r="E79" s="106"/>
      <c r="F79" s="116"/>
      <c r="G79" s="106"/>
      <c r="H79" s="116"/>
      <c r="I79" s="106"/>
      <c r="J79" s="21"/>
      <c r="K79" s="2"/>
      <c r="L79" s="21"/>
      <c r="M79" s="2"/>
      <c r="N79" s="21"/>
      <c r="O79" s="2"/>
      <c r="P79" s="24"/>
      <c r="Q79" s="2"/>
      <c r="R79" s="21"/>
      <c r="S79" s="151"/>
    </row>
    <row r="80" spans="2:19" ht="12.75">
      <c r="B80" s="380" t="s">
        <v>354</v>
      </c>
      <c r="C80" s="377" t="s">
        <v>162</v>
      </c>
      <c r="D80" s="116"/>
      <c r="E80" s="106"/>
      <c r="F80" s="116"/>
      <c r="G80" s="106"/>
      <c r="H80" s="116"/>
      <c r="I80" s="106"/>
      <c r="J80" s="21"/>
      <c r="K80" s="2"/>
      <c r="L80" s="21"/>
      <c r="M80" s="2"/>
      <c r="N80" s="21"/>
      <c r="O80" s="2"/>
      <c r="P80" s="24"/>
      <c r="Q80" s="2"/>
      <c r="R80" s="21"/>
      <c r="S80" s="151"/>
    </row>
    <row r="81" spans="2:19" ht="25.5">
      <c r="B81" s="380" t="s">
        <v>355</v>
      </c>
      <c r="C81" s="377" t="s">
        <v>356</v>
      </c>
      <c r="D81" s="116"/>
      <c r="E81" s="106"/>
      <c r="F81" s="116"/>
      <c r="G81" s="106"/>
      <c r="H81" s="116"/>
      <c r="I81" s="106"/>
      <c r="J81" s="21"/>
      <c r="K81" s="2"/>
      <c r="L81" s="21"/>
      <c r="M81" s="2"/>
      <c r="N81" s="21"/>
      <c r="O81" s="2"/>
      <c r="P81" s="24"/>
      <c r="Q81" s="2"/>
      <c r="R81" s="21"/>
      <c r="S81" s="151"/>
    </row>
    <row r="82" spans="2:19" ht="25.5">
      <c r="B82" s="380" t="s">
        <v>357</v>
      </c>
      <c r="C82" s="377" t="s">
        <v>358</v>
      </c>
      <c r="D82" s="116"/>
      <c r="E82" s="106"/>
      <c r="F82" s="116"/>
      <c r="G82" s="106"/>
      <c r="H82" s="116"/>
      <c r="I82" s="106"/>
      <c r="J82" s="21"/>
      <c r="K82" s="2"/>
      <c r="L82" s="21"/>
      <c r="M82" s="2"/>
      <c r="N82" s="21"/>
      <c r="O82" s="2"/>
      <c r="P82" s="24"/>
      <c r="Q82" s="2"/>
      <c r="R82" s="21"/>
      <c r="S82" s="151"/>
    </row>
    <row r="83" spans="2:19" ht="13.5" thickBot="1">
      <c r="B83" s="364"/>
      <c r="C83" s="365"/>
      <c r="D83" s="116"/>
      <c r="E83" s="106"/>
      <c r="F83" s="116"/>
      <c r="G83" s="106"/>
      <c r="H83" s="116"/>
      <c r="I83" s="106"/>
      <c r="J83" s="21"/>
      <c r="K83" s="2"/>
      <c r="L83" s="21"/>
      <c r="M83" s="2"/>
      <c r="N83" s="21"/>
      <c r="O83" s="2"/>
      <c r="P83" s="24"/>
      <c r="Q83" s="2"/>
      <c r="R83" s="21"/>
      <c r="S83" s="151"/>
    </row>
    <row r="84" spans="2:19" ht="12.75">
      <c r="B84" s="390" t="s">
        <v>359</v>
      </c>
      <c r="C84" s="391" t="s">
        <v>163</v>
      </c>
      <c r="D84" s="399"/>
      <c r="E84" s="400" t="s">
        <v>394</v>
      </c>
      <c r="F84" s="401"/>
      <c r="G84" s="400"/>
      <c r="H84" s="401"/>
      <c r="I84" s="400"/>
      <c r="J84" s="402"/>
      <c r="K84" s="403"/>
      <c r="L84" s="402"/>
      <c r="M84" s="403"/>
      <c r="N84" s="402"/>
      <c r="O84" s="403"/>
      <c r="P84" s="404"/>
      <c r="Q84" s="403"/>
      <c r="R84" s="402"/>
      <c r="S84" s="405"/>
    </row>
    <row r="85" spans="2:19" ht="25.5">
      <c r="B85" s="380" t="s">
        <v>360</v>
      </c>
      <c r="C85" s="392" t="s">
        <v>164</v>
      </c>
      <c r="D85" s="116"/>
      <c r="E85" s="106"/>
      <c r="F85" s="116"/>
      <c r="G85" s="106"/>
      <c r="H85" s="116"/>
      <c r="I85" s="106"/>
      <c r="J85" s="21"/>
      <c r="K85" s="2"/>
      <c r="L85" s="21"/>
      <c r="M85" s="2"/>
      <c r="N85" s="21"/>
      <c r="O85" s="2"/>
      <c r="P85" s="24"/>
      <c r="Q85" s="2"/>
      <c r="R85" s="21"/>
      <c r="S85" s="151"/>
    </row>
    <row r="86" spans="2:19" ht="12.75">
      <c r="B86" s="380" t="s">
        <v>361</v>
      </c>
      <c r="C86" s="392" t="s">
        <v>165</v>
      </c>
      <c r="D86" s="116"/>
      <c r="E86" s="124" t="s">
        <v>92</v>
      </c>
      <c r="F86" s="138"/>
      <c r="G86" s="124"/>
      <c r="H86" s="138"/>
      <c r="I86" s="124"/>
      <c r="J86" s="21"/>
      <c r="K86" s="2"/>
      <c r="L86" s="21"/>
      <c r="M86" s="2"/>
      <c r="N86" s="21"/>
      <c r="O86" s="2"/>
      <c r="P86" s="24"/>
      <c r="Q86" s="2"/>
      <c r="R86" s="21"/>
      <c r="S86" s="151"/>
    </row>
    <row r="87" spans="2:19" ht="12.75">
      <c r="B87" s="381" t="s">
        <v>362</v>
      </c>
      <c r="C87" s="392" t="s">
        <v>363</v>
      </c>
      <c r="D87" s="116"/>
      <c r="E87" s="106"/>
      <c r="F87" s="138"/>
      <c r="G87" s="124"/>
      <c r="H87" s="138"/>
      <c r="I87" s="124"/>
      <c r="J87" s="21"/>
      <c r="K87" s="2"/>
      <c r="L87" s="21"/>
      <c r="M87" s="2"/>
      <c r="N87" s="21"/>
      <c r="O87" s="2"/>
      <c r="P87" s="24"/>
      <c r="Q87" s="2"/>
      <c r="R87" s="21"/>
      <c r="S87" s="151"/>
    </row>
    <row r="88" spans="2:19" ht="12.75">
      <c r="B88" s="381" t="s">
        <v>364</v>
      </c>
      <c r="C88" s="392" t="s">
        <v>365</v>
      </c>
      <c r="D88" s="116"/>
      <c r="E88" s="106"/>
      <c r="F88" s="138"/>
      <c r="G88" s="124"/>
      <c r="H88" s="138"/>
      <c r="I88" s="124"/>
      <c r="J88" s="21"/>
      <c r="K88" s="2"/>
      <c r="L88" s="21"/>
      <c r="M88" s="2"/>
      <c r="N88" s="21"/>
      <c r="O88" s="2"/>
      <c r="P88" s="24"/>
      <c r="Q88" s="2"/>
      <c r="R88" s="21"/>
      <c r="S88" s="151"/>
    </row>
    <row r="89" spans="2:19" ht="12.75">
      <c r="B89" s="381" t="s">
        <v>366</v>
      </c>
      <c r="C89" s="392" t="s">
        <v>367</v>
      </c>
      <c r="D89" s="116"/>
      <c r="E89" s="106"/>
      <c r="F89" s="138"/>
      <c r="G89" s="124"/>
      <c r="H89" s="138"/>
      <c r="I89" s="124"/>
      <c r="J89" s="21"/>
      <c r="K89" s="2"/>
      <c r="L89" s="21"/>
      <c r="M89" s="2"/>
      <c r="N89" s="21"/>
      <c r="O89" s="2"/>
      <c r="P89" s="24"/>
      <c r="Q89" s="2"/>
      <c r="R89" s="21"/>
      <c r="S89" s="151"/>
    </row>
    <row r="90" spans="2:19" ht="12.75">
      <c r="B90" s="380" t="s">
        <v>368</v>
      </c>
      <c r="C90" s="392" t="s">
        <v>166</v>
      </c>
      <c r="D90" s="116"/>
      <c r="E90" s="124" t="s">
        <v>92</v>
      </c>
      <c r="F90" s="138"/>
      <c r="G90" s="124"/>
      <c r="H90" s="138"/>
      <c r="I90" s="124"/>
      <c r="J90" s="21"/>
      <c r="K90" s="2"/>
      <c r="L90" s="21"/>
      <c r="M90" s="2"/>
      <c r="N90" s="21"/>
      <c r="O90" s="2"/>
      <c r="P90" s="24"/>
      <c r="Q90" s="2"/>
      <c r="R90" s="21"/>
      <c r="S90" s="151"/>
    </row>
    <row r="91" spans="2:19" ht="25.5">
      <c r="B91" s="381" t="s">
        <v>369</v>
      </c>
      <c r="C91" s="392" t="s">
        <v>167</v>
      </c>
      <c r="D91" s="116"/>
      <c r="E91" s="124"/>
      <c r="F91" s="116"/>
      <c r="G91" s="106"/>
      <c r="H91" s="116"/>
      <c r="I91" s="106"/>
      <c r="J91" s="21"/>
      <c r="K91" s="2"/>
      <c r="L91" s="21"/>
      <c r="M91" s="2"/>
      <c r="N91" s="21"/>
      <c r="O91" s="2"/>
      <c r="P91" s="24"/>
      <c r="Q91" s="2"/>
      <c r="R91" s="21"/>
      <c r="S91" s="151"/>
    </row>
    <row r="92" spans="2:19" ht="25.5">
      <c r="B92" s="381" t="s">
        <v>370</v>
      </c>
      <c r="C92" s="392" t="s">
        <v>168</v>
      </c>
      <c r="D92" s="116"/>
      <c r="E92" s="106"/>
      <c r="F92" s="116"/>
      <c r="G92" s="106"/>
      <c r="H92" s="116"/>
      <c r="I92" s="106"/>
      <c r="J92" s="21"/>
      <c r="K92" s="2"/>
      <c r="L92" s="21"/>
      <c r="M92" s="2"/>
      <c r="N92" s="21"/>
      <c r="O92" s="2"/>
      <c r="P92" s="24"/>
      <c r="Q92" s="2"/>
      <c r="R92" s="21"/>
      <c r="S92" s="151"/>
    </row>
    <row r="93" spans="2:19" ht="12.75">
      <c r="B93" s="381" t="s">
        <v>371</v>
      </c>
      <c r="C93" s="392" t="s">
        <v>372</v>
      </c>
      <c r="D93" s="116"/>
      <c r="E93" s="106"/>
      <c r="F93" s="116"/>
      <c r="G93" s="106"/>
      <c r="H93" s="116"/>
      <c r="I93" s="106"/>
      <c r="J93" s="21"/>
      <c r="K93" s="2"/>
      <c r="L93" s="21"/>
      <c r="M93" s="2"/>
      <c r="N93" s="21"/>
      <c r="O93" s="2"/>
      <c r="P93" s="24"/>
      <c r="Q93" s="2"/>
      <c r="R93" s="21"/>
      <c r="S93" s="151"/>
    </row>
    <row r="94" spans="2:19" ht="12.75">
      <c r="B94" s="380" t="s">
        <v>373</v>
      </c>
      <c r="C94" s="392" t="s">
        <v>169</v>
      </c>
      <c r="D94" s="116"/>
      <c r="E94" s="106"/>
      <c r="F94" s="116"/>
      <c r="G94" s="106"/>
      <c r="H94" s="116"/>
      <c r="I94" s="106"/>
      <c r="J94" s="21"/>
      <c r="K94" s="2"/>
      <c r="L94" s="21"/>
      <c r="M94" s="2"/>
      <c r="N94" s="21"/>
      <c r="O94" s="2"/>
      <c r="P94" s="24"/>
      <c r="Q94" s="2"/>
      <c r="R94" s="21"/>
      <c r="S94" s="151"/>
    </row>
    <row r="95" spans="2:19" ht="12.75">
      <c r="B95" s="380" t="s">
        <v>374</v>
      </c>
      <c r="C95" s="392" t="s">
        <v>170</v>
      </c>
      <c r="D95" s="116"/>
      <c r="E95" s="106"/>
      <c r="F95" s="116"/>
      <c r="G95" s="106"/>
      <c r="H95" s="116"/>
      <c r="I95" s="106"/>
      <c r="J95" s="21"/>
      <c r="K95" s="2"/>
      <c r="L95" s="21"/>
      <c r="M95" s="2"/>
      <c r="N95" s="21"/>
      <c r="O95" s="2"/>
      <c r="P95" s="24"/>
      <c r="Q95" s="2"/>
      <c r="R95" s="21"/>
      <c r="S95" s="151"/>
    </row>
    <row r="96" spans="2:19" ht="12.75">
      <c r="B96" s="380" t="s">
        <v>375</v>
      </c>
      <c r="C96" s="392" t="s">
        <v>171</v>
      </c>
      <c r="D96" s="116"/>
      <c r="E96" s="106"/>
      <c r="F96" s="138"/>
      <c r="G96" s="124"/>
      <c r="H96" s="138"/>
      <c r="I96" s="124"/>
      <c r="J96" s="21"/>
      <c r="K96" s="2"/>
      <c r="L96" s="21"/>
      <c r="M96" s="2"/>
      <c r="N96" s="21"/>
      <c r="O96" s="2"/>
      <c r="P96" s="24"/>
      <c r="Q96" s="2"/>
      <c r="R96" s="21"/>
      <c r="S96" s="151"/>
    </row>
    <row r="97" spans="2:19" ht="13.5" thickBot="1">
      <c r="B97" s="389"/>
      <c r="C97" s="395"/>
      <c r="D97" s="116"/>
      <c r="E97" s="106"/>
      <c r="F97" s="116"/>
      <c r="G97" s="106"/>
      <c r="H97" s="116"/>
      <c r="I97" s="106"/>
      <c r="J97" s="21"/>
      <c r="K97" s="2"/>
      <c r="L97" s="21"/>
      <c r="M97" s="2"/>
      <c r="N97" s="21"/>
      <c r="O97" s="2"/>
      <c r="P97" s="24"/>
      <c r="Q97" s="2"/>
      <c r="R97" s="21"/>
      <c r="S97" s="151"/>
    </row>
    <row r="98" spans="2:19" ht="12.75">
      <c r="B98" s="390" t="s">
        <v>376</v>
      </c>
      <c r="C98" s="396" t="s">
        <v>433</v>
      </c>
      <c r="D98" s="399"/>
      <c r="E98" s="400" t="s">
        <v>394</v>
      </c>
      <c r="F98" s="401"/>
      <c r="G98" s="400"/>
      <c r="H98" s="401"/>
      <c r="I98" s="400"/>
      <c r="J98" s="402"/>
      <c r="K98" s="403"/>
      <c r="L98" s="402"/>
      <c r="M98" s="403"/>
      <c r="N98" s="402"/>
      <c r="O98" s="403"/>
      <c r="P98" s="404"/>
      <c r="Q98" s="403"/>
      <c r="R98" s="402"/>
      <c r="S98" s="405"/>
    </row>
    <row r="99" spans="2:19" ht="12.75">
      <c r="B99" s="478" t="s">
        <v>377</v>
      </c>
      <c r="C99" s="392" t="s">
        <v>414</v>
      </c>
      <c r="D99" s="116"/>
      <c r="E99" s="124" t="s">
        <v>92</v>
      </c>
      <c r="F99" s="116"/>
      <c r="G99" s="106"/>
      <c r="H99" s="116"/>
      <c r="I99" s="106"/>
      <c r="J99" s="21"/>
      <c r="K99" s="2"/>
      <c r="L99" s="21"/>
      <c r="M99" s="2"/>
      <c r="N99" s="21"/>
      <c r="O99" s="2"/>
      <c r="P99" s="24"/>
      <c r="Q99" s="2"/>
      <c r="R99" s="21"/>
      <c r="S99" s="151"/>
    </row>
    <row r="100" spans="2:19" ht="12.75">
      <c r="B100" s="478" t="s">
        <v>378</v>
      </c>
      <c r="C100" s="392" t="s">
        <v>415</v>
      </c>
      <c r="D100" s="116"/>
      <c r="E100" s="106"/>
      <c r="F100" s="116"/>
      <c r="G100" s="106"/>
      <c r="H100" s="116"/>
      <c r="I100" s="106"/>
      <c r="J100" s="21"/>
      <c r="K100" s="2"/>
      <c r="L100" s="21"/>
      <c r="M100" s="2"/>
      <c r="N100" s="21"/>
      <c r="O100" s="2"/>
      <c r="P100" s="24"/>
      <c r="Q100" s="2"/>
      <c r="R100" s="21"/>
      <c r="S100" s="151"/>
    </row>
    <row r="101" spans="2:19" ht="12.75">
      <c r="B101" s="478" t="s">
        <v>379</v>
      </c>
      <c r="C101" s="392" t="s">
        <v>416</v>
      </c>
      <c r="D101" s="116"/>
      <c r="E101" s="106"/>
      <c r="F101" s="116"/>
      <c r="G101" s="106"/>
      <c r="H101" s="116"/>
      <c r="I101" s="106"/>
      <c r="J101" s="21"/>
      <c r="K101" s="2"/>
      <c r="L101" s="21"/>
      <c r="M101" s="2"/>
      <c r="N101" s="21"/>
      <c r="O101" s="2"/>
      <c r="P101" s="24"/>
      <c r="Q101" s="2"/>
      <c r="R101" s="21"/>
      <c r="S101" s="151"/>
    </row>
    <row r="102" spans="2:19" ht="12.75">
      <c r="B102" s="478" t="s">
        <v>380</v>
      </c>
      <c r="C102" s="392" t="s">
        <v>173</v>
      </c>
      <c r="D102" s="116"/>
      <c r="E102" s="106"/>
      <c r="F102" s="116"/>
      <c r="G102" s="106"/>
      <c r="H102" s="116"/>
      <c r="I102" s="106"/>
      <c r="J102" s="21"/>
      <c r="K102" s="2"/>
      <c r="L102" s="21"/>
      <c r="M102" s="2"/>
      <c r="N102" s="21"/>
      <c r="O102" s="2"/>
      <c r="P102" s="24"/>
      <c r="Q102" s="2"/>
      <c r="R102" s="21"/>
      <c r="S102" s="151"/>
    </row>
    <row r="103" spans="2:19" ht="25.5">
      <c r="B103" s="478" t="s">
        <v>411</v>
      </c>
      <c r="C103" s="392" t="s">
        <v>417</v>
      </c>
      <c r="D103" s="116"/>
      <c r="E103" s="106"/>
      <c r="F103" s="116"/>
      <c r="G103" s="106"/>
      <c r="H103" s="116"/>
      <c r="I103" s="106"/>
      <c r="J103" s="21"/>
      <c r="K103" s="2"/>
      <c r="L103" s="21"/>
      <c r="M103" s="2"/>
      <c r="N103" s="21"/>
      <c r="O103" s="2"/>
      <c r="P103" s="24"/>
      <c r="Q103" s="2"/>
      <c r="R103" s="21"/>
      <c r="S103" s="151"/>
    </row>
    <row r="104" spans="2:19" ht="25.5">
      <c r="B104" s="478" t="s">
        <v>412</v>
      </c>
      <c r="C104" s="392" t="s">
        <v>418</v>
      </c>
      <c r="D104" s="116"/>
      <c r="E104" s="106"/>
      <c r="F104" s="116"/>
      <c r="G104" s="106"/>
      <c r="H104" s="116"/>
      <c r="I104" s="106"/>
      <c r="J104" s="21"/>
      <c r="K104" s="2"/>
      <c r="L104" s="21"/>
      <c r="M104" s="2"/>
      <c r="N104" s="21"/>
      <c r="O104" s="2"/>
      <c r="P104" s="24"/>
      <c r="Q104" s="2"/>
      <c r="R104" s="21"/>
      <c r="S104" s="151"/>
    </row>
    <row r="105" spans="2:19" ht="12.75">
      <c r="B105" s="478" t="s">
        <v>413</v>
      </c>
      <c r="C105" s="392" t="s">
        <v>174</v>
      </c>
      <c r="D105" s="116"/>
      <c r="E105" s="106"/>
      <c r="F105" s="116"/>
      <c r="G105" s="106"/>
      <c r="H105" s="116"/>
      <c r="I105" s="106"/>
      <c r="J105" s="21"/>
      <c r="K105" s="2"/>
      <c r="L105" s="21"/>
      <c r="M105" s="2"/>
      <c r="N105" s="21"/>
      <c r="O105" s="2"/>
      <c r="P105" s="24"/>
      <c r="Q105" s="2"/>
      <c r="R105" s="21"/>
      <c r="S105" s="151"/>
    </row>
    <row r="106" spans="2:19" ht="13.5" thickBot="1">
      <c r="B106" s="397"/>
      <c r="C106" s="398"/>
      <c r="D106" s="116"/>
      <c r="E106" s="106"/>
      <c r="F106" s="116"/>
      <c r="G106" s="106"/>
      <c r="H106" s="116"/>
      <c r="I106" s="106"/>
      <c r="J106" s="21"/>
      <c r="K106" s="2"/>
      <c r="L106" s="21"/>
      <c r="M106" s="2"/>
      <c r="N106" s="21"/>
      <c r="O106" s="2"/>
      <c r="P106" s="24"/>
      <c r="Q106" s="2"/>
      <c r="R106" s="21"/>
      <c r="S106" s="151"/>
    </row>
    <row r="107" spans="2:19" ht="25.5">
      <c r="B107" s="390" t="s">
        <v>381</v>
      </c>
      <c r="C107" s="396" t="s">
        <v>434</v>
      </c>
      <c r="D107" s="399"/>
      <c r="E107" s="400" t="s">
        <v>394</v>
      </c>
      <c r="F107" s="401"/>
      <c r="G107" s="400"/>
      <c r="H107" s="401"/>
      <c r="I107" s="400"/>
      <c r="J107" s="402"/>
      <c r="K107" s="403"/>
      <c r="L107" s="402"/>
      <c r="M107" s="403"/>
      <c r="N107" s="402"/>
      <c r="O107" s="403"/>
      <c r="P107" s="404"/>
      <c r="Q107" s="403"/>
      <c r="R107" s="402"/>
      <c r="S107" s="405"/>
    </row>
    <row r="108" spans="2:19" ht="12.75">
      <c r="B108" s="380" t="s">
        <v>382</v>
      </c>
      <c r="C108" s="392" t="s">
        <v>435</v>
      </c>
      <c r="D108" s="116"/>
      <c r="E108" s="106"/>
      <c r="F108" s="138"/>
      <c r="G108" s="124"/>
      <c r="H108" s="138"/>
      <c r="I108" s="124"/>
      <c r="J108" s="21"/>
      <c r="K108" s="2"/>
      <c r="L108" s="21"/>
      <c r="M108" s="2"/>
      <c r="N108" s="21"/>
      <c r="O108" s="2"/>
      <c r="P108" s="24"/>
      <c r="Q108" s="2"/>
      <c r="R108" s="21"/>
      <c r="S108" s="151"/>
    </row>
    <row r="109" spans="2:19" ht="25.5">
      <c r="B109" s="380" t="s">
        <v>383</v>
      </c>
      <c r="C109" s="392" t="s">
        <v>384</v>
      </c>
      <c r="D109" s="116"/>
      <c r="E109" s="106"/>
      <c r="F109" s="116"/>
      <c r="G109" s="106"/>
      <c r="H109" s="116"/>
      <c r="I109" s="106"/>
      <c r="J109" s="21"/>
      <c r="K109" s="2"/>
      <c r="L109" s="21"/>
      <c r="M109" s="2"/>
      <c r="N109" s="21"/>
      <c r="O109" s="2"/>
      <c r="P109" s="24"/>
      <c r="Q109" s="2"/>
      <c r="R109" s="21"/>
      <c r="S109" s="151"/>
    </row>
    <row r="110" spans="2:19" ht="12.75">
      <c r="B110" s="380" t="s">
        <v>385</v>
      </c>
      <c r="C110" s="392" t="s">
        <v>436</v>
      </c>
      <c r="D110" s="116"/>
      <c r="E110" s="106"/>
      <c r="F110" s="116"/>
      <c r="G110" s="106"/>
      <c r="H110" s="116"/>
      <c r="I110" s="106"/>
      <c r="J110" s="21"/>
      <c r="K110" s="2"/>
      <c r="L110" s="21"/>
      <c r="M110" s="2"/>
      <c r="N110" s="21"/>
      <c r="O110" s="2"/>
      <c r="P110" s="24"/>
      <c r="Q110" s="2"/>
      <c r="R110" s="21"/>
      <c r="S110" s="151"/>
    </row>
    <row r="111" spans="2:19" ht="25.5">
      <c r="B111" s="380" t="s">
        <v>386</v>
      </c>
      <c r="C111" s="377" t="s">
        <v>387</v>
      </c>
      <c r="E111" s="415"/>
      <c r="F111" s="116"/>
      <c r="G111" s="106"/>
      <c r="H111" s="116"/>
      <c r="I111" s="106"/>
      <c r="J111" s="21"/>
      <c r="K111" s="2"/>
      <c r="L111" s="21"/>
      <c r="M111" s="2"/>
      <c r="N111" s="21"/>
      <c r="O111" s="2"/>
      <c r="P111" s="24"/>
      <c r="Q111" s="2"/>
      <c r="R111" s="21"/>
      <c r="S111" s="151"/>
    </row>
    <row r="112" spans="2:19" ht="13.5" thickBot="1">
      <c r="B112" s="393"/>
      <c r="C112" s="394"/>
      <c r="D112" s="394"/>
      <c r="E112" s="394"/>
      <c r="F112" s="394"/>
      <c r="G112" s="394"/>
      <c r="H112" s="394"/>
      <c r="I112" s="394"/>
      <c r="J112" s="394"/>
      <c r="K112" s="394"/>
      <c r="L112" s="394"/>
      <c r="M112" s="394"/>
      <c r="N112" s="394"/>
      <c r="O112" s="394"/>
      <c r="P112" s="394"/>
      <c r="Q112" s="394"/>
      <c r="R112" s="394"/>
      <c r="S112" s="394"/>
    </row>
    <row r="114" ht="12.75">
      <c r="B114" t="s">
        <v>100</v>
      </c>
    </row>
    <row r="115" spans="2:3" ht="12.75">
      <c r="B115" t="s">
        <v>410</v>
      </c>
      <c r="C115" s="101" t="s">
        <v>96</v>
      </c>
    </row>
    <row r="116" ht="12.75">
      <c r="C116" s="296" t="s">
        <v>97</v>
      </c>
    </row>
    <row r="117" ht="12.75">
      <c r="C117" s="101" t="s">
        <v>105</v>
      </c>
    </row>
    <row r="118" ht="12.75">
      <c r="C118" s="101" t="s">
        <v>99</v>
      </c>
    </row>
    <row r="119" ht="12.75">
      <c r="C119" s="101" t="s">
        <v>98</v>
      </c>
    </row>
    <row r="120" ht="12.75">
      <c r="C120" s="101" t="s">
        <v>110</v>
      </c>
    </row>
  </sheetData>
  <printOptions/>
  <pageMargins left="0.75" right="0.75" top="1" bottom="1" header="0.5" footer="0.5"/>
  <pageSetup fitToHeight="14" horizontalDpi="600" verticalDpi="600" orientation="landscape" scale="75" r:id="rId1"/>
  <headerFooter alignWithMargins="0">
    <oddHeader>&amp;LRFP NNT05AA01J
&amp;CAcquisition Title
CREW EXPLORATION VEHICLE</oddHeader>
    <oddFooter>&amp;L05/01/05&amp;C&amp;"Arial Rounded MT Bold,Bold"&amp;9Source Selection Information See FAR 3.104&amp;"Arial,Regular"&amp;10
&amp;R&amp;"Arial,Bold"&amp;8&amp;A
&amp;F
&amp;P of&amp;N</oddFooter>
  </headerFooter>
</worksheet>
</file>

<file path=xl/worksheets/sheet14.xml><?xml version="1.0" encoding="utf-8"?>
<worksheet xmlns="http://schemas.openxmlformats.org/spreadsheetml/2006/main" xmlns:r="http://schemas.openxmlformats.org/officeDocument/2006/relationships">
  <sheetPr>
    <tabColor indexed="43"/>
  </sheetPr>
  <dimension ref="A1:H37"/>
  <sheetViews>
    <sheetView workbookViewId="0" topLeftCell="A1">
      <selection activeCell="A1" sqref="A1"/>
    </sheetView>
  </sheetViews>
  <sheetFormatPr defaultColWidth="9.140625" defaultRowHeight="12.75"/>
  <cols>
    <col min="1" max="1" width="1.7109375" style="0" customWidth="1"/>
    <col min="2" max="2" width="32.7109375" style="0" customWidth="1"/>
    <col min="3" max="3" width="1.7109375" style="0" customWidth="1"/>
    <col min="4" max="4" width="21.7109375" style="0" customWidth="1"/>
    <col min="5" max="5" width="18.8515625" style="0" customWidth="1"/>
    <col min="6" max="6" width="20.421875" style="0" customWidth="1"/>
    <col min="7" max="7" width="14.140625" style="0" bestFit="1" customWidth="1"/>
    <col min="8" max="8" width="1.7109375" style="0" customWidth="1"/>
    <col min="9" max="16384" width="8.8515625" style="0" customWidth="1"/>
  </cols>
  <sheetData>
    <row r="1" spans="1:8" ht="13.5" thickBot="1">
      <c r="A1" s="179"/>
      <c r="B1" s="179"/>
      <c r="C1" s="179"/>
      <c r="D1" s="179"/>
      <c r="E1" s="179"/>
      <c r="F1" s="179"/>
      <c r="G1" s="179"/>
      <c r="H1" s="179"/>
    </row>
    <row r="2" spans="1:8" ht="12.75">
      <c r="A2" s="179"/>
      <c r="B2" s="180" t="s">
        <v>4</v>
      </c>
      <c r="C2" s="181"/>
      <c r="D2" s="181"/>
      <c r="E2" s="181"/>
      <c r="F2" s="181"/>
      <c r="G2" s="182"/>
      <c r="H2" s="179"/>
    </row>
    <row r="3" spans="1:8" ht="12.75">
      <c r="A3" s="179"/>
      <c r="B3" s="183"/>
      <c r="C3" s="184"/>
      <c r="D3" s="184"/>
      <c r="E3" s="184"/>
      <c r="F3" s="144" t="s">
        <v>5</v>
      </c>
      <c r="G3" s="113"/>
      <c r="H3" s="145"/>
    </row>
    <row r="4" spans="1:8" ht="12.75">
      <c r="A4" s="179"/>
      <c r="B4" s="183"/>
      <c r="C4" s="184"/>
      <c r="D4" s="184"/>
      <c r="E4" s="184"/>
      <c r="F4" s="184"/>
      <c r="G4" s="185"/>
      <c r="H4" s="179"/>
    </row>
    <row r="5" spans="1:8" ht="12.75">
      <c r="A5" s="179"/>
      <c r="B5" s="183"/>
      <c r="C5" s="184"/>
      <c r="D5" s="184"/>
      <c r="E5" s="184"/>
      <c r="F5" s="184"/>
      <c r="G5" s="185"/>
      <c r="H5" s="179"/>
    </row>
    <row r="6" spans="1:8" ht="12.75">
      <c r="A6" s="179"/>
      <c r="B6" s="85" t="s">
        <v>260</v>
      </c>
      <c r="C6" s="86"/>
      <c r="D6" s="86"/>
      <c r="E6" s="184"/>
      <c r="F6" s="184"/>
      <c r="G6" s="185"/>
      <c r="H6" s="179"/>
    </row>
    <row r="7" spans="1:8" ht="12.75">
      <c r="A7" s="179"/>
      <c r="B7" s="183"/>
      <c r="C7" s="184"/>
      <c r="D7" s="184"/>
      <c r="E7" s="184"/>
      <c r="F7" s="184"/>
      <c r="G7" s="185"/>
      <c r="H7" s="179"/>
    </row>
    <row r="8" spans="1:8" ht="12.75">
      <c r="A8" s="179"/>
      <c r="B8" s="193"/>
      <c r="C8" s="187"/>
      <c r="D8" s="322"/>
      <c r="E8" s="322"/>
      <c r="F8" s="455"/>
      <c r="G8" s="456"/>
      <c r="H8" s="179"/>
    </row>
    <row r="9" spans="1:7" ht="25.5">
      <c r="A9" s="179"/>
      <c r="B9" s="216" t="s">
        <v>6</v>
      </c>
      <c r="C9" s="217"/>
      <c r="D9" s="143" t="s">
        <v>102</v>
      </c>
      <c r="E9" s="143" t="s">
        <v>103</v>
      </c>
      <c r="F9" s="143" t="s">
        <v>104</v>
      </c>
      <c r="G9" s="127" t="s">
        <v>403</v>
      </c>
    </row>
    <row r="10" spans="1:8" ht="12.75">
      <c r="A10" s="179"/>
      <c r="B10" s="276"/>
      <c r="C10" s="279"/>
      <c r="D10" s="278"/>
      <c r="E10" s="323"/>
      <c r="F10" s="152"/>
      <c r="G10" s="280"/>
      <c r="H10" s="179"/>
    </row>
    <row r="11" spans="1:8" ht="12.75">
      <c r="A11" s="179"/>
      <c r="B11" s="276" t="s">
        <v>7</v>
      </c>
      <c r="C11" s="189"/>
      <c r="D11" s="330">
        <v>0.32</v>
      </c>
      <c r="E11" s="331">
        <v>0.32</v>
      </c>
      <c r="F11" s="330">
        <v>0.32</v>
      </c>
      <c r="G11" s="332">
        <v>0.32</v>
      </c>
      <c r="H11" s="179"/>
    </row>
    <row r="12" spans="1:8" ht="12.75">
      <c r="A12" s="179"/>
      <c r="B12" s="276" t="s">
        <v>8</v>
      </c>
      <c r="C12" s="189"/>
      <c r="D12" s="330">
        <v>0.29</v>
      </c>
      <c r="E12" s="331">
        <v>0.31</v>
      </c>
      <c r="F12" s="330">
        <v>0.33</v>
      </c>
      <c r="G12" s="332">
        <v>0.33</v>
      </c>
      <c r="H12" s="179"/>
    </row>
    <row r="13" spans="1:8" ht="12.75">
      <c r="A13" s="179"/>
      <c r="B13" s="276" t="s">
        <v>9</v>
      </c>
      <c r="C13" s="189"/>
      <c r="D13" s="330">
        <v>0.005</v>
      </c>
      <c r="E13" s="331">
        <v>0.005</v>
      </c>
      <c r="F13" s="330">
        <v>0.005</v>
      </c>
      <c r="G13" s="332">
        <v>0.005</v>
      </c>
      <c r="H13" s="179"/>
    </row>
    <row r="14" spans="1:8" ht="12.75">
      <c r="A14" s="179"/>
      <c r="B14" s="276" t="s">
        <v>10</v>
      </c>
      <c r="C14" s="189"/>
      <c r="D14" s="330">
        <v>0.12</v>
      </c>
      <c r="E14" s="331">
        <v>0.1</v>
      </c>
      <c r="F14" s="330">
        <v>0.11</v>
      </c>
      <c r="G14" s="332">
        <v>0.11</v>
      </c>
      <c r="H14" s="179"/>
    </row>
    <row r="15" spans="1:8" ht="12.75">
      <c r="A15" s="179"/>
      <c r="B15" s="9"/>
      <c r="C15" s="189"/>
      <c r="D15" s="324"/>
      <c r="E15" s="325"/>
      <c r="F15" s="324"/>
      <c r="G15" s="326"/>
      <c r="H15" s="179"/>
    </row>
    <row r="16" spans="1:8" ht="12.75">
      <c r="A16" s="179"/>
      <c r="B16" s="9"/>
      <c r="C16" s="189"/>
      <c r="D16" s="324"/>
      <c r="E16" s="325"/>
      <c r="F16" s="324"/>
      <c r="G16" s="326"/>
      <c r="H16" s="179"/>
    </row>
    <row r="17" spans="1:8" ht="12.75">
      <c r="A17" s="179"/>
      <c r="B17" s="9"/>
      <c r="C17" s="189"/>
      <c r="D17" s="324"/>
      <c r="E17" s="325"/>
      <c r="F17" s="324"/>
      <c r="G17" s="326"/>
      <c r="H17" s="179"/>
    </row>
    <row r="18" spans="1:8" ht="12.75">
      <c r="A18" s="179"/>
      <c r="B18" s="9"/>
      <c r="C18" s="189"/>
      <c r="D18" s="324"/>
      <c r="E18" s="325"/>
      <c r="F18" s="324"/>
      <c r="G18" s="326"/>
      <c r="H18" s="179"/>
    </row>
    <row r="19" spans="1:8" ht="12.75">
      <c r="A19" s="179"/>
      <c r="B19" s="9"/>
      <c r="C19" s="189"/>
      <c r="D19" s="324"/>
      <c r="E19" s="325"/>
      <c r="F19" s="324"/>
      <c r="G19" s="326"/>
      <c r="H19" s="179"/>
    </row>
    <row r="20" spans="1:8" ht="12.75">
      <c r="A20" s="179"/>
      <c r="B20" s="9"/>
      <c r="C20" s="189"/>
      <c r="D20" s="324"/>
      <c r="E20" s="325"/>
      <c r="F20" s="324"/>
      <c r="G20" s="326"/>
      <c r="H20" s="179"/>
    </row>
    <row r="21" spans="1:8" ht="12.75">
      <c r="A21" s="179"/>
      <c r="B21" s="9"/>
      <c r="C21" s="189"/>
      <c r="D21" s="324"/>
      <c r="E21" s="325"/>
      <c r="F21" s="324"/>
      <c r="G21" s="326"/>
      <c r="H21" s="179"/>
    </row>
    <row r="22" spans="1:8" ht="12.75">
      <c r="A22" s="179"/>
      <c r="B22" s="9"/>
      <c r="C22" s="189"/>
      <c r="D22" s="324"/>
      <c r="E22" s="325"/>
      <c r="F22" s="324"/>
      <c r="G22" s="326"/>
      <c r="H22" s="179"/>
    </row>
    <row r="23" spans="1:8" ht="12.75">
      <c r="A23" s="179"/>
      <c r="B23" s="9"/>
      <c r="C23" s="189"/>
      <c r="D23" s="324"/>
      <c r="E23" s="325"/>
      <c r="F23" s="324"/>
      <c r="G23" s="326"/>
      <c r="H23" s="179"/>
    </row>
    <row r="24" spans="1:8" ht="12.75">
      <c r="A24" s="179"/>
      <c r="B24" s="9"/>
      <c r="C24" s="189"/>
      <c r="D24" s="324"/>
      <c r="E24" s="325"/>
      <c r="F24" s="324"/>
      <c r="G24" s="326"/>
      <c r="H24" s="179"/>
    </row>
    <row r="25" spans="1:8" ht="12.75">
      <c r="A25" s="179"/>
      <c r="B25" s="9"/>
      <c r="C25" s="189"/>
      <c r="D25" s="324"/>
      <c r="E25" s="325"/>
      <c r="F25" s="324"/>
      <c r="G25" s="326"/>
      <c r="H25" s="179"/>
    </row>
    <row r="26" spans="1:8" ht="12.75">
      <c r="A26" s="179"/>
      <c r="B26" s="9"/>
      <c r="C26" s="189"/>
      <c r="D26" s="324"/>
      <c r="E26" s="325"/>
      <c r="F26" s="324"/>
      <c r="G26" s="326"/>
      <c r="H26" s="179"/>
    </row>
    <row r="27" spans="1:8" ht="12.75">
      <c r="A27" s="179"/>
      <c r="B27" s="9"/>
      <c r="C27" s="189"/>
      <c r="D27" s="324"/>
      <c r="E27" s="325"/>
      <c r="F27" s="324"/>
      <c r="G27" s="326"/>
      <c r="H27" s="179"/>
    </row>
    <row r="28" spans="1:8" ht="12.75">
      <c r="A28" s="179"/>
      <c r="B28" s="9"/>
      <c r="C28" s="189"/>
      <c r="D28" s="324"/>
      <c r="E28" s="325"/>
      <c r="F28" s="324"/>
      <c r="G28" s="326"/>
      <c r="H28" s="179"/>
    </row>
    <row r="29" spans="1:8" ht="12.75">
      <c r="A29" s="179"/>
      <c r="B29" s="9"/>
      <c r="C29" s="189"/>
      <c r="D29" s="324"/>
      <c r="E29" s="325"/>
      <c r="F29" s="324"/>
      <c r="G29" s="326"/>
      <c r="H29" s="179"/>
    </row>
    <row r="30" spans="1:8" ht="12.75">
      <c r="A30" s="179"/>
      <c r="B30" s="9"/>
      <c r="C30" s="189"/>
      <c r="D30" s="324"/>
      <c r="E30" s="325"/>
      <c r="F30" s="324"/>
      <c r="G30" s="326"/>
      <c r="H30" s="179"/>
    </row>
    <row r="31" spans="1:8" ht="12.75">
      <c r="A31" s="179"/>
      <c r="B31" s="9"/>
      <c r="C31" s="189"/>
      <c r="D31" s="324"/>
      <c r="E31" s="325"/>
      <c r="F31" s="324"/>
      <c r="G31" s="326"/>
      <c r="H31" s="179"/>
    </row>
    <row r="32" spans="1:8" ht="13.5" thickBot="1">
      <c r="A32" s="179"/>
      <c r="B32" s="220"/>
      <c r="C32" s="190"/>
      <c r="D32" s="327"/>
      <c r="E32" s="328"/>
      <c r="F32" s="327"/>
      <c r="G32" s="329"/>
      <c r="H32" s="179"/>
    </row>
    <row r="33" spans="1:8" ht="12.75">
      <c r="A33" s="179"/>
      <c r="B33" s="179"/>
      <c r="C33" s="179"/>
      <c r="D33" s="179"/>
      <c r="E33" s="179"/>
      <c r="F33" s="179"/>
      <c r="G33" s="179"/>
      <c r="H33" s="179"/>
    </row>
    <row r="34" spans="1:8" ht="12.75">
      <c r="A34" s="179"/>
      <c r="B34" s="179"/>
      <c r="C34" s="179"/>
      <c r="D34" s="179"/>
      <c r="E34" s="179"/>
      <c r="F34" s="179"/>
      <c r="G34" s="179"/>
      <c r="H34" s="179"/>
    </row>
    <row r="35" spans="1:8" ht="12.75">
      <c r="A35" s="179"/>
      <c r="B35" s="179"/>
      <c r="C35" s="179"/>
      <c r="D35" s="179"/>
      <c r="E35" s="179"/>
      <c r="F35" s="179"/>
      <c r="G35" s="179"/>
      <c r="H35" s="179"/>
    </row>
    <row r="36" spans="1:8" ht="12.75">
      <c r="A36" s="179"/>
      <c r="B36" s="179"/>
      <c r="C36" s="179"/>
      <c r="D36" s="179"/>
      <c r="E36" s="179"/>
      <c r="F36" s="179"/>
      <c r="G36" s="179"/>
      <c r="H36" s="179"/>
    </row>
    <row r="37" spans="1:8" ht="12.75">
      <c r="A37" s="179"/>
      <c r="B37" s="179"/>
      <c r="C37" s="179"/>
      <c r="D37" s="179"/>
      <c r="E37" s="179"/>
      <c r="F37" s="179"/>
      <c r="G37" s="179"/>
      <c r="H37" s="179"/>
    </row>
  </sheetData>
  <mergeCells count="1">
    <mergeCell ref="F8:G8"/>
  </mergeCells>
  <printOptions/>
  <pageMargins left="0.75" right="0.75" top="1" bottom="1" header="0.5" footer="0.5"/>
  <pageSetup horizontalDpi="600" verticalDpi="600" orientation="portrait" scale="75" r:id="rId1"/>
  <headerFooter alignWithMargins="0">
    <oddHeader>&amp;LRFP NNT05AA01J
&amp;CAcquisition Title
CREW EXPLORATION VEHICLE</oddHeader>
    <oddFooter>&amp;L05/01/05&amp;C&amp;"Arial Rounded MT Bold,Bold"&amp;9Source Selection Information See FAR 3.104&amp;"Arial,Regular"&amp;10
&amp;R&amp;"Arial,Bold"&amp;8&amp;A
&amp;F
&amp;P of&amp;N</oddFooter>
  </headerFooter>
</worksheet>
</file>

<file path=xl/worksheets/sheet15.xml><?xml version="1.0" encoding="utf-8"?>
<worksheet xmlns="http://schemas.openxmlformats.org/spreadsheetml/2006/main" xmlns:r="http://schemas.openxmlformats.org/officeDocument/2006/relationships">
  <sheetPr>
    <tabColor indexed="19"/>
  </sheetPr>
  <dimension ref="B1:N36"/>
  <sheetViews>
    <sheetView workbookViewId="0" topLeftCell="A1">
      <selection activeCell="A1" sqref="A1"/>
    </sheetView>
  </sheetViews>
  <sheetFormatPr defaultColWidth="9.140625" defaultRowHeight="12.75"/>
  <cols>
    <col min="1" max="1" width="1.7109375" style="179" customWidth="1"/>
    <col min="2" max="2" width="8.8515625" style="0" customWidth="1"/>
    <col min="3" max="3" width="1.7109375" style="0" customWidth="1"/>
    <col min="4" max="4" width="12.421875" style="0" customWidth="1"/>
    <col min="5" max="5" width="1.7109375" style="0" customWidth="1"/>
    <col min="6" max="6" width="11.140625" style="0" bestFit="1" customWidth="1"/>
    <col min="7" max="7" width="1.7109375" style="0" customWidth="1"/>
    <col min="8" max="8" width="21.7109375" style="0" customWidth="1"/>
    <col min="9" max="9" width="1.7109375" style="0" customWidth="1"/>
    <col min="10" max="12" width="14.140625" style="0" bestFit="1" customWidth="1"/>
    <col min="13" max="13" width="14.140625" style="0" customWidth="1"/>
    <col min="14" max="14" width="14.140625" style="0" bestFit="1" customWidth="1"/>
    <col min="15" max="15" width="1.7109375" style="179" customWidth="1"/>
    <col min="16" max="19" width="9.140625" style="179" customWidth="1"/>
    <col min="20" max="16384" width="8.8515625" style="0" customWidth="1"/>
  </cols>
  <sheetData>
    <row r="1" spans="2:14" ht="13.5" thickBot="1">
      <c r="B1" s="179"/>
      <c r="C1" s="179"/>
      <c r="D1" s="179"/>
      <c r="E1" s="179"/>
      <c r="F1" s="179"/>
      <c r="G1" s="179"/>
      <c r="H1" s="179"/>
      <c r="I1" s="179"/>
      <c r="J1" s="179"/>
      <c r="K1" s="179"/>
      <c r="L1" s="179"/>
      <c r="M1" s="179"/>
      <c r="N1" s="179"/>
    </row>
    <row r="2" spans="2:14" ht="12.75">
      <c r="B2" s="180" t="s">
        <v>390</v>
      </c>
      <c r="C2" s="181"/>
      <c r="D2" s="181"/>
      <c r="E2" s="181"/>
      <c r="F2" s="181"/>
      <c r="G2" s="181"/>
      <c r="H2" s="181"/>
      <c r="I2" s="181"/>
      <c r="J2" s="181"/>
      <c r="K2" s="181"/>
      <c r="L2" s="181"/>
      <c r="M2" s="181"/>
      <c r="N2" s="182"/>
    </row>
    <row r="3" spans="2:14" ht="12.75">
      <c r="B3" s="183"/>
      <c r="C3" s="184"/>
      <c r="D3" s="184"/>
      <c r="E3" s="184"/>
      <c r="F3" s="184"/>
      <c r="G3" s="184"/>
      <c r="H3" s="184"/>
      <c r="I3" s="184"/>
      <c r="J3" s="184"/>
      <c r="K3" s="184"/>
      <c r="L3" s="184"/>
      <c r="M3" s="184"/>
      <c r="N3" s="185"/>
    </row>
    <row r="4" spans="2:14" ht="12.75">
      <c r="B4" s="183"/>
      <c r="C4" s="184"/>
      <c r="D4" s="184"/>
      <c r="E4" s="184"/>
      <c r="F4" s="184"/>
      <c r="G4" s="184"/>
      <c r="H4" s="184"/>
      <c r="I4" s="184"/>
      <c r="J4" s="184"/>
      <c r="K4" s="113" t="s">
        <v>388</v>
      </c>
      <c r="L4" s="113"/>
      <c r="M4" s="113"/>
      <c r="N4" s="185"/>
    </row>
    <row r="5" spans="2:14" ht="12.75">
      <c r="B5" s="183"/>
      <c r="C5" s="184"/>
      <c r="D5" s="184"/>
      <c r="E5" s="184"/>
      <c r="F5" s="184"/>
      <c r="G5" s="184"/>
      <c r="H5" s="184"/>
      <c r="I5" s="184"/>
      <c r="J5" s="184"/>
      <c r="K5" s="184"/>
      <c r="L5" s="184"/>
      <c r="M5" s="184"/>
      <c r="N5" s="185"/>
    </row>
    <row r="6" spans="2:14" ht="12.75">
      <c r="B6" s="85" t="s">
        <v>260</v>
      </c>
      <c r="C6" s="105"/>
      <c r="D6" s="105"/>
      <c r="E6" s="105"/>
      <c r="F6" s="86"/>
      <c r="G6" s="86"/>
      <c r="H6" s="86"/>
      <c r="I6" s="184"/>
      <c r="J6" s="184"/>
      <c r="K6" s="184"/>
      <c r="L6" s="184"/>
      <c r="M6" s="184"/>
      <c r="N6" s="185"/>
    </row>
    <row r="7" spans="2:14" ht="12.75">
      <c r="B7" s="183"/>
      <c r="C7" s="184"/>
      <c r="D7" s="184"/>
      <c r="E7" s="184"/>
      <c r="F7" s="184"/>
      <c r="G7" s="184"/>
      <c r="H7" s="184"/>
      <c r="I7" s="184"/>
      <c r="J7" s="184"/>
      <c r="K7" s="184"/>
      <c r="L7" s="184"/>
      <c r="M7" s="184"/>
      <c r="N7" s="185"/>
    </row>
    <row r="8" spans="2:14" ht="12.75">
      <c r="B8" s="193"/>
      <c r="C8" s="187"/>
      <c r="D8" s="194"/>
      <c r="E8" s="187"/>
      <c r="F8" s="194"/>
      <c r="G8" s="187"/>
      <c r="H8" s="194"/>
      <c r="I8" s="187"/>
      <c r="J8" s="457" t="s">
        <v>131</v>
      </c>
      <c r="K8" s="457"/>
      <c r="L8" s="457"/>
      <c r="M8" s="458"/>
      <c r="N8" s="459"/>
    </row>
    <row r="9" spans="2:14" ht="14.25">
      <c r="B9" s="216" t="s">
        <v>391</v>
      </c>
      <c r="C9" s="217"/>
      <c r="D9" s="218" t="s">
        <v>128</v>
      </c>
      <c r="E9" s="217"/>
      <c r="F9" s="218" t="s">
        <v>389</v>
      </c>
      <c r="G9" s="217"/>
      <c r="H9" s="218" t="s">
        <v>129</v>
      </c>
      <c r="I9" s="188"/>
      <c r="J9" s="84" t="s">
        <v>247</v>
      </c>
      <c r="K9" s="84" t="s">
        <v>248</v>
      </c>
      <c r="L9" s="84" t="s">
        <v>249</v>
      </c>
      <c r="M9" s="191" t="s">
        <v>130</v>
      </c>
      <c r="N9" s="192" t="s">
        <v>19</v>
      </c>
    </row>
    <row r="10" spans="2:14" ht="12.75">
      <c r="B10" s="276" t="s">
        <v>191</v>
      </c>
      <c r="C10" s="277"/>
      <c r="D10" s="278" t="s">
        <v>56</v>
      </c>
      <c r="E10" s="279"/>
      <c r="F10" s="278" t="s">
        <v>86</v>
      </c>
      <c r="G10" s="279"/>
      <c r="H10" s="278" t="s">
        <v>85</v>
      </c>
      <c r="I10" s="279"/>
      <c r="J10" s="152">
        <v>65000</v>
      </c>
      <c r="K10" s="152">
        <v>75000</v>
      </c>
      <c r="L10" s="152">
        <v>150000</v>
      </c>
      <c r="M10" s="152">
        <v>45000</v>
      </c>
      <c r="N10" s="280">
        <v>335000</v>
      </c>
    </row>
    <row r="11" spans="2:14" ht="12.75">
      <c r="B11" s="9"/>
      <c r="C11" s="189"/>
      <c r="D11" s="5"/>
      <c r="E11" s="189"/>
      <c r="F11" s="5"/>
      <c r="G11" s="189"/>
      <c r="H11" s="5"/>
      <c r="I11" s="189"/>
      <c r="J11" s="2"/>
      <c r="K11" s="2"/>
      <c r="L11" s="2"/>
      <c r="M11" s="2"/>
      <c r="N11" s="151"/>
    </row>
    <row r="12" spans="2:14" ht="12.75">
      <c r="B12" s="9"/>
      <c r="C12" s="189"/>
      <c r="D12" s="5"/>
      <c r="E12" s="189"/>
      <c r="F12" s="5"/>
      <c r="G12" s="189"/>
      <c r="H12" s="5"/>
      <c r="I12" s="189"/>
      <c r="J12" s="2"/>
      <c r="K12" s="2"/>
      <c r="L12" s="2"/>
      <c r="M12" s="2"/>
      <c r="N12" s="151"/>
    </row>
    <row r="13" spans="2:14" ht="12.75">
      <c r="B13" s="9"/>
      <c r="C13" s="189"/>
      <c r="D13" s="5"/>
      <c r="E13" s="189"/>
      <c r="F13" s="5"/>
      <c r="G13" s="189"/>
      <c r="H13" s="5"/>
      <c r="I13" s="189"/>
      <c r="J13" s="2"/>
      <c r="K13" s="2"/>
      <c r="L13" s="2"/>
      <c r="M13" s="2"/>
      <c r="N13" s="151"/>
    </row>
    <row r="14" spans="2:14" ht="12.75">
      <c r="B14" s="9"/>
      <c r="C14" s="189"/>
      <c r="D14" s="5"/>
      <c r="E14" s="189"/>
      <c r="F14" s="5"/>
      <c r="G14" s="189"/>
      <c r="H14" s="5"/>
      <c r="I14" s="189"/>
      <c r="J14" s="2"/>
      <c r="K14" s="2"/>
      <c r="L14" s="2"/>
      <c r="M14" s="2"/>
      <c r="N14" s="151"/>
    </row>
    <row r="15" spans="2:14" ht="12.75">
      <c r="B15" s="9"/>
      <c r="C15" s="189"/>
      <c r="D15" s="5"/>
      <c r="E15" s="189"/>
      <c r="F15" s="5"/>
      <c r="G15" s="189"/>
      <c r="H15" s="5"/>
      <c r="I15" s="189"/>
      <c r="J15" s="2"/>
      <c r="K15" s="2"/>
      <c r="L15" s="2"/>
      <c r="M15" s="2"/>
      <c r="N15" s="151"/>
    </row>
    <row r="16" spans="2:14" ht="12.75">
      <c r="B16" s="9"/>
      <c r="C16" s="189"/>
      <c r="D16" s="5"/>
      <c r="E16" s="189"/>
      <c r="F16" s="5"/>
      <c r="G16" s="189"/>
      <c r="H16" s="5"/>
      <c r="I16" s="189"/>
      <c r="J16" s="2"/>
      <c r="K16" s="2"/>
      <c r="L16" s="2"/>
      <c r="M16" s="2"/>
      <c r="N16" s="151"/>
    </row>
    <row r="17" spans="2:14" ht="12.75">
      <c r="B17" s="9"/>
      <c r="C17" s="189"/>
      <c r="D17" s="5"/>
      <c r="E17" s="189"/>
      <c r="F17" s="5"/>
      <c r="G17" s="189"/>
      <c r="H17" s="5"/>
      <c r="I17" s="189"/>
      <c r="J17" s="2"/>
      <c r="K17" s="2"/>
      <c r="L17" s="2"/>
      <c r="M17" s="2"/>
      <c r="N17" s="151"/>
    </row>
    <row r="18" spans="2:14" ht="12.75">
      <c r="B18" s="9"/>
      <c r="C18" s="189"/>
      <c r="D18" s="5"/>
      <c r="E18" s="189"/>
      <c r="F18" s="5"/>
      <c r="G18" s="189"/>
      <c r="H18" s="5"/>
      <c r="I18" s="189"/>
      <c r="J18" s="2"/>
      <c r="K18" s="2"/>
      <c r="L18" s="2"/>
      <c r="M18" s="2"/>
      <c r="N18" s="151"/>
    </row>
    <row r="19" spans="2:14" ht="12.75">
      <c r="B19" s="9"/>
      <c r="C19" s="189"/>
      <c r="D19" s="5"/>
      <c r="E19" s="189"/>
      <c r="F19" s="5"/>
      <c r="G19" s="189"/>
      <c r="H19" s="5"/>
      <c r="I19" s="189"/>
      <c r="J19" s="2"/>
      <c r="K19" s="2"/>
      <c r="L19" s="2"/>
      <c r="M19" s="2"/>
      <c r="N19" s="151"/>
    </row>
    <row r="20" spans="2:14" ht="12.75">
      <c r="B20" s="9"/>
      <c r="C20" s="189"/>
      <c r="D20" s="5"/>
      <c r="E20" s="189"/>
      <c r="F20" s="5"/>
      <c r="G20" s="189"/>
      <c r="H20" s="5"/>
      <c r="I20" s="189"/>
      <c r="J20" s="2"/>
      <c r="K20" s="2"/>
      <c r="L20" s="2"/>
      <c r="M20" s="2"/>
      <c r="N20" s="151"/>
    </row>
    <row r="21" spans="2:14" ht="12.75">
      <c r="B21" s="9"/>
      <c r="C21" s="189"/>
      <c r="D21" s="5"/>
      <c r="E21" s="189"/>
      <c r="F21" s="5"/>
      <c r="G21" s="189"/>
      <c r="H21" s="5"/>
      <c r="I21" s="189"/>
      <c r="J21" s="2"/>
      <c r="K21" s="2"/>
      <c r="L21" s="2"/>
      <c r="M21" s="2"/>
      <c r="N21" s="151"/>
    </row>
    <row r="22" spans="2:14" ht="12.75">
      <c r="B22" s="9"/>
      <c r="C22" s="189"/>
      <c r="D22" s="5"/>
      <c r="E22" s="189"/>
      <c r="F22" s="5"/>
      <c r="G22" s="189"/>
      <c r="H22" s="5"/>
      <c r="I22" s="189"/>
      <c r="J22" s="2"/>
      <c r="K22" s="2"/>
      <c r="L22" s="2"/>
      <c r="M22" s="2"/>
      <c r="N22" s="151"/>
    </row>
    <row r="23" spans="2:14" ht="12.75">
      <c r="B23" s="9"/>
      <c r="C23" s="189"/>
      <c r="D23" s="5"/>
      <c r="E23" s="189"/>
      <c r="F23" s="5"/>
      <c r="G23" s="189"/>
      <c r="H23" s="5"/>
      <c r="I23" s="189"/>
      <c r="J23" s="2"/>
      <c r="K23" s="2"/>
      <c r="L23" s="2"/>
      <c r="M23" s="2"/>
      <c r="N23" s="151"/>
    </row>
    <row r="24" spans="2:14" ht="12.75">
      <c r="B24" s="9"/>
      <c r="C24" s="189"/>
      <c r="D24" s="5"/>
      <c r="E24" s="189"/>
      <c r="F24" s="5"/>
      <c r="G24" s="189"/>
      <c r="H24" s="5"/>
      <c r="I24" s="189"/>
      <c r="J24" s="2"/>
      <c r="K24" s="2"/>
      <c r="L24" s="2"/>
      <c r="M24" s="2"/>
      <c r="N24" s="151"/>
    </row>
    <row r="25" spans="2:14" ht="12.75">
      <c r="B25" s="9"/>
      <c r="C25" s="189"/>
      <c r="D25" s="5"/>
      <c r="E25" s="189"/>
      <c r="F25" s="5"/>
      <c r="G25" s="189"/>
      <c r="H25" s="5"/>
      <c r="I25" s="189"/>
      <c r="J25" s="2"/>
      <c r="K25" s="2"/>
      <c r="L25" s="2"/>
      <c r="M25" s="2"/>
      <c r="N25" s="151"/>
    </row>
    <row r="26" spans="2:14" ht="12.75">
      <c r="B26" s="9"/>
      <c r="C26" s="189"/>
      <c r="D26" s="5"/>
      <c r="E26" s="189"/>
      <c r="F26" s="5"/>
      <c r="G26" s="189"/>
      <c r="H26" s="5"/>
      <c r="I26" s="189"/>
      <c r="J26" s="2"/>
      <c r="K26" s="2"/>
      <c r="L26" s="2"/>
      <c r="M26" s="2"/>
      <c r="N26" s="151"/>
    </row>
    <row r="27" spans="2:14" ht="12.75">
      <c r="B27" s="9"/>
      <c r="C27" s="189"/>
      <c r="D27" s="5"/>
      <c r="E27" s="189"/>
      <c r="F27" s="5"/>
      <c r="G27" s="189"/>
      <c r="H27" s="5"/>
      <c r="I27" s="189"/>
      <c r="J27" s="2"/>
      <c r="K27" s="2"/>
      <c r="L27" s="2"/>
      <c r="M27" s="2"/>
      <c r="N27" s="151"/>
    </row>
    <row r="28" spans="2:14" ht="12.75">
      <c r="B28" s="9"/>
      <c r="C28" s="189"/>
      <c r="D28" s="5"/>
      <c r="E28" s="189"/>
      <c r="F28" s="5"/>
      <c r="G28" s="189"/>
      <c r="H28" s="5"/>
      <c r="I28" s="189"/>
      <c r="J28" s="2"/>
      <c r="K28" s="2"/>
      <c r="L28" s="2"/>
      <c r="M28" s="2"/>
      <c r="N28" s="151"/>
    </row>
    <row r="29" spans="2:14" ht="12.75">
      <c r="B29" s="9"/>
      <c r="C29" s="189"/>
      <c r="D29" s="5"/>
      <c r="E29" s="189"/>
      <c r="F29" s="5"/>
      <c r="G29" s="189"/>
      <c r="H29" s="5"/>
      <c r="I29" s="189"/>
      <c r="J29" s="2"/>
      <c r="K29" s="2"/>
      <c r="L29" s="2"/>
      <c r="M29" s="2"/>
      <c r="N29" s="151"/>
    </row>
    <row r="30" spans="2:14" ht="12.75">
      <c r="B30" s="9"/>
      <c r="C30" s="189"/>
      <c r="D30" s="5"/>
      <c r="E30" s="189"/>
      <c r="F30" s="5"/>
      <c r="G30" s="189"/>
      <c r="H30" s="5"/>
      <c r="I30" s="189"/>
      <c r="J30" s="2"/>
      <c r="K30" s="2"/>
      <c r="L30" s="2"/>
      <c r="M30" s="2"/>
      <c r="N30" s="151"/>
    </row>
    <row r="31" spans="2:14" ht="12.75">
      <c r="B31" s="9"/>
      <c r="C31" s="189"/>
      <c r="D31" s="5"/>
      <c r="E31" s="189"/>
      <c r="F31" s="5"/>
      <c r="G31" s="189"/>
      <c r="H31" s="5"/>
      <c r="I31" s="189"/>
      <c r="J31" s="2"/>
      <c r="K31" s="2"/>
      <c r="L31" s="2"/>
      <c r="M31" s="2"/>
      <c r="N31" s="151"/>
    </row>
    <row r="32" spans="2:14" ht="13.5" thickBot="1">
      <c r="B32" s="220"/>
      <c r="C32" s="190"/>
      <c r="D32" s="22"/>
      <c r="E32" s="190"/>
      <c r="F32" s="178"/>
      <c r="G32" s="190"/>
      <c r="H32" s="178"/>
      <c r="I32" s="190"/>
      <c r="J32" s="19"/>
      <c r="K32" s="19"/>
      <c r="L32" s="19"/>
      <c r="M32" s="19"/>
      <c r="N32" s="222"/>
    </row>
    <row r="33" s="179" customFormat="1" ht="12.75"/>
    <row r="34" s="179" customFormat="1" ht="12.75"/>
    <row r="35" spans="2:3" s="179" customFormat="1" ht="12.75">
      <c r="B35" s="179" t="s">
        <v>133</v>
      </c>
      <c r="C35" s="179" t="s">
        <v>428</v>
      </c>
    </row>
    <row r="36" s="179" customFormat="1" ht="12.75">
      <c r="C36" t="s">
        <v>429</v>
      </c>
    </row>
    <row r="37" s="179" customFormat="1" ht="12.75"/>
    <row r="38" s="179" customFormat="1" ht="12.75"/>
    <row r="39" s="179" customFormat="1" ht="12.75"/>
    <row r="40" s="179" customFormat="1" ht="12.75"/>
    <row r="41" s="179" customFormat="1" ht="12.75"/>
    <row r="42" s="179" customFormat="1" ht="12.75"/>
    <row r="43" s="179" customFormat="1" ht="12.75"/>
    <row r="44" s="179" customFormat="1" ht="12.75"/>
    <row r="45" s="179" customFormat="1" ht="12.75"/>
    <row r="46" s="179" customFormat="1" ht="12.75"/>
    <row r="47" s="179" customFormat="1" ht="12.75"/>
    <row r="48" s="179" customFormat="1" ht="12.75"/>
    <row r="49" s="179" customFormat="1" ht="12.75"/>
    <row r="50" s="179" customFormat="1" ht="12.75"/>
  </sheetData>
  <mergeCells count="1">
    <mergeCell ref="J8:N8"/>
  </mergeCells>
  <dataValidations count="2">
    <dataValidation type="list" showInputMessage="1" showErrorMessage="1" promptTitle="WBS Number" prompt="You must have a WBS number to proceed!" errorTitle="WBS Number" error="Select a WBS Number to Proceed!" sqref="B10:B32">
      <formula1>wbsno</formula1>
    </dataValidation>
    <dataValidation type="list" allowBlank="1" showInputMessage="1" showErrorMessage="1" promptTitle="NASA Centers" prompt="Select the NASA Center" sqref="D10:D32">
      <formula1>centers</formula1>
    </dataValidation>
  </dataValidations>
  <printOptions/>
  <pageMargins left="0.75" right="0.75" top="1" bottom="1" header="0.5" footer="0.5"/>
  <pageSetup horizontalDpi="600" verticalDpi="600" orientation="portrait" scale="67" r:id="rId1"/>
  <headerFooter alignWithMargins="0">
    <oddHeader>&amp;LRFP NNT05AA01J
&amp;CAcquisition Title
CREW EXPLORATION VEHICLE</oddHeader>
    <oddFooter>&amp;L05/01/05&amp;C&amp;"Arial Rounded MT Bold,Bold"&amp;9Source Selection Information See FAR 3.104&amp;"Arial,Regular"&amp;10
&amp;R&amp;"Arial,Bold"&amp;8&amp;A
&amp;F
&amp;P of&amp;N</oddFooter>
  </headerFooter>
  <colBreaks count="1" manualBreakCount="1">
    <brk id="17" max="49" man="1"/>
  </colBreaks>
</worksheet>
</file>

<file path=xl/worksheets/sheet16.xml><?xml version="1.0" encoding="utf-8"?>
<worksheet xmlns="http://schemas.openxmlformats.org/spreadsheetml/2006/main" xmlns:r="http://schemas.openxmlformats.org/officeDocument/2006/relationships">
  <sheetPr>
    <tabColor indexed="15"/>
  </sheetPr>
  <dimension ref="B1:M46"/>
  <sheetViews>
    <sheetView zoomScaleSheetLayoutView="100" workbookViewId="0" topLeftCell="A1">
      <selection activeCell="A1" sqref="A1"/>
    </sheetView>
  </sheetViews>
  <sheetFormatPr defaultColWidth="9.140625" defaultRowHeight="12.75"/>
  <cols>
    <col min="1" max="1" width="1.7109375" style="27" customWidth="1"/>
    <col min="2" max="2" width="15.421875" style="27" customWidth="1"/>
    <col min="3" max="3" width="11.28125" style="27" customWidth="1"/>
    <col min="4" max="4" width="11.00390625" style="27" customWidth="1"/>
    <col min="5" max="5" width="10.8515625" style="27" customWidth="1"/>
    <col min="6" max="6" width="11.28125" style="27" customWidth="1"/>
    <col min="7" max="7" width="14.7109375" style="27" customWidth="1"/>
    <col min="8" max="10" width="11.28125" style="27" customWidth="1"/>
    <col min="11" max="11" width="9.00390625" style="27" customWidth="1"/>
    <col min="12" max="12" width="9.421875" style="27" customWidth="1"/>
    <col min="13" max="13" width="7.140625" style="27" customWidth="1"/>
    <col min="14" max="16384" width="9.140625" style="27" customWidth="1"/>
  </cols>
  <sheetData>
    <row r="1" spans="2:12" ht="19.5" thickBot="1">
      <c r="B1" s="447" t="s">
        <v>262</v>
      </c>
      <c r="C1" s="448"/>
      <c r="D1" s="448"/>
      <c r="E1" s="448"/>
      <c r="F1" s="448"/>
      <c r="G1" s="448"/>
      <c r="H1" s="448"/>
      <c r="I1" s="448"/>
      <c r="J1" s="448"/>
      <c r="K1" s="448"/>
      <c r="L1" s="460"/>
    </row>
    <row r="2" spans="2:12" ht="18.75">
      <c r="B2" s="461" t="s">
        <v>263</v>
      </c>
      <c r="C2" s="462"/>
      <c r="D2" s="462"/>
      <c r="E2" s="462"/>
      <c r="F2" s="462"/>
      <c r="G2" s="462"/>
      <c r="H2" s="463"/>
      <c r="I2" s="51"/>
      <c r="J2" s="51"/>
      <c r="K2" s="51"/>
      <c r="L2" s="52"/>
    </row>
    <row r="3" spans="2:12" ht="12.75">
      <c r="B3" s="128" t="s">
        <v>264</v>
      </c>
      <c r="C3" s="129"/>
      <c r="D3" s="129"/>
      <c r="E3" s="129"/>
      <c r="F3" s="129"/>
      <c r="G3" s="129"/>
      <c r="H3" s="130"/>
      <c r="I3" s="54"/>
      <c r="J3" s="56"/>
      <c r="K3" s="54"/>
      <c r="L3" s="55"/>
    </row>
    <row r="4" spans="2:12" ht="12.75">
      <c r="B4" s="128" t="s">
        <v>265</v>
      </c>
      <c r="C4" s="129"/>
      <c r="D4" s="129"/>
      <c r="E4" s="129"/>
      <c r="F4" s="129"/>
      <c r="G4" s="129"/>
      <c r="H4" s="130"/>
      <c r="I4" s="54"/>
      <c r="J4" s="56"/>
      <c r="K4" s="54"/>
      <c r="L4" s="55"/>
    </row>
    <row r="5" spans="2:12" ht="12.75">
      <c r="B5" s="128" t="s">
        <v>266</v>
      </c>
      <c r="C5" s="129"/>
      <c r="D5" s="129"/>
      <c r="E5" s="129"/>
      <c r="F5" s="129"/>
      <c r="G5" s="129"/>
      <c r="H5" s="130"/>
      <c r="I5" s="54"/>
      <c r="J5" s="54"/>
      <c r="K5" s="54"/>
      <c r="L5" s="55"/>
    </row>
    <row r="6" spans="2:12" ht="12.75">
      <c r="B6" s="128" t="s">
        <v>267</v>
      </c>
      <c r="C6" s="129"/>
      <c r="D6" s="129"/>
      <c r="E6" s="129"/>
      <c r="F6" s="129"/>
      <c r="G6" s="129"/>
      <c r="H6" s="130"/>
      <c r="I6" s="54"/>
      <c r="J6" s="54"/>
      <c r="K6" s="54"/>
      <c r="L6" s="55"/>
    </row>
    <row r="7" spans="2:12" ht="13.5" thickBot="1">
      <c r="B7" s="131" t="s">
        <v>268</v>
      </c>
      <c r="C7" s="132"/>
      <c r="D7" s="132"/>
      <c r="E7" s="132"/>
      <c r="F7" s="132"/>
      <c r="G7" s="132"/>
      <c r="H7" s="133"/>
      <c r="I7" s="54"/>
      <c r="J7" s="54"/>
      <c r="K7" s="54"/>
      <c r="L7" s="55"/>
    </row>
    <row r="8" spans="2:12" ht="12.75">
      <c r="B8" s="53"/>
      <c r="C8" s="54"/>
      <c r="D8" s="54"/>
      <c r="E8" s="54"/>
      <c r="F8" s="54"/>
      <c r="G8" s="54"/>
      <c r="H8" s="54"/>
      <c r="I8" s="54"/>
      <c r="J8" s="54"/>
      <c r="K8" s="54"/>
      <c r="L8" s="55"/>
    </row>
    <row r="9" spans="2:13" ht="12.75">
      <c r="B9" s="464" t="s">
        <v>269</v>
      </c>
      <c r="C9" s="465"/>
      <c r="D9" s="465"/>
      <c r="E9" s="465"/>
      <c r="F9" s="466"/>
      <c r="G9" s="467" t="s">
        <v>270</v>
      </c>
      <c r="H9" s="468"/>
      <c r="I9" s="468"/>
      <c r="J9" s="468"/>
      <c r="K9" s="468"/>
      <c r="L9" s="469"/>
      <c r="M9" s="28"/>
    </row>
    <row r="10" spans="2:13" ht="12.75">
      <c r="B10" s="60" t="s">
        <v>271</v>
      </c>
      <c r="C10" s="61"/>
      <c r="D10" s="61"/>
      <c r="E10" s="61"/>
      <c r="F10" s="61"/>
      <c r="G10" s="62" t="s">
        <v>272</v>
      </c>
      <c r="H10" s="61"/>
      <c r="I10" s="61"/>
      <c r="J10" s="61"/>
      <c r="K10" s="61"/>
      <c r="L10" s="63"/>
      <c r="M10" s="28"/>
    </row>
    <row r="11" spans="2:13" ht="12.75">
      <c r="B11" s="64"/>
      <c r="C11" s="61"/>
      <c r="D11" s="61"/>
      <c r="E11" s="61"/>
      <c r="F11" s="61"/>
      <c r="G11" s="62"/>
      <c r="H11" s="61"/>
      <c r="I11" s="61"/>
      <c r="J11" s="61"/>
      <c r="K11" s="61"/>
      <c r="L11" s="63"/>
      <c r="M11" s="28"/>
    </row>
    <row r="12" spans="2:12" ht="12.75">
      <c r="B12" s="65" t="s">
        <v>273</v>
      </c>
      <c r="C12" s="66"/>
      <c r="D12" s="66"/>
      <c r="E12" s="66"/>
      <c r="F12" s="67"/>
      <c r="G12" s="68" t="s">
        <v>273</v>
      </c>
      <c r="H12" s="66"/>
      <c r="I12" s="66"/>
      <c r="J12" s="66"/>
      <c r="K12" s="66"/>
      <c r="L12" s="69"/>
    </row>
    <row r="13" spans="2:12" ht="12.75">
      <c r="B13" s="65"/>
      <c r="C13" s="66"/>
      <c r="D13" s="66"/>
      <c r="E13" s="66"/>
      <c r="F13" s="67"/>
      <c r="G13" s="68"/>
      <c r="H13" s="66"/>
      <c r="I13" s="66"/>
      <c r="J13" s="66"/>
      <c r="K13" s="66"/>
      <c r="L13" s="69"/>
    </row>
    <row r="14" spans="2:12" ht="12.75">
      <c r="B14" s="65" t="s">
        <v>274</v>
      </c>
      <c r="C14" s="66"/>
      <c r="D14" s="66"/>
      <c r="E14" s="66"/>
      <c r="F14" s="67"/>
      <c r="G14" s="68" t="s">
        <v>274</v>
      </c>
      <c r="H14" s="66"/>
      <c r="I14" s="66"/>
      <c r="J14" s="66"/>
      <c r="K14" s="66"/>
      <c r="L14" s="69"/>
    </row>
    <row r="15" spans="2:12" ht="12.75">
      <c r="B15" s="65"/>
      <c r="C15" s="66"/>
      <c r="D15" s="66"/>
      <c r="E15" s="66"/>
      <c r="F15" s="67"/>
      <c r="G15" s="68"/>
      <c r="H15" s="66"/>
      <c r="I15" s="66"/>
      <c r="J15" s="66"/>
      <c r="K15" s="66"/>
      <c r="L15" s="69"/>
    </row>
    <row r="16" spans="2:12" ht="12.75">
      <c r="B16" s="65" t="s">
        <v>275</v>
      </c>
      <c r="C16" s="66"/>
      <c r="D16" s="66"/>
      <c r="E16" s="66"/>
      <c r="F16" s="67"/>
      <c r="G16" s="68" t="s">
        <v>275</v>
      </c>
      <c r="H16" s="66"/>
      <c r="I16" s="66"/>
      <c r="J16" s="66"/>
      <c r="K16" s="66"/>
      <c r="L16" s="69"/>
    </row>
    <row r="17" spans="2:12" ht="12.75">
      <c r="B17" s="65"/>
      <c r="C17" s="66"/>
      <c r="D17" s="66"/>
      <c r="E17" s="66"/>
      <c r="F17" s="67"/>
      <c r="G17" s="68"/>
      <c r="H17" s="66"/>
      <c r="I17" s="66"/>
      <c r="J17" s="66"/>
      <c r="K17" s="66"/>
      <c r="L17" s="69"/>
    </row>
    <row r="18" spans="2:12" ht="12.75">
      <c r="B18" s="65" t="s">
        <v>276</v>
      </c>
      <c r="C18" s="66"/>
      <c r="D18" s="66"/>
      <c r="E18" s="66"/>
      <c r="F18" s="67"/>
      <c r="G18" s="68" t="s">
        <v>276</v>
      </c>
      <c r="H18" s="66"/>
      <c r="I18" s="66"/>
      <c r="J18" s="66"/>
      <c r="K18" s="66"/>
      <c r="L18" s="69"/>
    </row>
    <row r="19" spans="2:12" ht="12.75">
      <c r="B19" s="65"/>
      <c r="C19" s="66"/>
      <c r="D19" s="66"/>
      <c r="E19" s="66"/>
      <c r="F19" s="67"/>
      <c r="G19" s="68"/>
      <c r="H19" s="66"/>
      <c r="I19" s="66"/>
      <c r="J19" s="66"/>
      <c r="K19" s="66"/>
      <c r="L19" s="69"/>
    </row>
    <row r="20" spans="2:12" ht="12.75">
      <c r="B20" s="65" t="s">
        <v>277</v>
      </c>
      <c r="C20" s="66"/>
      <c r="D20" s="66"/>
      <c r="E20" s="66"/>
      <c r="F20" s="67"/>
      <c r="G20" s="68" t="s">
        <v>277</v>
      </c>
      <c r="H20" s="66"/>
      <c r="I20" s="66"/>
      <c r="J20" s="66"/>
      <c r="K20" s="66"/>
      <c r="L20" s="69"/>
    </row>
    <row r="21" spans="2:12" ht="12.75">
      <c r="B21" s="65"/>
      <c r="C21" s="66"/>
      <c r="D21" s="66"/>
      <c r="E21" s="66"/>
      <c r="F21" s="67"/>
      <c r="G21" s="68"/>
      <c r="H21" s="66"/>
      <c r="I21" s="66"/>
      <c r="J21" s="66"/>
      <c r="K21" s="66"/>
      <c r="L21" s="69"/>
    </row>
    <row r="22" spans="2:12" ht="12.75">
      <c r="B22" s="65"/>
      <c r="C22" s="66"/>
      <c r="D22" s="66"/>
      <c r="E22" s="66"/>
      <c r="F22" s="67"/>
      <c r="G22" s="68"/>
      <c r="H22" s="66"/>
      <c r="I22" s="66"/>
      <c r="J22" s="66"/>
      <c r="K22" s="66"/>
      <c r="L22" s="69"/>
    </row>
    <row r="23" spans="2:12" ht="12.75">
      <c r="B23" s="65" t="s">
        <v>278</v>
      </c>
      <c r="C23" s="66"/>
      <c r="D23" s="66"/>
      <c r="E23" s="66"/>
      <c r="F23" s="67"/>
      <c r="G23" s="68" t="s">
        <v>278</v>
      </c>
      <c r="H23" s="66"/>
      <c r="I23" s="66"/>
      <c r="J23" s="66"/>
      <c r="K23" s="66"/>
      <c r="L23" s="69"/>
    </row>
    <row r="24" spans="2:12" ht="12.75">
      <c r="B24" s="65"/>
      <c r="C24" s="66"/>
      <c r="D24" s="66"/>
      <c r="E24" s="66"/>
      <c r="F24" s="67"/>
      <c r="G24" s="68"/>
      <c r="H24" s="66"/>
      <c r="I24" s="66"/>
      <c r="J24" s="66"/>
      <c r="K24" s="66"/>
      <c r="L24" s="69"/>
    </row>
    <row r="25" spans="2:12" ht="12.75">
      <c r="B25" s="65" t="s">
        <v>279</v>
      </c>
      <c r="C25" s="66"/>
      <c r="D25" s="66"/>
      <c r="E25" s="66"/>
      <c r="F25" s="67"/>
      <c r="G25" s="68" t="s">
        <v>279</v>
      </c>
      <c r="H25" s="66"/>
      <c r="I25" s="66"/>
      <c r="J25" s="66"/>
      <c r="K25" s="66"/>
      <c r="L25" s="69"/>
    </row>
    <row r="26" spans="2:12" ht="12.75">
      <c r="B26" s="65"/>
      <c r="C26" s="66"/>
      <c r="D26" s="66"/>
      <c r="E26" s="66"/>
      <c r="F26" s="67"/>
      <c r="G26" s="68"/>
      <c r="H26" s="66"/>
      <c r="I26" s="66"/>
      <c r="J26" s="66"/>
      <c r="K26" s="66"/>
      <c r="L26" s="69"/>
    </row>
    <row r="27" spans="2:12" ht="12.75">
      <c r="B27" s="65" t="s">
        <v>280</v>
      </c>
      <c r="C27" s="66"/>
      <c r="D27" s="66"/>
      <c r="E27" s="66"/>
      <c r="F27" s="67"/>
      <c r="G27" s="68" t="s">
        <v>280</v>
      </c>
      <c r="H27" s="66"/>
      <c r="I27" s="66"/>
      <c r="J27" s="66"/>
      <c r="K27" s="66"/>
      <c r="L27" s="69"/>
    </row>
    <row r="28" spans="2:12" ht="12.75">
      <c r="B28" s="65"/>
      <c r="C28" s="66"/>
      <c r="D28" s="66"/>
      <c r="E28" s="66"/>
      <c r="F28" s="67"/>
      <c r="G28" s="68"/>
      <c r="H28" s="66"/>
      <c r="I28" s="66"/>
      <c r="J28" s="66"/>
      <c r="K28" s="66"/>
      <c r="L28" s="69"/>
    </row>
    <row r="29" spans="2:12" ht="12.75">
      <c r="B29" s="70" t="s">
        <v>281</v>
      </c>
      <c r="C29" s="71"/>
      <c r="D29" s="71"/>
      <c r="E29" s="71"/>
      <c r="F29" s="72"/>
      <c r="G29" s="73" t="s">
        <v>281</v>
      </c>
      <c r="H29" s="71"/>
      <c r="I29" s="71"/>
      <c r="J29" s="71"/>
      <c r="K29" s="71"/>
      <c r="L29" s="74"/>
    </row>
    <row r="30" spans="2:12" ht="12.75">
      <c r="B30" s="53"/>
      <c r="C30" s="66"/>
      <c r="D30" s="66"/>
      <c r="E30" s="66"/>
      <c r="F30" s="66"/>
      <c r="G30" s="54"/>
      <c r="H30" s="66"/>
      <c r="I30" s="66"/>
      <c r="J30" s="66"/>
      <c r="K30" s="66"/>
      <c r="L30" s="69"/>
    </row>
    <row r="31" spans="2:12" ht="12.75">
      <c r="B31" s="75" t="s">
        <v>282</v>
      </c>
      <c r="C31" s="76"/>
      <c r="D31" s="76"/>
      <c r="E31" s="76"/>
      <c r="F31" s="76"/>
      <c r="G31" s="77"/>
      <c r="H31" s="76"/>
      <c r="I31" s="76"/>
      <c r="J31" s="76"/>
      <c r="K31" s="76"/>
      <c r="L31" s="78"/>
    </row>
    <row r="32" spans="2:12" ht="12.75">
      <c r="B32" s="53"/>
      <c r="C32" s="66"/>
      <c r="D32" s="66"/>
      <c r="E32" s="66"/>
      <c r="F32" s="66"/>
      <c r="G32" s="54"/>
      <c r="H32" s="66"/>
      <c r="I32" s="66"/>
      <c r="J32" s="66"/>
      <c r="K32" s="66"/>
      <c r="L32" s="69"/>
    </row>
    <row r="33" spans="2:12" ht="12.75">
      <c r="B33" s="53"/>
      <c r="C33" s="66"/>
      <c r="D33" s="66"/>
      <c r="E33" s="66"/>
      <c r="F33" s="66"/>
      <c r="G33" s="54"/>
      <c r="H33" s="66"/>
      <c r="I33" s="66"/>
      <c r="J33" s="66"/>
      <c r="K33" s="66"/>
      <c r="L33" s="69"/>
    </row>
    <row r="34" spans="2:12" ht="12.75">
      <c r="B34" s="53"/>
      <c r="C34" s="66"/>
      <c r="D34" s="66"/>
      <c r="E34" s="66"/>
      <c r="F34" s="66"/>
      <c r="G34" s="54"/>
      <c r="H34" s="66"/>
      <c r="I34" s="66"/>
      <c r="J34" s="66"/>
      <c r="K34" s="66"/>
      <c r="L34" s="69"/>
    </row>
    <row r="35" spans="2:12" ht="12.75">
      <c r="B35" s="53"/>
      <c r="C35" s="66"/>
      <c r="D35" s="66"/>
      <c r="E35" s="66"/>
      <c r="F35" s="66"/>
      <c r="G35" s="54"/>
      <c r="H35" s="66"/>
      <c r="I35" s="66"/>
      <c r="J35" s="66"/>
      <c r="K35" s="66"/>
      <c r="L35" s="69"/>
    </row>
    <row r="36" spans="2:12" ht="12.75">
      <c r="B36" s="53"/>
      <c r="C36" s="66"/>
      <c r="D36" s="66"/>
      <c r="E36" s="66"/>
      <c r="F36" s="66"/>
      <c r="G36" s="54"/>
      <c r="H36" s="66"/>
      <c r="I36" s="66"/>
      <c r="J36" s="66"/>
      <c r="K36" s="66"/>
      <c r="L36" s="69"/>
    </row>
    <row r="37" spans="2:12" ht="12.75">
      <c r="B37" s="53"/>
      <c r="C37" s="66"/>
      <c r="D37" s="66"/>
      <c r="E37" s="66"/>
      <c r="F37" s="66"/>
      <c r="G37" s="54"/>
      <c r="H37" s="66"/>
      <c r="I37" s="66"/>
      <c r="J37" s="66"/>
      <c r="K37" s="66"/>
      <c r="L37" s="69"/>
    </row>
    <row r="38" spans="2:12" ht="12.75">
      <c r="B38" s="79"/>
      <c r="C38" s="71"/>
      <c r="D38" s="71"/>
      <c r="E38" s="71"/>
      <c r="F38" s="71"/>
      <c r="G38" s="80"/>
      <c r="H38" s="71"/>
      <c r="I38" s="71"/>
      <c r="J38" s="71"/>
      <c r="K38" s="71"/>
      <c r="L38" s="74"/>
    </row>
    <row r="39" spans="2:12" ht="12.75">
      <c r="B39" s="53"/>
      <c r="C39" s="54"/>
      <c r="D39" s="54"/>
      <c r="E39" s="54"/>
      <c r="F39" s="54"/>
      <c r="G39" s="54"/>
      <c r="H39" s="54"/>
      <c r="I39" s="54"/>
      <c r="J39" s="54"/>
      <c r="K39" s="54"/>
      <c r="L39" s="55"/>
    </row>
    <row r="40" spans="2:12" ht="12.75">
      <c r="B40" s="53" t="s">
        <v>283</v>
      </c>
      <c r="C40" s="54"/>
      <c r="D40" s="54"/>
      <c r="E40" s="54"/>
      <c r="F40" s="54"/>
      <c r="G40" s="54"/>
      <c r="H40" s="54"/>
      <c r="I40" s="54"/>
      <c r="J40" s="54"/>
      <c r="K40" s="54"/>
      <c r="L40" s="55"/>
    </row>
    <row r="41" spans="2:12" ht="12.75">
      <c r="B41" s="53" t="s">
        <v>284</v>
      </c>
      <c r="C41" s="54"/>
      <c r="D41" s="54"/>
      <c r="E41" s="54"/>
      <c r="F41" s="54"/>
      <c r="G41" s="54"/>
      <c r="H41" s="54"/>
      <c r="I41" s="54"/>
      <c r="J41" s="54"/>
      <c r="K41" s="54"/>
      <c r="L41" s="55"/>
    </row>
    <row r="42" spans="2:12" ht="12.75">
      <c r="B42" s="53" t="s">
        <v>285</v>
      </c>
      <c r="C42" s="54"/>
      <c r="D42" s="54"/>
      <c r="E42" s="54"/>
      <c r="F42" s="54"/>
      <c r="G42" s="54"/>
      <c r="H42" s="54"/>
      <c r="I42" s="54"/>
      <c r="J42" s="54"/>
      <c r="K42" s="54"/>
      <c r="L42" s="55"/>
    </row>
    <row r="43" spans="2:12" ht="13.5" thickBot="1">
      <c r="B43" s="57" t="s">
        <v>175</v>
      </c>
      <c r="C43" s="58"/>
      <c r="D43" s="58"/>
      <c r="E43" s="58"/>
      <c r="F43" s="58"/>
      <c r="G43" s="58"/>
      <c r="H43" s="58"/>
      <c r="I43" s="58"/>
      <c r="J43" s="58"/>
      <c r="K43" s="58"/>
      <c r="L43" s="59"/>
    </row>
    <row r="46" ht="12.75">
      <c r="H46" s="27" t="s">
        <v>229</v>
      </c>
    </row>
  </sheetData>
  <mergeCells count="4">
    <mergeCell ref="B1:L1"/>
    <mergeCell ref="B2:H2"/>
    <mergeCell ref="B9:F9"/>
    <mergeCell ref="G9:L9"/>
  </mergeCells>
  <printOptions/>
  <pageMargins left="0.75" right="0.75" top="1" bottom="1" header="0.5" footer="0.5"/>
  <pageSetup horizontalDpi="600" verticalDpi="600" orientation="portrait" scale="71" r:id="rId1"/>
  <headerFooter alignWithMargins="0">
    <oddHeader>&amp;LRFP NNT05AA01J
&amp;CAcquisition Title
CREW EXPLORATION VEHICLE</oddHeader>
    <oddFooter>&amp;L05/01/05&amp;C&amp;"Arial Rounded MT Bold,Bold"&amp;9Source Selection Information See FAR 3.104&amp;"Arial,Regular"&amp;10
&amp;R&amp;"Arial,Bold"&amp;8&amp;A
&amp;F
&amp;P of&amp;N</oddFooter>
  </headerFooter>
</worksheet>
</file>

<file path=xl/worksheets/sheet17.xml><?xml version="1.0" encoding="utf-8"?>
<worksheet xmlns="http://schemas.openxmlformats.org/spreadsheetml/2006/main" xmlns:r="http://schemas.openxmlformats.org/officeDocument/2006/relationships">
  <sheetPr>
    <tabColor indexed="10"/>
  </sheetPr>
  <dimension ref="B1:K39"/>
  <sheetViews>
    <sheetView zoomScale="125" zoomScaleNormal="125" workbookViewId="0" topLeftCell="A1">
      <selection activeCell="A1" sqref="A1"/>
    </sheetView>
  </sheetViews>
  <sheetFormatPr defaultColWidth="9.140625" defaultRowHeight="12.75"/>
  <cols>
    <col min="1" max="1" width="1.7109375" style="92" customWidth="1"/>
    <col min="2" max="2" width="20.421875" style="29" customWidth="1"/>
    <col min="3" max="3" width="10.421875" style="29" bestFit="1" customWidth="1"/>
    <col min="4" max="4" width="16.28125" style="29" bestFit="1" customWidth="1"/>
    <col min="5" max="5" width="15.140625" style="29" bestFit="1" customWidth="1"/>
    <col min="6" max="16384" width="9.140625" style="29" customWidth="1"/>
  </cols>
  <sheetData>
    <row r="1" spans="2:10" ht="13.5" thickBot="1">
      <c r="B1" s="92"/>
      <c r="C1" s="92"/>
      <c r="D1" s="92"/>
      <c r="E1" s="92"/>
      <c r="F1" s="92"/>
      <c r="G1" s="92"/>
      <c r="H1" s="92"/>
      <c r="I1" s="92"/>
      <c r="J1" s="92"/>
    </row>
    <row r="2" spans="2:10" ht="13.5" thickBot="1">
      <c r="B2" s="473" t="s">
        <v>176</v>
      </c>
      <c r="C2" s="474"/>
      <c r="D2" s="474"/>
      <c r="E2" s="475"/>
      <c r="F2" s="92"/>
      <c r="G2" s="92"/>
      <c r="H2" s="92"/>
      <c r="I2" s="92"/>
      <c r="J2" s="92"/>
    </row>
    <row r="3" spans="2:10" ht="13.5" thickBot="1">
      <c r="B3" s="89"/>
      <c r="C3" s="90"/>
      <c r="D3" s="90"/>
      <c r="E3" s="91"/>
      <c r="F3" s="92"/>
      <c r="G3" s="92"/>
      <c r="H3" s="92"/>
      <c r="I3" s="92"/>
      <c r="J3" s="92"/>
    </row>
    <row r="4" spans="2:10" ht="13.5" thickBot="1">
      <c r="B4" s="283" t="s">
        <v>177</v>
      </c>
      <c r="C4" s="281"/>
      <c r="D4" s="281"/>
      <c r="E4" s="282"/>
      <c r="F4" s="92"/>
      <c r="G4" s="92"/>
      <c r="H4" s="92"/>
      <c r="I4" s="92"/>
      <c r="J4" s="92"/>
    </row>
    <row r="5" spans="2:10" ht="13.5" thickBot="1">
      <c r="B5" s="30"/>
      <c r="C5" s="470" t="s">
        <v>188</v>
      </c>
      <c r="D5" s="471"/>
      <c r="E5" s="472"/>
      <c r="F5" s="92"/>
      <c r="G5" s="92"/>
      <c r="H5" s="92"/>
      <c r="I5" s="92"/>
      <c r="J5" s="92"/>
    </row>
    <row r="6" spans="2:10" ht="13.5" thickBot="1">
      <c r="B6" s="31"/>
      <c r="C6" s="87" t="s">
        <v>178</v>
      </c>
      <c r="D6" s="87"/>
      <c r="E6" s="87" t="s">
        <v>178</v>
      </c>
      <c r="F6" s="92"/>
      <c r="G6" s="92"/>
      <c r="H6" s="92"/>
      <c r="I6" s="92"/>
      <c r="J6" s="92"/>
    </row>
    <row r="7" spans="2:10" ht="12.75">
      <c r="B7" s="32" t="s">
        <v>179</v>
      </c>
      <c r="C7" s="88" t="s">
        <v>180</v>
      </c>
      <c r="D7" s="88" t="s">
        <v>181</v>
      </c>
      <c r="E7" s="88" t="s">
        <v>182</v>
      </c>
      <c r="F7" s="92"/>
      <c r="G7" s="92"/>
      <c r="H7" s="92"/>
      <c r="I7" s="92"/>
      <c r="J7" s="92"/>
    </row>
    <row r="8" spans="2:11" ht="12.75">
      <c r="B8" s="33" t="s">
        <v>183</v>
      </c>
      <c r="C8" s="34"/>
      <c r="D8" s="34"/>
      <c r="E8" s="35"/>
      <c r="F8" s="476" t="s">
        <v>189</v>
      </c>
      <c r="G8" s="477"/>
      <c r="H8" s="477"/>
      <c r="I8" s="477"/>
      <c r="J8" s="92"/>
      <c r="K8" s="92"/>
    </row>
    <row r="9" spans="2:11" ht="12.75">
      <c r="B9" s="33" t="s">
        <v>184</v>
      </c>
      <c r="C9" s="36">
        <v>0.3</v>
      </c>
      <c r="D9" s="37">
        <v>20000000</v>
      </c>
      <c r="E9" s="38">
        <f>C9*D9</f>
        <v>6000000</v>
      </c>
      <c r="F9" s="476"/>
      <c r="G9" s="477"/>
      <c r="H9" s="477"/>
      <c r="I9" s="477"/>
      <c r="J9" s="92"/>
      <c r="K9" s="92"/>
    </row>
    <row r="10" spans="2:11" ht="12.75">
      <c r="B10" s="33" t="s">
        <v>185</v>
      </c>
      <c r="C10" s="36">
        <v>0.01</v>
      </c>
      <c r="D10" s="37">
        <v>10000000</v>
      </c>
      <c r="E10" s="38">
        <f>C10*D10</f>
        <v>100000</v>
      </c>
      <c r="F10" s="476"/>
      <c r="G10" s="477"/>
      <c r="H10" s="477"/>
      <c r="I10" s="477"/>
      <c r="J10" s="92"/>
      <c r="K10" s="92"/>
    </row>
    <row r="11" spans="2:11" ht="12.75">
      <c r="B11" s="33" t="s">
        <v>186</v>
      </c>
      <c r="C11" s="36">
        <v>0.02</v>
      </c>
      <c r="D11" s="37">
        <v>5000000</v>
      </c>
      <c r="E11" s="38">
        <f>C11*D11</f>
        <v>100000</v>
      </c>
      <c r="F11" s="476"/>
      <c r="G11" s="477"/>
      <c r="H11" s="477"/>
      <c r="I11" s="477"/>
      <c r="J11" s="92"/>
      <c r="K11" s="92"/>
    </row>
    <row r="12" spans="2:11" ht="12.75">
      <c r="B12" s="39"/>
      <c r="C12" s="40"/>
      <c r="D12" s="41"/>
      <c r="E12" s="42"/>
      <c r="F12" s="476"/>
      <c r="G12" s="477"/>
      <c r="H12" s="477"/>
      <c r="I12" s="477"/>
      <c r="J12" s="92"/>
      <c r="K12" s="92"/>
    </row>
    <row r="13" spans="2:11" ht="12.75">
      <c r="B13" s="39"/>
      <c r="C13" s="40"/>
      <c r="D13" s="41"/>
      <c r="E13" s="42"/>
      <c r="F13" s="476"/>
      <c r="G13" s="477"/>
      <c r="H13" s="477"/>
      <c r="I13" s="477"/>
      <c r="J13" s="92"/>
      <c r="K13" s="92"/>
    </row>
    <row r="14" spans="2:11" ht="12.75">
      <c r="B14" s="39"/>
      <c r="C14" s="40"/>
      <c r="D14" s="41"/>
      <c r="E14" s="42"/>
      <c r="F14" s="476"/>
      <c r="G14" s="477"/>
      <c r="H14" s="477"/>
      <c r="I14" s="477"/>
      <c r="J14" s="92"/>
      <c r="K14" s="92"/>
    </row>
    <row r="15" spans="2:11" ht="13.5" thickBot="1">
      <c r="B15" s="43"/>
      <c r="C15" s="44"/>
      <c r="D15" s="45"/>
      <c r="E15" s="46"/>
      <c r="F15" s="92"/>
      <c r="G15" s="92"/>
      <c r="H15" s="92"/>
      <c r="I15" s="92"/>
      <c r="J15" s="92"/>
      <c r="K15" s="92"/>
    </row>
    <row r="16" spans="2:11" ht="13.5" thickBot="1">
      <c r="B16" s="47" t="s">
        <v>187</v>
      </c>
      <c r="C16" s="48">
        <f>E16/D16</f>
        <v>0.17714285714285713</v>
      </c>
      <c r="D16" s="49">
        <f>SUM(D9:D15)</f>
        <v>35000000</v>
      </c>
      <c r="E16" s="50">
        <f>SUM(E9:E15)</f>
        <v>6200000</v>
      </c>
      <c r="F16" s="92"/>
      <c r="G16" s="92"/>
      <c r="H16" s="92"/>
      <c r="I16" s="92"/>
      <c r="J16" s="92"/>
      <c r="K16" s="92"/>
    </row>
    <row r="17" spans="2:10" ht="12.75">
      <c r="B17" s="92"/>
      <c r="C17" s="92"/>
      <c r="D17" s="93"/>
      <c r="E17" s="92"/>
      <c r="F17" s="92"/>
      <c r="G17" s="92"/>
      <c r="H17" s="92"/>
      <c r="I17" s="92"/>
      <c r="J17" s="92"/>
    </row>
    <row r="18" spans="2:10" ht="12.75">
      <c r="B18" s="92"/>
      <c r="C18" s="92"/>
      <c r="D18" s="93"/>
      <c r="E18" s="92"/>
      <c r="F18" s="92"/>
      <c r="G18" s="92"/>
      <c r="H18" s="92"/>
      <c r="I18" s="92"/>
      <c r="J18" s="92"/>
    </row>
    <row r="19" spans="2:10" ht="12.75">
      <c r="B19" s="92"/>
      <c r="C19" s="92"/>
      <c r="D19" s="92"/>
      <c r="E19" s="92"/>
      <c r="F19" s="92"/>
      <c r="G19" s="92"/>
      <c r="H19" s="92"/>
      <c r="I19" s="92"/>
      <c r="J19" s="92"/>
    </row>
    <row r="20" spans="2:10" ht="12.75">
      <c r="B20" s="92"/>
      <c r="C20" s="92"/>
      <c r="D20" s="92"/>
      <c r="E20" s="92"/>
      <c r="F20" s="92"/>
      <c r="G20" s="92"/>
      <c r="H20" s="92"/>
      <c r="I20" s="92"/>
      <c r="J20" s="92"/>
    </row>
    <row r="21" spans="2:10" ht="12.75">
      <c r="B21" s="92"/>
      <c r="C21" s="92"/>
      <c r="D21" s="92"/>
      <c r="E21" s="92"/>
      <c r="F21" s="92"/>
      <c r="G21" s="92"/>
      <c r="H21" s="92"/>
      <c r="I21" s="92"/>
      <c r="J21" s="92"/>
    </row>
    <row r="22" spans="2:10" ht="12.75">
      <c r="B22" s="92"/>
      <c r="C22" s="92"/>
      <c r="D22" s="92"/>
      <c r="E22" s="92"/>
      <c r="F22" s="92"/>
      <c r="G22" s="92"/>
      <c r="H22" s="92"/>
      <c r="I22" s="92"/>
      <c r="J22" s="92"/>
    </row>
    <row r="23" spans="2:10" ht="12.75">
      <c r="B23" s="92"/>
      <c r="C23" s="92"/>
      <c r="D23" s="92"/>
      <c r="E23" s="92"/>
      <c r="F23" s="92"/>
      <c r="G23" s="92"/>
      <c r="H23" s="92"/>
      <c r="I23" s="92"/>
      <c r="J23" s="92"/>
    </row>
    <row r="24" spans="2:10" ht="12.75">
      <c r="B24" s="92"/>
      <c r="C24" s="92"/>
      <c r="D24" s="92"/>
      <c r="E24" s="92"/>
      <c r="F24" s="92"/>
      <c r="G24" s="92"/>
      <c r="H24" s="92"/>
      <c r="I24" s="92"/>
      <c r="J24" s="92"/>
    </row>
    <row r="25" spans="2:10" ht="12.75">
      <c r="B25" s="92"/>
      <c r="C25" s="92"/>
      <c r="D25" s="92"/>
      <c r="E25" s="92"/>
      <c r="F25" s="92"/>
      <c r="G25" s="92"/>
      <c r="H25" s="92"/>
      <c r="I25" s="92"/>
      <c r="J25" s="92"/>
    </row>
    <row r="26" spans="2:10" ht="12.75">
      <c r="B26" s="92"/>
      <c r="C26" s="92"/>
      <c r="D26" s="92"/>
      <c r="E26" s="92"/>
      <c r="F26" s="92"/>
      <c r="G26" s="92"/>
      <c r="H26" s="92"/>
      <c r="I26" s="92"/>
      <c r="J26" s="92"/>
    </row>
    <row r="27" spans="2:10" ht="12.75">
      <c r="B27" s="92"/>
      <c r="C27" s="92"/>
      <c r="D27" s="92"/>
      <c r="E27" s="92"/>
      <c r="F27" s="92"/>
      <c r="G27" s="92"/>
      <c r="H27" s="92"/>
      <c r="I27" s="92"/>
      <c r="J27" s="92"/>
    </row>
    <row r="28" spans="2:10" ht="12.75">
      <c r="B28" s="92"/>
      <c r="C28" s="92"/>
      <c r="D28" s="92"/>
      <c r="E28" s="92"/>
      <c r="F28" s="92"/>
      <c r="G28" s="92"/>
      <c r="H28" s="92"/>
      <c r="I28" s="92"/>
      <c r="J28" s="92"/>
    </row>
    <row r="29" spans="2:10" ht="12.75">
      <c r="B29" s="92"/>
      <c r="C29" s="92"/>
      <c r="D29" s="92"/>
      <c r="E29" s="92"/>
      <c r="F29" s="92"/>
      <c r="G29" s="92"/>
      <c r="H29" s="92"/>
      <c r="I29" s="92"/>
      <c r="J29" s="92"/>
    </row>
    <row r="30" spans="2:10" ht="12.75">
      <c r="B30" s="92"/>
      <c r="C30" s="92"/>
      <c r="D30" s="92"/>
      <c r="E30" s="92"/>
      <c r="F30" s="92"/>
      <c r="G30" s="92"/>
      <c r="H30" s="92"/>
      <c r="I30" s="92"/>
      <c r="J30" s="92"/>
    </row>
    <row r="31" spans="2:10" ht="12.75">
      <c r="B31" s="92"/>
      <c r="C31" s="92"/>
      <c r="D31" s="92"/>
      <c r="E31" s="92"/>
      <c r="F31" s="92"/>
      <c r="G31" s="92"/>
      <c r="H31" s="92"/>
      <c r="I31" s="92"/>
      <c r="J31" s="92"/>
    </row>
    <row r="32" spans="2:10" ht="12.75">
      <c r="B32" s="92"/>
      <c r="C32" s="92"/>
      <c r="D32" s="92"/>
      <c r="E32" s="92"/>
      <c r="F32" s="92"/>
      <c r="G32" s="92"/>
      <c r="H32" s="92"/>
      <c r="I32" s="92"/>
      <c r="J32" s="92"/>
    </row>
    <row r="33" spans="2:10" ht="12.75">
      <c r="B33" s="92"/>
      <c r="C33" s="92"/>
      <c r="D33" s="92"/>
      <c r="E33" s="92"/>
      <c r="F33" s="92"/>
      <c r="G33" s="92"/>
      <c r="H33" s="92"/>
      <c r="I33" s="92"/>
      <c r="J33" s="92"/>
    </row>
    <row r="34" spans="2:10" ht="12.75">
      <c r="B34" s="92"/>
      <c r="C34" s="92"/>
      <c r="D34" s="92"/>
      <c r="E34" s="92"/>
      <c r="F34" s="92"/>
      <c r="G34" s="92"/>
      <c r="H34" s="92"/>
      <c r="I34" s="92"/>
      <c r="J34" s="92"/>
    </row>
    <row r="35" spans="2:10" ht="12.75">
      <c r="B35" s="92"/>
      <c r="C35" s="92"/>
      <c r="D35" s="92"/>
      <c r="E35" s="92"/>
      <c r="F35" s="92"/>
      <c r="G35" s="92"/>
      <c r="H35" s="92"/>
      <c r="I35" s="92"/>
      <c r="J35" s="92"/>
    </row>
    <row r="36" spans="2:10" ht="12.75">
      <c r="B36" s="92"/>
      <c r="C36" s="92"/>
      <c r="D36" s="92"/>
      <c r="E36" s="92"/>
      <c r="F36" s="92"/>
      <c r="G36" s="92"/>
      <c r="H36" s="92"/>
      <c r="I36" s="92"/>
      <c r="J36" s="92"/>
    </row>
    <row r="37" spans="2:10" ht="12.75">
      <c r="B37" s="92"/>
      <c r="C37" s="92"/>
      <c r="D37" s="92"/>
      <c r="E37" s="92"/>
      <c r="F37" s="92"/>
      <c r="G37" s="92"/>
      <c r="H37" s="92"/>
      <c r="I37" s="92"/>
      <c r="J37" s="92"/>
    </row>
    <row r="38" spans="2:10" ht="12.75">
      <c r="B38" s="92"/>
      <c r="C38" s="92"/>
      <c r="D38" s="92"/>
      <c r="E38" s="92"/>
      <c r="F38" s="92"/>
      <c r="G38" s="92"/>
      <c r="H38" s="92"/>
      <c r="I38" s="92"/>
      <c r="J38" s="92"/>
    </row>
    <row r="39" spans="2:10" ht="12.75">
      <c r="B39" s="92"/>
      <c r="C39" s="92"/>
      <c r="D39" s="92"/>
      <c r="E39" s="92"/>
      <c r="F39" s="92"/>
      <c r="G39" s="92"/>
      <c r="H39" s="92"/>
      <c r="I39" s="92"/>
      <c r="J39" s="92"/>
    </row>
  </sheetData>
  <mergeCells count="3">
    <mergeCell ref="C5:E5"/>
    <mergeCell ref="B2:E2"/>
    <mergeCell ref="F8:I14"/>
  </mergeCells>
  <printOptions/>
  <pageMargins left="0.75" right="0.75" top="1" bottom="1" header="0.5" footer="0.5"/>
  <pageSetup horizontalDpi="600" verticalDpi="600" orientation="portrait" scale="75" r:id="rId1"/>
  <headerFooter alignWithMargins="0">
    <oddHeader>&amp;LRFP NNT05AA01J
&amp;CAcquisition Title
CREW EXPLORATION VEHICLE</oddHeader>
    <oddFooter>&amp;L05/01/05&amp;C&amp;"Arial Rounded MT Bold,Bold"&amp;9Source Selection Informataion See FAR 3.104&amp;"Arial,Regular"&amp;10
&amp;R&amp;"Arial,Bold"&amp;8&amp;A
&amp;F
&amp;P of&amp;N</oddFooter>
  </headerFooter>
</worksheet>
</file>

<file path=xl/worksheets/sheet18.xml><?xml version="1.0" encoding="utf-8"?>
<worksheet xmlns="http://schemas.openxmlformats.org/spreadsheetml/2006/main" xmlns:r="http://schemas.openxmlformats.org/officeDocument/2006/relationships">
  <sheetPr>
    <tabColor indexed="26"/>
  </sheetPr>
  <dimension ref="A2:H124"/>
  <sheetViews>
    <sheetView workbookViewId="0" topLeftCell="A1">
      <selection activeCell="A1" sqref="A1"/>
    </sheetView>
  </sheetViews>
  <sheetFormatPr defaultColWidth="9.140625" defaultRowHeight="12.75"/>
  <cols>
    <col min="1" max="1" width="14.7109375" style="0" customWidth="1"/>
    <col min="2" max="2" width="1.7109375" style="0" customWidth="1"/>
    <col min="3" max="6" width="8.8515625" style="0" customWidth="1"/>
    <col min="7" max="7" width="21.28125" style="0" customWidth="1"/>
    <col min="8" max="16384" width="8.8515625" style="0" customWidth="1"/>
  </cols>
  <sheetData>
    <row r="2" ht="12.75">
      <c r="B2" s="221"/>
    </row>
    <row r="3" ht="12.75">
      <c r="H3" t="s">
        <v>54</v>
      </c>
    </row>
    <row r="4" ht="12.75">
      <c r="H4" t="s">
        <v>55</v>
      </c>
    </row>
    <row r="5" ht="12.75">
      <c r="H5" t="s">
        <v>56</v>
      </c>
    </row>
    <row r="6" ht="12.75">
      <c r="H6" t="s">
        <v>57</v>
      </c>
    </row>
    <row r="7" spans="1:8" ht="12.75">
      <c r="A7" s="371">
        <v>1</v>
      </c>
      <c r="B7" s="372"/>
      <c r="C7" t="s">
        <v>201</v>
      </c>
      <c r="H7" t="s">
        <v>58</v>
      </c>
    </row>
    <row r="8" spans="1:8" ht="12.75">
      <c r="A8" s="373">
        <v>1.1</v>
      </c>
      <c r="B8" s="374"/>
      <c r="C8" t="s">
        <v>202</v>
      </c>
      <c r="H8" t="s">
        <v>59</v>
      </c>
    </row>
    <row r="9" spans="1:8" ht="12.75">
      <c r="A9" s="375" t="s">
        <v>20</v>
      </c>
      <c r="B9" s="374"/>
      <c r="C9" t="s">
        <v>203</v>
      </c>
      <c r="H9" t="s">
        <v>60</v>
      </c>
    </row>
    <row r="10" spans="1:8" ht="12.75">
      <c r="A10" s="375" t="s">
        <v>21</v>
      </c>
      <c r="B10" s="374"/>
      <c r="C10" t="s">
        <v>204</v>
      </c>
      <c r="H10" t="s">
        <v>61</v>
      </c>
    </row>
    <row r="11" spans="1:8" ht="12.75">
      <c r="A11" s="375" t="s">
        <v>22</v>
      </c>
      <c r="B11" s="374"/>
      <c r="C11" t="s">
        <v>205</v>
      </c>
      <c r="H11" t="s">
        <v>62</v>
      </c>
    </row>
    <row r="12" spans="1:8" ht="12.75">
      <c r="A12" s="375" t="s">
        <v>23</v>
      </c>
      <c r="B12" s="374"/>
      <c r="C12" t="s">
        <v>206</v>
      </c>
      <c r="H12" t="s">
        <v>63</v>
      </c>
    </row>
    <row r="13" spans="1:8" ht="12.75">
      <c r="A13" s="375" t="s">
        <v>24</v>
      </c>
      <c r="B13" s="374"/>
      <c r="C13" t="s">
        <v>207</v>
      </c>
      <c r="H13" t="s">
        <v>64</v>
      </c>
    </row>
    <row r="14" spans="1:3" ht="12.75">
      <c r="A14" s="375" t="s">
        <v>25</v>
      </c>
      <c r="B14" s="374"/>
      <c r="C14" t="s">
        <v>209</v>
      </c>
    </row>
    <row r="15" spans="1:3" ht="12.75">
      <c r="A15" s="375" t="s">
        <v>26</v>
      </c>
      <c r="B15" s="374"/>
      <c r="C15" t="s">
        <v>43</v>
      </c>
    </row>
    <row r="16" spans="1:3" ht="12.75">
      <c r="A16" s="375" t="s">
        <v>27</v>
      </c>
      <c r="B16" s="374"/>
      <c r="C16" t="s">
        <v>210</v>
      </c>
    </row>
    <row r="17" spans="1:3" ht="12.75">
      <c r="A17" s="375" t="s">
        <v>28</v>
      </c>
      <c r="B17" s="374"/>
      <c r="C17" t="s">
        <v>211</v>
      </c>
    </row>
    <row r="18" spans="1:3" ht="12.75">
      <c r="A18" s="373">
        <v>1.2</v>
      </c>
      <c r="B18" s="374"/>
      <c r="C18" t="s">
        <v>212</v>
      </c>
    </row>
    <row r="19" spans="1:3" ht="12.75">
      <c r="A19" s="375" t="s">
        <v>29</v>
      </c>
      <c r="B19" s="374"/>
      <c r="C19" t="s">
        <v>39</v>
      </c>
    </row>
    <row r="20" spans="1:3" ht="12.75">
      <c r="A20" s="375" t="s">
        <v>30</v>
      </c>
      <c r="B20" s="374"/>
      <c r="C20" t="s">
        <v>40</v>
      </c>
    </row>
    <row r="21" spans="1:3" ht="12.75">
      <c r="A21" s="375" t="s">
        <v>31</v>
      </c>
      <c r="B21" s="374"/>
      <c r="C21" t="s">
        <v>41</v>
      </c>
    </row>
    <row r="22" spans="1:3" ht="12.75">
      <c r="A22" s="375" t="s">
        <v>32</v>
      </c>
      <c r="B22" s="374"/>
      <c r="C22" t="s">
        <v>42</v>
      </c>
    </row>
    <row r="23" spans="1:3" ht="12.75">
      <c r="A23" s="375" t="s">
        <v>33</v>
      </c>
      <c r="B23" s="374"/>
      <c r="C23" t="s">
        <v>419</v>
      </c>
    </row>
    <row r="24" spans="1:3" ht="12.75">
      <c r="A24" s="375" t="s">
        <v>34</v>
      </c>
      <c r="B24" s="374"/>
      <c r="C24" t="s">
        <v>44</v>
      </c>
    </row>
    <row r="25" spans="1:3" ht="12.75">
      <c r="A25" s="375" t="s">
        <v>35</v>
      </c>
      <c r="B25" s="374"/>
      <c r="C25" t="s">
        <v>45</v>
      </c>
    </row>
    <row r="26" spans="1:3" ht="12.75">
      <c r="A26" s="375">
        <v>1.3</v>
      </c>
      <c r="B26" s="374"/>
      <c r="C26" t="s">
        <v>213</v>
      </c>
    </row>
    <row r="27" spans="1:3" ht="12.75">
      <c r="A27" s="373" t="s">
        <v>36</v>
      </c>
      <c r="B27" s="374"/>
      <c r="C27" t="s">
        <v>46</v>
      </c>
    </row>
    <row r="28" spans="1:3" ht="12.75">
      <c r="A28" s="375" t="s">
        <v>37</v>
      </c>
      <c r="B28" s="374"/>
      <c r="C28" t="s">
        <v>47</v>
      </c>
    </row>
    <row r="29" spans="1:3" ht="12.75">
      <c r="A29" s="375" t="s">
        <v>38</v>
      </c>
      <c r="B29" s="374"/>
      <c r="C29" t="s">
        <v>286</v>
      </c>
    </row>
    <row r="30" spans="1:3" ht="12.75">
      <c r="A30" s="375">
        <v>1.4</v>
      </c>
      <c r="B30" s="374"/>
      <c r="C30" t="s">
        <v>214</v>
      </c>
    </row>
    <row r="31" spans="1:3" ht="12.75">
      <c r="A31" s="373">
        <v>1.5</v>
      </c>
      <c r="B31" s="374"/>
      <c r="C31" t="s">
        <v>430</v>
      </c>
    </row>
    <row r="32" spans="1:3" ht="12.75">
      <c r="A32" s="373">
        <v>1.6</v>
      </c>
      <c r="B32" s="374"/>
      <c r="C32" t="s">
        <v>215</v>
      </c>
    </row>
    <row r="33" spans="1:3" ht="12.75">
      <c r="A33" s="373">
        <v>1.7</v>
      </c>
      <c r="B33" s="374"/>
      <c r="C33" t="s">
        <v>216</v>
      </c>
    </row>
    <row r="34" spans="1:2" ht="12.75">
      <c r="A34" s="373"/>
      <c r="B34" s="374"/>
    </row>
    <row r="35" spans="1:3" ht="12.75">
      <c r="A35" s="373">
        <v>2</v>
      </c>
      <c r="B35" s="374"/>
      <c r="C35" t="s">
        <v>217</v>
      </c>
    </row>
    <row r="36" spans="1:3" ht="12.75">
      <c r="A36" s="371">
        <v>2.1</v>
      </c>
      <c r="B36" s="372"/>
      <c r="C36" t="s">
        <v>287</v>
      </c>
    </row>
    <row r="37" spans="1:3" ht="12.75">
      <c r="A37" s="373" t="s">
        <v>288</v>
      </c>
      <c r="B37" s="374"/>
      <c r="C37" t="s">
        <v>289</v>
      </c>
    </row>
    <row r="38" spans="1:3" ht="12.75">
      <c r="A38" s="373" t="s">
        <v>290</v>
      </c>
      <c r="B38" s="374"/>
      <c r="C38" t="s">
        <v>218</v>
      </c>
    </row>
    <row r="39" spans="1:3" ht="12.75">
      <c r="A39" s="373" t="s">
        <v>291</v>
      </c>
      <c r="B39" s="374"/>
      <c r="C39" t="s">
        <v>219</v>
      </c>
    </row>
    <row r="40" spans="1:3" ht="12.75">
      <c r="A40" s="373" t="s">
        <v>292</v>
      </c>
      <c r="B40" s="374"/>
      <c r="C40" t="s">
        <v>220</v>
      </c>
    </row>
    <row r="41" spans="1:3" ht="12.75">
      <c r="A41" s="373" t="s">
        <v>293</v>
      </c>
      <c r="B41" s="374"/>
      <c r="C41" t="s">
        <v>294</v>
      </c>
    </row>
    <row r="42" spans="1:3" ht="12.75">
      <c r="A42" s="373" t="s">
        <v>295</v>
      </c>
      <c r="B42" s="374"/>
      <c r="C42" t="s">
        <v>221</v>
      </c>
    </row>
    <row r="43" spans="1:3" ht="12.75">
      <c r="A43" s="373" t="s">
        <v>296</v>
      </c>
      <c r="B43" s="374"/>
      <c r="C43" t="s">
        <v>143</v>
      </c>
    </row>
    <row r="44" spans="1:3" ht="12.75">
      <c r="A44" s="373" t="s">
        <v>297</v>
      </c>
      <c r="B44" s="374"/>
      <c r="C44" t="s">
        <v>144</v>
      </c>
    </row>
    <row r="45" spans="1:3" ht="12.75">
      <c r="A45" s="373" t="s">
        <v>298</v>
      </c>
      <c r="B45" s="374"/>
      <c r="C45" t="s">
        <v>145</v>
      </c>
    </row>
    <row r="46" spans="1:3" ht="12.75">
      <c r="A46" s="373" t="s">
        <v>299</v>
      </c>
      <c r="B46" s="374"/>
      <c r="C46" t="s">
        <v>300</v>
      </c>
    </row>
    <row r="47" spans="1:3" ht="12.75">
      <c r="A47" s="373" t="s">
        <v>301</v>
      </c>
      <c r="B47" s="374"/>
      <c r="C47" t="s">
        <v>48</v>
      </c>
    </row>
    <row r="48" spans="1:3" ht="12.75">
      <c r="A48" s="373" t="s">
        <v>302</v>
      </c>
      <c r="B48" s="374"/>
      <c r="C48" t="s">
        <v>49</v>
      </c>
    </row>
    <row r="49" spans="1:3" ht="12.75">
      <c r="A49" s="373" t="s">
        <v>303</v>
      </c>
      <c r="B49" s="374"/>
      <c r="C49" t="s">
        <v>50</v>
      </c>
    </row>
    <row r="50" spans="1:3" ht="12.75">
      <c r="A50" s="373" t="s">
        <v>304</v>
      </c>
      <c r="B50" s="374"/>
      <c r="C50" t="s">
        <v>146</v>
      </c>
    </row>
    <row r="51" spans="1:3" ht="12.75">
      <c r="A51" s="373" t="s">
        <v>305</v>
      </c>
      <c r="B51" s="374"/>
      <c r="C51" t="s">
        <v>306</v>
      </c>
    </row>
    <row r="52" spans="1:3" ht="12.75">
      <c r="A52" s="373" t="s">
        <v>307</v>
      </c>
      <c r="B52" s="374"/>
      <c r="C52" t="s">
        <v>308</v>
      </c>
    </row>
    <row r="53" spans="1:3" ht="12.75">
      <c r="A53" s="375" t="s">
        <v>309</v>
      </c>
      <c r="B53" s="374"/>
      <c r="C53" t="s">
        <v>310</v>
      </c>
    </row>
    <row r="54" spans="1:2" ht="12.75">
      <c r="A54" s="375"/>
      <c r="B54" s="374"/>
    </row>
    <row r="55" spans="1:3" ht="12.75">
      <c r="A55" s="373">
        <v>3</v>
      </c>
      <c r="B55" s="374"/>
      <c r="C55" t="s">
        <v>147</v>
      </c>
    </row>
    <row r="56" spans="1:3" ht="12.75">
      <c r="A56" s="371">
        <v>3.1</v>
      </c>
      <c r="B56" s="372"/>
      <c r="C56" t="s">
        <v>148</v>
      </c>
    </row>
    <row r="57" spans="1:3" ht="12.75">
      <c r="A57" s="373">
        <v>3.2</v>
      </c>
      <c r="B57" s="374"/>
      <c r="C57" t="s">
        <v>149</v>
      </c>
    </row>
    <row r="58" spans="1:3" ht="12.75">
      <c r="A58" s="373">
        <v>3.3</v>
      </c>
      <c r="B58" s="374"/>
      <c r="C58" t="s">
        <v>150</v>
      </c>
    </row>
    <row r="59" spans="1:3" ht="12.75">
      <c r="A59" s="373">
        <v>3.4</v>
      </c>
      <c r="B59" s="374"/>
      <c r="C59" t="s">
        <v>151</v>
      </c>
    </row>
    <row r="60" spans="1:3" ht="12.75">
      <c r="A60" s="373">
        <v>3.5</v>
      </c>
      <c r="B60" s="374"/>
      <c r="C60" t="s">
        <v>152</v>
      </c>
    </row>
    <row r="61" spans="1:2" ht="12.75">
      <c r="A61" s="373"/>
      <c r="B61" s="374"/>
    </row>
    <row r="62" spans="1:2" ht="12.75">
      <c r="A62" s="373"/>
      <c r="B62" s="374"/>
    </row>
    <row r="63" spans="1:3" ht="12.75">
      <c r="A63" s="373" t="s">
        <v>311</v>
      </c>
      <c r="B63" s="374"/>
      <c r="C63" t="s">
        <v>153</v>
      </c>
    </row>
    <row r="64" spans="1:3" ht="12.75">
      <c r="A64" s="371" t="s">
        <v>312</v>
      </c>
      <c r="B64" s="372"/>
      <c r="C64" t="s">
        <v>313</v>
      </c>
    </row>
    <row r="65" spans="1:3" ht="12.75">
      <c r="A65" s="373" t="s">
        <v>314</v>
      </c>
      <c r="B65" s="374"/>
      <c r="C65" t="s">
        <v>310</v>
      </c>
    </row>
    <row r="66" spans="1:3" ht="12.75">
      <c r="A66" s="375" t="s">
        <v>315</v>
      </c>
      <c r="B66" s="374"/>
      <c r="C66" t="s">
        <v>316</v>
      </c>
    </row>
    <row r="67" spans="1:3" ht="12.75">
      <c r="A67" s="375" t="s">
        <v>317</v>
      </c>
      <c r="B67" s="374"/>
      <c r="C67" t="s">
        <v>318</v>
      </c>
    </row>
    <row r="68" spans="1:3" ht="12.75">
      <c r="A68" s="375" t="s">
        <v>319</v>
      </c>
      <c r="B68" s="374"/>
      <c r="C68" t="s">
        <v>320</v>
      </c>
    </row>
    <row r="69" spans="1:3" ht="12.75">
      <c r="A69" s="375" t="s">
        <v>321</v>
      </c>
      <c r="B69" s="374"/>
      <c r="C69" t="s">
        <v>52</v>
      </c>
    </row>
    <row r="70" spans="1:3" ht="12.75">
      <c r="A70" s="375" t="s">
        <v>322</v>
      </c>
      <c r="B70" s="374"/>
      <c r="C70" t="s">
        <v>51</v>
      </c>
    </row>
    <row r="71" spans="1:3" ht="12.75">
      <c r="A71" s="375" t="s">
        <v>323</v>
      </c>
      <c r="B71" s="374"/>
      <c r="C71" t="s">
        <v>324</v>
      </c>
    </row>
    <row r="72" spans="1:3" ht="12.75">
      <c r="A72" s="375" t="s">
        <v>325</v>
      </c>
      <c r="B72" s="374"/>
      <c r="C72" t="s">
        <v>326</v>
      </c>
    </row>
    <row r="73" spans="1:3" ht="12.75">
      <c r="A73" s="375" t="s">
        <v>327</v>
      </c>
      <c r="B73" s="374"/>
      <c r="C73" t="s">
        <v>328</v>
      </c>
    </row>
    <row r="74" spans="1:3" ht="12.75">
      <c r="A74" s="375" t="s">
        <v>329</v>
      </c>
      <c r="B74" s="374"/>
      <c r="C74" t="s">
        <v>420</v>
      </c>
    </row>
    <row r="75" spans="1:3" ht="12.75">
      <c r="A75" s="373" t="s">
        <v>330</v>
      </c>
      <c r="B75" s="374"/>
      <c r="C75" t="s">
        <v>154</v>
      </c>
    </row>
    <row r="76" spans="1:3" ht="12.75">
      <c r="A76" s="375" t="s">
        <v>331</v>
      </c>
      <c r="B76" s="374"/>
      <c r="C76" t="s">
        <v>155</v>
      </c>
    </row>
    <row r="77" spans="1:3" ht="12.75">
      <c r="A77" s="375" t="s">
        <v>332</v>
      </c>
      <c r="B77" s="374"/>
      <c r="C77" t="s">
        <v>333</v>
      </c>
    </row>
    <row r="78" spans="1:3" ht="12.75">
      <c r="A78" s="375" t="s">
        <v>334</v>
      </c>
      <c r="B78" s="374"/>
      <c r="C78" t="s">
        <v>335</v>
      </c>
    </row>
    <row r="79" spans="1:3" ht="12.75">
      <c r="A79" s="375" t="s">
        <v>336</v>
      </c>
      <c r="B79" s="374"/>
      <c r="C79" t="s">
        <v>337</v>
      </c>
    </row>
    <row r="80" spans="1:3" ht="12.75">
      <c r="A80" s="375" t="s">
        <v>338</v>
      </c>
      <c r="B80" s="374"/>
      <c r="C80" t="s">
        <v>156</v>
      </c>
    </row>
    <row r="81" spans="1:3" ht="12.75">
      <c r="A81" s="375" t="s">
        <v>339</v>
      </c>
      <c r="B81" s="374"/>
      <c r="C81" t="s">
        <v>157</v>
      </c>
    </row>
    <row r="82" spans="1:3" ht="12.75">
      <c r="A82" s="375" t="s">
        <v>340</v>
      </c>
      <c r="B82" s="374"/>
      <c r="C82" t="s">
        <v>341</v>
      </c>
    </row>
    <row r="83" spans="1:3" ht="12.75">
      <c r="A83" s="375" t="s">
        <v>342</v>
      </c>
      <c r="B83" s="374"/>
      <c r="C83" t="s">
        <v>158</v>
      </c>
    </row>
    <row r="84" spans="1:3" ht="12.75">
      <c r="A84" s="375" t="s">
        <v>343</v>
      </c>
      <c r="B84" s="374"/>
      <c r="C84" t="s">
        <v>159</v>
      </c>
    </row>
    <row r="85" spans="1:3" ht="12.75">
      <c r="A85" s="375" t="s">
        <v>344</v>
      </c>
      <c r="B85" s="374"/>
      <c r="C85" t="s">
        <v>431</v>
      </c>
    </row>
    <row r="86" spans="1:3" ht="12.75">
      <c r="A86" s="375" t="s">
        <v>346</v>
      </c>
      <c r="B86" s="374"/>
      <c r="C86" t="s">
        <v>432</v>
      </c>
    </row>
    <row r="87" spans="1:3" ht="12.75">
      <c r="A87" s="375" t="s">
        <v>347</v>
      </c>
      <c r="B87" s="374"/>
      <c r="C87" t="s">
        <v>421</v>
      </c>
    </row>
    <row r="88" spans="1:3" ht="12.75">
      <c r="A88" s="375" t="s">
        <v>348</v>
      </c>
      <c r="B88" s="374"/>
      <c r="C88" t="s">
        <v>349</v>
      </c>
    </row>
    <row r="89" spans="1:3" ht="12.75">
      <c r="A89" s="375" t="s">
        <v>350</v>
      </c>
      <c r="B89" s="374"/>
      <c r="C89" t="s">
        <v>351</v>
      </c>
    </row>
    <row r="90" spans="1:3" ht="12.75">
      <c r="A90" s="375" t="s">
        <v>352</v>
      </c>
      <c r="B90" s="374"/>
      <c r="C90" t="s">
        <v>160</v>
      </c>
    </row>
    <row r="91" spans="1:3" ht="12.75">
      <c r="A91" s="375" t="s">
        <v>353</v>
      </c>
      <c r="B91" s="374"/>
      <c r="C91" t="s">
        <v>161</v>
      </c>
    </row>
    <row r="92" spans="1:3" ht="12.75">
      <c r="A92" s="375" t="s">
        <v>354</v>
      </c>
      <c r="B92" s="374"/>
      <c r="C92" t="s">
        <v>162</v>
      </c>
    </row>
    <row r="93" spans="1:3" ht="12.75">
      <c r="A93" s="373" t="s">
        <v>355</v>
      </c>
      <c r="B93" s="374"/>
      <c r="C93" t="s">
        <v>356</v>
      </c>
    </row>
    <row r="94" spans="1:3" ht="12.75">
      <c r="A94" s="373" t="s">
        <v>357</v>
      </c>
      <c r="B94" s="374"/>
      <c r="C94" t="s">
        <v>358</v>
      </c>
    </row>
    <row r="95" spans="1:2" ht="12.75">
      <c r="A95" s="373"/>
      <c r="B95" s="374"/>
    </row>
    <row r="96" spans="1:3" ht="12.75">
      <c r="A96" s="373" t="s">
        <v>359</v>
      </c>
      <c r="B96" s="374"/>
      <c r="C96" t="s">
        <v>163</v>
      </c>
    </row>
    <row r="97" spans="1:3" ht="12.75">
      <c r="A97" s="371" t="s">
        <v>360</v>
      </c>
      <c r="B97" s="372"/>
      <c r="C97" t="s">
        <v>164</v>
      </c>
    </row>
    <row r="98" spans="1:3" ht="12.75">
      <c r="A98" s="373" t="s">
        <v>361</v>
      </c>
      <c r="B98" s="374"/>
      <c r="C98" t="s">
        <v>165</v>
      </c>
    </row>
    <row r="99" spans="1:3" ht="12.75">
      <c r="A99" s="373" t="s">
        <v>362</v>
      </c>
      <c r="B99" s="374"/>
      <c r="C99" t="s">
        <v>363</v>
      </c>
    </row>
    <row r="100" spans="1:3" ht="12.75">
      <c r="A100" s="375" t="s">
        <v>364</v>
      </c>
      <c r="B100" s="374"/>
      <c r="C100" t="s">
        <v>365</v>
      </c>
    </row>
    <row r="101" spans="1:3" ht="12.75">
      <c r="A101" s="375" t="s">
        <v>366</v>
      </c>
      <c r="B101" s="374"/>
      <c r="C101" t="s">
        <v>367</v>
      </c>
    </row>
    <row r="102" spans="1:3" ht="12.75">
      <c r="A102" s="375" t="s">
        <v>368</v>
      </c>
      <c r="B102" s="374"/>
      <c r="C102" t="s">
        <v>422</v>
      </c>
    </row>
    <row r="103" spans="1:3" ht="12.75">
      <c r="A103" s="373" t="s">
        <v>369</v>
      </c>
      <c r="B103" s="374"/>
      <c r="C103" t="s">
        <v>167</v>
      </c>
    </row>
    <row r="104" spans="1:3" ht="12.75">
      <c r="A104" s="375" t="s">
        <v>370</v>
      </c>
      <c r="B104" s="374"/>
      <c r="C104" t="s">
        <v>168</v>
      </c>
    </row>
    <row r="105" spans="1:3" ht="12.75">
      <c r="A105" s="375" t="s">
        <v>371</v>
      </c>
      <c r="B105" s="374"/>
      <c r="C105" t="s">
        <v>423</v>
      </c>
    </row>
    <row r="106" spans="1:3" ht="12.75">
      <c r="A106" s="375" t="s">
        <v>373</v>
      </c>
      <c r="B106" s="374"/>
      <c r="C106" t="s">
        <v>424</v>
      </c>
    </row>
    <row r="107" spans="1:3" ht="12.75">
      <c r="A107" s="373" t="s">
        <v>374</v>
      </c>
      <c r="B107" s="374"/>
      <c r="C107" t="s">
        <v>170</v>
      </c>
    </row>
    <row r="108" spans="1:3" ht="12.75">
      <c r="A108" s="373" t="s">
        <v>375</v>
      </c>
      <c r="B108" s="374"/>
      <c r="C108" t="s">
        <v>171</v>
      </c>
    </row>
    <row r="109" spans="1:2" ht="12.75">
      <c r="A109" s="373"/>
      <c r="B109" s="374"/>
    </row>
    <row r="110" spans="1:3" ht="12.75">
      <c r="A110" s="373" t="s">
        <v>376</v>
      </c>
      <c r="B110" s="374"/>
      <c r="C110" t="s">
        <v>433</v>
      </c>
    </row>
    <row r="111" spans="1:3" ht="12.75">
      <c r="A111" s="371" t="s">
        <v>377</v>
      </c>
      <c r="B111" s="372"/>
      <c r="C111" t="s">
        <v>414</v>
      </c>
    </row>
    <row r="112" spans="1:3" ht="12.75">
      <c r="A112" s="373" t="s">
        <v>378</v>
      </c>
      <c r="B112" s="374"/>
      <c r="C112" t="s">
        <v>415</v>
      </c>
    </row>
    <row r="113" spans="1:3" ht="12.75">
      <c r="A113" s="375" t="s">
        <v>379</v>
      </c>
      <c r="B113" s="374"/>
      <c r="C113" t="s">
        <v>416</v>
      </c>
    </row>
    <row r="114" spans="1:3" ht="12.75">
      <c r="A114" s="375" t="s">
        <v>380</v>
      </c>
      <c r="B114" s="374"/>
      <c r="C114" t="s">
        <v>173</v>
      </c>
    </row>
    <row r="115" spans="1:3" ht="12.75">
      <c r="A115" s="375" t="s">
        <v>411</v>
      </c>
      <c r="B115" s="374"/>
      <c r="C115" t="s">
        <v>417</v>
      </c>
    </row>
    <row r="116" spans="1:3" ht="12.75">
      <c r="A116" s="373" t="s">
        <v>412</v>
      </c>
      <c r="B116" s="374"/>
      <c r="C116" t="s">
        <v>418</v>
      </c>
    </row>
    <row r="117" spans="1:3" ht="12.75">
      <c r="A117" s="373" t="s">
        <v>413</v>
      </c>
      <c r="B117" s="374"/>
      <c r="C117" t="s">
        <v>174</v>
      </c>
    </row>
    <row r="118" spans="1:2" ht="12.75">
      <c r="A118" s="373"/>
      <c r="B118" s="374"/>
    </row>
    <row r="119" spans="1:3" ht="12.75">
      <c r="A119" s="373" t="s">
        <v>381</v>
      </c>
      <c r="B119" s="374"/>
      <c r="C119" t="s">
        <v>434</v>
      </c>
    </row>
    <row r="120" spans="1:3" ht="12.75">
      <c r="A120" s="373" t="s">
        <v>382</v>
      </c>
      <c r="B120" s="372"/>
      <c r="C120" t="s">
        <v>435</v>
      </c>
    </row>
    <row r="121" spans="1:3" ht="12.75">
      <c r="A121" s="373" t="s">
        <v>383</v>
      </c>
      <c r="B121" s="374"/>
      <c r="C121" t="s">
        <v>384</v>
      </c>
    </row>
    <row r="122" spans="1:3" ht="12.75">
      <c r="A122" s="373" t="s">
        <v>385</v>
      </c>
      <c r="B122" s="374"/>
      <c r="C122" t="s">
        <v>436</v>
      </c>
    </row>
    <row r="123" spans="1:3" ht="12.75">
      <c r="A123" s="373" t="s">
        <v>386</v>
      </c>
      <c r="B123" s="374"/>
      <c r="C123" t="s">
        <v>387</v>
      </c>
    </row>
    <row r="124" spans="1:2" ht="12.75">
      <c r="A124" s="376"/>
      <c r="B124" s="101"/>
    </row>
  </sheetData>
  <printOptions/>
  <pageMargins left="0.75" right="0.75" top="1" bottom="1" header="0.5" footer="0.5"/>
  <pageSetup horizontalDpi="600" verticalDpi="600" orientation="portrait" scale="79" r:id="rId1"/>
  <headerFooter alignWithMargins="0">
    <oddHeader>&amp;LRFP XXXXXXXXXX
&amp;CAcquisition Title
CREW EXPLORATION VEHICLE</oddHeader>
    <oddFooter>&amp;L04/01/05&amp;C&amp;"Arial Rounded MT Bold,Bold"&amp;9Source Selection Informataion See FAR 3.104&amp;"Arial,Regular"&amp;10
</oddFooter>
  </headerFooter>
</worksheet>
</file>

<file path=xl/worksheets/sheet2.xml><?xml version="1.0" encoding="utf-8"?>
<worksheet xmlns="http://schemas.openxmlformats.org/spreadsheetml/2006/main" xmlns:r="http://schemas.openxmlformats.org/officeDocument/2006/relationships">
  <sheetPr>
    <tabColor indexed="11"/>
  </sheetPr>
  <dimension ref="B2:L62"/>
  <sheetViews>
    <sheetView workbookViewId="0" topLeftCell="A27">
      <selection activeCell="B42" sqref="B42"/>
    </sheetView>
  </sheetViews>
  <sheetFormatPr defaultColWidth="9.140625" defaultRowHeight="12.75"/>
  <cols>
    <col min="1" max="1" width="1.7109375" style="0" customWidth="1"/>
    <col min="2" max="2" width="31.8515625" style="0" customWidth="1"/>
    <col min="3" max="3" width="1.7109375" style="0" customWidth="1"/>
    <col min="4" max="4" width="14.140625" style="0" bestFit="1" customWidth="1"/>
    <col min="5" max="5" width="1.7109375" style="0" customWidth="1"/>
    <col min="6" max="6" width="14.140625" style="0" bestFit="1" customWidth="1"/>
    <col min="7" max="7" width="1.7109375" style="0" customWidth="1"/>
    <col min="8" max="8" width="14.140625" style="0" bestFit="1" customWidth="1"/>
    <col min="9" max="9" width="1.7109375" style="0" customWidth="1"/>
    <col min="10" max="10" width="14.140625" style="0" customWidth="1"/>
    <col min="11" max="11" width="1.7109375" style="0" customWidth="1"/>
    <col min="12" max="12" width="14.140625" style="0" customWidth="1"/>
    <col min="13" max="16384" width="8.8515625" style="0" customWidth="1"/>
  </cols>
  <sheetData>
    <row r="1" ht="13.5" thickBot="1"/>
    <row r="2" spans="2:12" ht="12.75">
      <c r="B2" s="6" t="s">
        <v>400</v>
      </c>
      <c r="C2" s="7"/>
      <c r="D2" s="7"/>
      <c r="E2" s="7"/>
      <c r="F2" s="7"/>
      <c r="G2" s="7"/>
      <c r="H2" s="7" t="s">
        <v>401</v>
      </c>
      <c r="I2" s="94"/>
      <c r="J2" s="94"/>
      <c r="K2" s="7"/>
      <c r="L2" s="8"/>
    </row>
    <row r="3" spans="2:12" ht="12.75">
      <c r="B3" s="9"/>
      <c r="C3" s="5"/>
      <c r="D3" s="5"/>
      <c r="E3" s="5"/>
      <c r="F3" s="4"/>
      <c r="G3" s="5"/>
      <c r="H3" s="5"/>
      <c r="I3" s="5"/>
      <c r="J3" s="5"/>
      <c r="K3" s="5"/>
      <c r="L3" s="10"/>
    </row>
    <row r="4" spans="2:12" ht="12.75">
      <c r="B4" s="9"/>
      <c r="C4" s="5"/>
      <c r="D4" s="5"/>
      <c r="E4" s="5"/>
      <c r="F4" s="4" t="s">
        <v>402</v>
      </c>
      <c r="G4" s="5"/>
      <c r="H4" s="5"/>
      <c r="I4" s="5"/>
      <c r="J4" s="5"/>
      <c r="K4" s="5"/>
      <c r="L4" s="10"/>
    </row>
    <row r="5" spans="2:12" ht="12.75">
      <c r="B5" s="85" t="s">
        <v>260</v>
      </c>
      <c r="C5" s="86"/>
      <c r="D5" s="86"/>
      <c r="E5" s="5"/>
      <c r="F5" s="5"/>
      <c r="G5" s="5"/>
      <c r="H5" s="5"/>
      <c r="I5" s="5"/>
      <c r="J5" s="5"/>
      <c r="K5" s="5"/>
      <c r="L5" s="10"/>
    </row>
    <row r="6" spans="2:12" ht="12.75">
      <c r="B6" s="9"/>
      <c r="C6" s="5"/>
      <c r="D6" s="5"/>
      <c r="E6" s="5"/>
      <c r="F6" s="5"/>
      <c r="G6" s="5"/>
      <c r="H6" s="5"/>
      <c r="I6" s="5"/>
      <c r="J6" s="5"/>
      <c r="K6" s="5"/>
      <c r="L6" s="10"/>
    </row>
    <row r="7" spans="2:12" ht="25.5">
      <c r="B7" s="81" t="s">
        <v>251</v>
      </c>
      <c r="C7" s="84"/>
      <c r="D7" s="82" t="s">
        <v>247</v>
      </c>
      <c r="E7" s="84"/>
      <c r="F7" s="82" t="s">
        <v>248</v>
      </c>
      <c r="G7" s="84"/>
      <c r="H7" s="82" t="s">
        <v>249</v>
      </c>
      <c r="I7" s="134"/>
      <c r="J7" s="127" t="s">
        <v>403</v>
      </c>
      <c r="K7" s="84"/>
      <c r="L7" s="83" t="s">
        <v>250</v>
      </c>
    </row>
    <row r="8" spans="2:12" ht="15" customHeight="1">
      <c r="B8" s="9"/>
      <c r="C8" s="21"/>
      <c r="D8" s="5"/>
      <c r="E8" s="21"/>
      <c r="F8" s="5"/>
      <c r="G8" s="21"/>
      <c r="H8" s="5"/>
      <c r="I8" s="21"/>
      <c r="J8" s="5"/>
      <c r="K8" s="21"/>
      <c r="L8" s="10"/>
    </row>
    <row r="9" spans="2:12" ht="12.75">
      <c r="B9" s="11" t="s">
        <v>257</v>
      </c>
      <c r="C9" s="21"/>
      <c r="D9" s="5"/>
      <c r="E9" s="21"/>
      <c r="F9" s="5"/>
      <c r="G9" s="21"/>
      <c r="H9" s="5"/>
      <c r="I9" s="21"/>
      <c r="J9" s="5"/>
      <c r="K9" s="21"/>
      <c r="L9" s="10"/>
    </row>
    <row r="10" spans="2:12" ht="12.75">
      <c r="B10" s="9"/>
      <c r="C10" s="21"/>
      <c r="D10" s="5"/>
      <c r="E10" s="21"/>
      <c r="F10" s="5"/>
      <c r="G10" s="21"/>
      <c r="H10" s="5"/>
      <c r="I10" s="21"/>
      <c r="J10" s="5"/>
      <c r="K10" s="21"/>
      <c r="L10" s="10"/>
    </row>
    <row r="11" spans="2:12" ht="12.75">
      <c r="B11" s="9" t="s">
        <v>242</v>
      </c>
      <c r="C11" s="21"/>
      <c r="D11" s="3"/>
      <c r="E11" s="23"/>
      <c r="F11" s="3"/>
      <c r="G11" s="23"/>
      <c r="H11" s="3"/>
      <c r="I11" s="23"/>
      <c r="J11" s="3"/>
      <c r="K11" s="23"/>
      <c r="L11" s="12">
        <f>SUM(D11:J11)</f>
        <v>0</v>
      </c>
    </row>
    <row r="12" spans="2:12" ht="12.75">
      <c r="B12" s="9" t="s">
        <v>241</v>
      </c>
      <c r="C12" s="21"/>
      <c r="D12" s="1"/>
      <c r="E12" s="23"/>
      <c r="F12" s="1"/>
      <c r="G12" s="23"/>
      <c r="H12" s="1"/>
      <c r="I12" s="23"/>
      <c r="J12" s="1"/>
      <c r="K12" s="23"/>
      <c r="L12" s="13">
        <f>SUM(D12:J12)</f>
        <v>0</v>
      </c>
    </row>
    <row r="13" spans="2:12" ht="12.75">
      <c r="B13" s="14" t="s">
        <v>222</v>
      </c>
      <c r="C13" s="21"/>
      <c r="D13" s="3">
        <f>SUM(D11:D12)</f>
        <v>0</v>
      </c>
      <c r="E13" s="23"/>
      <c r="F13" s="3">
        <f>SUM(F11:F12)</f>
        <v>0</v>
      </c>
      <c r="G13" s="23"/>
      <c r="H13" s="3">
        <f>SUM(H11:H12)</f>
        <v>0</v>
      </c>
      <c r="I13" s="23"/>
      <c r="J13" s="3">
        <f>SUM(J11:J12)</f>
        <v>0</v>
      </c>
      <c r="K13" s="23"/>
      <c r="L13" s="12">
        <f>SUM(D13:J13)</f>
        <v>0</v>
      </c>
    </row>
    <row r="14" spans="2:12" ht="12.75">
      <c r="B14" s="9"/>
      <c r="C14" s="21"/>
      <c r="D14" s="5"/>
      <c r="E14" s="21"/>
      <c r="F14" s="5"/>
      <c r="G14" s="21"/>
      <c r="H14" s="5"/>
      <c r="I14" s="21"/>
      <c r="J14" s="5"/>
      <c r="K14" s="21"/>
      <c r="L14" s="10"/>
    </row>
    <row r="15" spans="2:12" ht="12.75">
      <c r="B15" s="9" t="s">
        <v>243</v>
      </c>
      <c r="C15" s="21"/>
      <c r="D15" s="2">
        <v>0</v>
      </c>
      <c r="E15" s="24"/>
      <c r="F15" s="2">
        <v>0</v>
      </c>
      <c r="G15" s="24"/>
      <c r="H15" s="2">
        <v>0</v>
      </c>
      <c r="I15" s="24"/>
      <c r="J15" s="2">
        <v>0</v>
      </c>
      <c r="K15" s="24"/>
      <c r="L15" s="15">
        <f>SUM(D15:J15)</f>
        <v>0</v>
      </c>
    </row>
    <row r="16" spans="2:12" ht="12.75">
      <c r="B16" s="9" t="s">
        <v>244</v>
      </c>
      <c r="C16" s="21"/>
      <c r="D16" s="1"/>
      <c r="E16" s="23"/>
      <c r="F16" s="1"/>
      <c r="G16" s="23"/>
      <c r="H16" s="1"/>
      <c r="I16" s="23"/>
      <c r="J16" s="1"/>
      <c r="K16" s="23"/>
      <c r="L16" s="13">
        <f>SUM(D16:J16)</f>
        <v>0</v>
      </c>
    </row>
    <row r="17" spans="2:12" ht="12.75">
      <c r="B17" s="14" t="s">
        <v>223</v>
      </c>
      <c r="C17" s="21"/>
      <c r="D17" s="3">
        <f>SUM(D15:D16)</f>
        <v>0</v>
      </c>
      <c r="E17" s="23"/>
      <c r="F17" s="3">
        <f>SUM(F15:F16)</f>
        <v>0</v>
      </c>
      <c r="G17" s="23"/>
      <c r="H17" s="3">
        <f>SUM(H15:H16)</f>
        <v>0</v>
      </c>
      <c r="I17" s="23"/>
      <c r="J17" s="3">
        <f>SUM(J15:J16)</f>
        <v>0</v>
      </c>
      <c r="K17" s="23"/>
      <c r="L17" s="12">
        <f>SUM(D17:J17)</f>
        <v>0</v>
      </c>
    </row>
    <row r="18" spans="2:12" ht="12.75">
      <c r="B18" s="9"/>
      <c r="C18" s="21"/>
      <c r="D18" s="3"/>
      <c r="E18" s="23"/>
      <c r="F18" s="3"/>
      <c r="G18" s="23"/>
      <c r="H18" s="3"/>
      <c r="I18" s="23"/>
      <c r="J18" s="3"/>
      <c r="K18" s="23"/>
      <c r="L18" s="12"/>
    </row>
    <row r="19" spans="2:12" ht="12.75">
      <c r="B19" s="9" t="s">
        <v>252</v>
      </c>
      <c r="C19" s="21"/>
      <c r="D19" s="3"/>
      <c r="E19" s="23"/>
      <c r="F19" s="3"/>
      <c r="G19" s="23"/>
      <c r="H19" s="3"/>
      <c r="I19" s="23"/>
      <c r="J19" s="3"/>
      <c r="K19" s="23"/>
      <c r="L19" s="12">
        <f>SUM(D19:J19)</f>
        <v>0</v>
      </c>
    </row>
    <row r="20" spans="2:12" ht="12.75">
      <c r="B20" s="9" t="s">
        <v>254</v>
      </c>
      <c r="C20" s="21"/>
      <c r="D20" s="3"/>
      <c r="E20" s="23"/>
      <c r="F20" s="3"/>
      <c r="G20" s="23"/>
      <c r="H20" s="3"/>
      <c r="I20" s="23"/>
      <c r="J20" s="3"/>
      <c r="K20" s="23"/>
      <c r="L20" s="12">
        <f>SUM(D20:J20)</f>
        <v>0</v>
      </c>
    </row>
    <row r="21" spans="2:12" ht="12.75">
      <c r="B21" s="9" t="s">
        <v>255</v>
      </c>
      <c r="C21" s="21"/>
      <c r="D21" s="1"/>
      <c r="E21" s="23"/>
      <c r="F21" s="1"/>
      <c r="G21" s="23"/>
      <c r="H21" s="1"/>
      <c r="I21" s="23"/>
      <c r="J21" s="1"/>
      <c r="K21" s="23"/>
      <c r="L21" s="13">
        <f>SUM(D21:J21)</f>
        <v>0</v>
      </c>
    </row>
    <row r="22" spans="2:12" ht="12.75">
      <c r="B22" s="14" t="s">
        <v>224</v>
      </c>
      <c r="C22" s="21"/>
      <c r="D22" s="3">
        <f>SUM(D19:D21)</f>
        <v>0</v>
      </c>
      <c r="E22" s="23"/>
      <c r="F22" s="3">
        <f>SUM(F19:F21)</f>
        <v>0</v>
      </c>
      <c r="G22" s="23"/>
      <c r="H22" s="3">
        <f>SUM(H19:H21)</f>
        <v>0</v>
      </c>
      <c r="I22" s="23"/>
      <c r="J22" s="3">
        <f>SUM(J19:J21)</f>
        <v>0</v>
      </c>
      <c r="K22" s="23"/>
      <c r="L22" s="12">
        <f>SUM(D22:J22)</f>
        <v>0</v>
      </c>
    </row>
    <row r="23" spans="2:12" ht="12.75">
      <c r="B23" s="9"/>
      <c r="C23" s="21"/>
      <c r="D23" s="3"/>
      <c r="E23" s="23"/>
      <c r="F23" s="3"/>
      <c r="G23" s="23"/>
      <c r="H23" s="3"/>
      <c r="I23" s="23"/>
      <c r="J23" s="3"/>
      <c r="K23" s="23"/>
      <c r="L23" s="12"/>
    </row>
    <row r="24" spans="2:12" ht="12.75">
      <c r="B24" s="9" t="s">
        <v>253</v>
      </c>
      <c r="C24" s="21"/>
      <c r="D24" s="3"/>
      <c r="E24" s="23"/>
      <c r="F24" s="3"/>
      <c r="G24" s="23"/>
      <c r="H24" s="3"/>
      <c r="I24" s="23"/>
      <c r="J24" s="3"/>
      <c r="K24" s="23"/>
      <c r="L24" s="12">
        <f>SUM(D24:J24)</f>
        <v>0</v>
      </c>
    </row>
    <row r="25" spans="2:12" ht="12.75">
      <c r="B25" s="9" t="s">
        <v>256</v>
      </c>
      <c r="C25" s="21"/>
      <c r="D25" s="3"/>
      <c r="E25" s="23"/>
      <c r="F25" s="3"/>
      <c r="G25" s="23"/>
      <c r="H25" s="3"/>
      <c r="I25" s="23"/>
      <c r="J25" s="3"/>
      <c r="K25" s="23"/>
      <c r="L25" s="12">
        <f>SUM(D25:J25)</f>
        <v>0</v>
      </c>
    </row>
    <row r="26" spans="2:12" ht="12.75">
      <c r="B26" s="9" t="s">
        <v>255</v>
      </c>
      <c r="C26" s="21"/>
      <c r="D26" s="1"/>
      <c r="E26" s="23"/>
      <c r="F26" s="1"/>
      <c r="G26" s="23"/>
      <c r="H26" s="1"/>
      <c r="I26" s="23"/>
      <c r="J26" s="1"/>
      <c r="K26" s="23"/>
      <c r="L26" s="13">
        <f>SUM(D26:J26)</f>
        <v>0</v>
      </c>
    </row>
    <row r="27" spans="2:12" ht="12.75">
      <c r="B27" s="14" t="s">
        <v>225</v>
      </c>
      <c r="C27" s="21"/>
      <c r="D27" s="3">
        <f>SUM(D24:D26)</f>
        <v>0</v>
      </c>
      <c r="E27" s="23"/>
      <c r="F27" s="3">
        <f>SUM(F24:F26)</f>
        <v>0</v>
      </c>
      <c r="G27" s="23"/>
      <c r="H27" s="3">
        <f>SUM(H24:H26)</f>
        <v>0</v>
      </c>
      <c r="I27" s="23"/>
      <c r="J27" s="3">
        <f>SUM(J24:J26)</f>
        <v>0</v>
      </c>
      <c r="K27" s="23"/>
      <c r="L27" s="12">
        <f>SUM(D27:J27)</f>
        <v>0</v>
      </c>
    </row>
    <row r="28" spans="2:12" ht="12.75">
      <c r="B28" s="9"/>
      <c r="C28" s="21"/>
      <c r="D28" s="1"/>
      <c r="E28" s="23"/>
      <c r="F28" s="1"/>
      <c r="G28" s="23"/>
      <c r="H28" s="1"/>
      <c r="I28" s="23"/>
      <c r="J28" s="1"/>
      <c r="K28" s="23"/>
      <c r="L28" s="13"/>
    </row>
    <row r="29" spans="2:12" ht="12.75">
      <c r="B29" s="11" t="s">
        <v>226</v>
      </c>
      <c r="C29" s="21"/>
      <c r="D29" s="2">
        <f>D17+D22+D27</f>
        <v>0</v>
      </c>
      <c r="E29" s="24"/>
      <c r="F29" s="2">
        <f>F17+F22+F27</f>
        <v>0</v>
      </c>
      <c r="G29" s="24"/>
      <c r="H29" s="2">
        <f>H17+H22+H27</f>
        <v>0</v>
      </c>
      <c r="I29" s="24"/>
      <c r="J29" s="2">
        <f>J17+J22+J27</f>
        <v>0</v>
      </c>
      <c r="K29" s="24"/>
      <c r="L29" s="15">
        <f>L17+L22+L27</f>
        <v>0</v>
      </c>
    </row>
    <row r="30" spans="2:12" ht="12.75">
      <c r="B30" s="9"/>
      <c r="C30" s="21"/>
      <c r="D30" s="3"/>
      <c r="E30" s="23"/>
      <c r="F30" s="3"/>
      <c r="G30" s="23"/>
      <c r="H30" s="3"/>
      <c r="I30" s="23"/>
      <c r="J30" s="3"/>
      <c r="K30" s="23"/>
      <c r="L30" s="12"/>
    </row>
    <row r="31" spans="2:12" ht="14.25">
      <c r="B31" s="11" t="s">
        <v>258</v>
      </c>
      <c r="C31" s="21"/>
      <c r="D31" s="3"/>
      <c r="E31" s="23"/>
      <c r="F31" s="3"/>
      <c r="G31" s="23"/>
      <c r="H31" s="3"/>
      <c r="I31" s="23"/>
      <c r="J31" s="3"/>
      <c r="K31" s="23"/>
      <c r="L31" s="12"/>
    </row>
    <row r="32" spans="2:12" ht="12.75">
      <c r="B32" s="9" t="s">
        <v>227</v>
      </c>
      <c r="C32" s="21"/>
      <c r="D32" s="3"/>
      <c r="E32" s="23"/>
      <c r="F32" s="3"/>
      <c r="G32" s="23"/>
      <c r="H32" s="3"/>
      <c r="I32" s="23"/>
      <c r="J32" s="3"/>
      <c r="K32" s="23"/>
      <c r="L32" s="12"/>
    </row>
    <row r="33" spans="2:12" ht="12.75">
      <c r="B33" s="16" t="s">
        <v>113</v>
      </c>
      <c r="C33" s="21"/>
      <c r="D33" s="3"/>
      <c r="E33" s="23"/>
      <c r="F33" s="3"/>
      <c r="G33" s="23"/>
      <c r="H33" s="3"/>
      <c r="I33" s="23"/>
      <c r="J33" s="3"/>
      <c r="K33" s="23"/>
      <c r="L33" s="12">
        <f>SUM(D33:J33)</f>
        <v>0</v>
      </c>
    </row>
    <row r="34" spans="2:12" ht="12.75">
      <c r="B34" s="9" t="s">
        <v>114</v>
      </c>
      <c r="C34" s="21"/>
      <c r="D34" s="3"/>
      <c r="E34" s="23"/>
      <c r="F34" s="3"/>
      <c r="G34" s="23"/>
      <c r="H34" s="3"/>
      <c r="I34" s="23"/>
      <c r="J34" s="3"/>
      <c r="K34" s="23"/>
      <c r="L34" s="12">
        <f>SUM(D34:J34)</f>
        <v>0</v>
      </c>
    </row>
    <row r="35" spans="2:12" ht="12.75">
      <c r="B35" s="9"/>
      <c r="C35" s="21"/>
      <c r="D35" s="3"/>
      <c r="E35" s="23"/>
      <c r="F35" s="3"/>
      <c r="G35" s="23"/>
      <c r="H35" s="3"/>
      <c r="I35" s="23"/>
      <c r="J35" s="3"/>
      <c r="K35" s="23"/>
      <c r="L35" s="12"/>
    </row>
    <row r="36" spans="2:12" ht="12.75">
      <c r="B36" s="9" t="s">
        <v>228</v>
      </c>
      <c r="C36" s="21"/>
      <c r="D36" s="3"/>
      <c r="E36" s="23"/>
      <c r="F36" s="3"/>
      <c r="G36" s="23"/>
      <c r="H36" s="3"/>
      <c r="I36" s="23"/>
      <c r="J36" s="3"/>
      <c r="K36" s="23"/>
      <c r="L36" s="12"/>
    </row>
    <row r="37" spans="2:12" ht="12.75">
      <c r="B37" s="9" t="s">
        <v>245</v>
      </c>
      <c r="C37" s="21"/>
      <c r="D37" s="3"/>
      <c r="E37" s="23"/>
      <c r="F37" s="3"/>
      <c r="G37" s="23"/>
      <c r="H37" s="3"/>
      <c r="I37" s="23"/>
      <c r="J37" s="3"/>
      <c r="K37" s="23"/>
      <c r="L37" s="12">
        <f>SUM(D37:J37)</f>
        <v>0</v>
      </c>
    </row>
    <row r="38" spans="2:12" ht="12.75">
      <c r="B38" s="9" t="s">
        <v>246</v>
      </c>
      <c r="C38" s="21"/>
      <c r="D38" s="3"/>
      <c r="E38" s="23"/>
      <c r="F38" s="3"/>
      <c r="G38" s="23"/>
      <c r="H38" s="3"/>
      <c r="I38" s="23"/>
      <c r="J38" s="3"/>
      <c r="K38" s="23"/>
      <c r="L38" s="12">
        <f>SUM(D38:J38)</f>
        <v>0</v>
      </c>
    </row>
    <row r="39" spans="2:12" ht="12.75">
      <c r="B39" s="9"/>
      <c r="C39" s="21"/>
      <c r="D39" s="1"/>
      <c r="E39" s="23"/>
      <c r="F39" s="1"/>
      <c r="G39" s="23"/>
      <c r="H39" s="1"/>
      <c r="I39" s="23"/>
      <c r="J39" s="1"/>
      <c r="K39" s="23"/>
      <c r="L39" s="13"/>
    </row>
    <row r="40" spans="2:12" ht="12.75">
      <c r="B40" s="17" t="s">
        <v>234</v>
      </c>
      <c r="C40" s="21"/>
      <c r="D40" s="15">
        <f>SUM(D33:D39)</f>
        <v>0</v>
      </c>
      <c r="E40" s="24"/>
      <c r="F40" s="15">
        <f>SUM(F33:F39)</f>
        <v>0</v>
      </c>
      <c r="G40" s="24"/>
      <c r="H40" s="2">
        <f>SUM(H33:H39)</f>
        <v>0</v>
      </c>
      <c r="I40" s="24"/>
      <c r="J40" s="2">
        <f>SUM(J33:J39)</f>
        <v>0</v>
      </c>
      <c r="K40" s="24"/>
      <c r="L40" s="15">
        <f>SUM(L33:L39)</f>
        <v>0</v>
      </c>
    </row>
    <row r="41" spans="2:12" ht="12.75">
      <c r="B41" s="9" t="s">
        <v>229</v>
      </c>
      <c r="C41" s="21"/>
      <c r="D41" s="3"/>
      <c r="E41" s="23"/>
      <c r="F41" s="3"/>
      <c r="G41" s="23"/>
      <c r="H41" s="3"/>
      <c r="I41" s="23"/>
      <c r="J41" s="3"/>
      <c r="K41" s="23"/>
      <c r="L41" s="12"/>
    </row>
    <row r="42" spans="2:12" ht="12.75">
      <c r="B42" s="11" t="s">
        <v>259</v>
      </c>
      <c r="C42" s="21"/>
      <c r="D42" s="3"/>
      <c r="E42" s="23"/>
      <c r="F42" s="3"/>
      <c r="G42" s="23"/>
      <c r="H42" s="3"/>
      <c r="I42" s="23"/>
      <c r="J42" s="3"/>
      <c r="K42" s="23"/>
      <c r="L42" s="12"/>
    </row>
    <row r="43" spans="2:12" ht="12.75">
      <c r="B43" s="9" t="s">
        <v>230</v>
      </c>
      <c r="C43" s="21"/>
      <c r="D43" s="3"/>
      <c r="E43" s="23"/>
      <c r="F43" s="3"/>
      <c r="G43" s="23"/>
      <c r="H43" s="3"/>
      <c r="I43" s="23"/>
      <c r="J43" s="3"/>
      <c r="K43" s="23"/>
      <c r="L43" s="12">
        <f>SUM(D43:J43)</f>
        <v>0</v>
      </c>
    </row>
    <row r="44" spans="2:12" ht="12.75">
      <c r="B44" s="9" t="s">
        <v>231</v>
      </c>
      <c r="C44" s="21"/>
      <c r="D44" s="3"/>
      <c r="E44" s="23"/>
      <c r="F44" s="3"/>
      <c r="G44" s="23"/>
      <c r="H44" s="3"/>
      <c r="I44" s="23"/>
      <c r="J44" s="3"/>
      <c r="K44" s="23"/>
      <c r="L44" s="12">
        <f>SUM(D44:J44)</f>
        <v>0</v>
      </c>
    </row>
    <row r="45" spans="2:12" ht="12.75">
      <c r="B45" s="9" t="s">
        <v>232</v>
      </c>
      <c r="C45" s="21"/>
      <c r="D45" s="3"/>
      <c r="E45" s="23"/>
      <c r="F45" s="3"/>
      <c r="G45" s="23"/>
      <c r="H45" s="3"/>
      <c r="I45" s="23"/>
      <c r="J45" s="3"/>
      <c r="K45" s="23"/>
      <c r="L45" s="12">
        <f>SUM(D45:J45)</f>
        <v>0</v>
      </c>
    </row>
    <row r="46" spans="2:12" ht="12.75">
      <c r="B46" s="9" t="s">
        <v>233</v>
      </c>
      <c r="C46" s="21"/>
      <c r="D46" s="3"/>
      <c r="E46" s="23"/>
      <c r="F46" s="3"/>
      <c r="G46" s="23"/>
      <c r="H46" s="3"/>
      <c r="I46" s="23"/>
      <c r="J46" s="3"/>
      <c r="K46" s="23"/>
      <c r="L46" s="12">
        <f>SUM(D46:J46)</f>
        <v>0</v>
      </c>
    </row>
    <row r="47" spans="2:12" ht="12.75">
      <c r="B47" s="183" t="s">
        <v>142</v>
      </c>
      <c r="C47" s="21"/>
      <c r="D47" s="1"/>
      <c r="E47" s="23"/>
      <c r="F47" s="1"/>
      <c r="G47" s="23"/>
      <c r="H47" s="1"/>
      <c r="I47" s="23"/>
      <c r="J47" s="1"/>
      <c r="K47" s="23"/>
      <c r="L47" s="13">
        <f>SUM(D47:J47)</f>
        <v>0</v>
      </c>
    </row>
    <row r="48" spans="2:12" ht="12.75">
      <c r="B48" s="17" t="s">
        <v>235</v>
      </c>
      <c r="C48" s="21"/>
      <c r="D48" s="2">
        <f>SUM(D43:D47)</f>
        <v>0</v>
      </c>
      <c r="E48" s="24"/>
      <c r="F48" s="2">
        <f>SUM(F43:F47)</f>
        <v>0</v>
      </c>
      <c r="G48" s="24"/>
      <c r="H48" s="2">
        <f>SUM(H43:H47)</f>
        <v>0</v>
      </c>
      <c r="I48" s="24"/>
      <c r="J48" s="2">
        <f>SUM(J43:J47)</f>
        <v>0</v>
      </c>
      <c r="K48" s="24"/>
      <c r="L48" s="15">
        <f>SUM(L43:L47)</f>
        <v>0</v>
      </c>
    </row>
    <row r="49" spans="2:12" ht="12.75">
      <c r="B49" s="9"/>
      <c r="C49" s="21"/>
      <c r="D49" s="3"/>
      <c r="E49" s="23"/>
      <c r="F49" s="3"/>
      <c r="G49" s="23"/>
      <c r="H49" s="3"/>
      <c r="I49" s="23"/>
      <c r="J49" s="3"/>
      <c r="K49" s="23"/>
      <c r="L49" s="12"/>
    </row>
    <row r="50" spans="2:12" ht="12.75">
      <c r="B50" s="11" t="s">
        <v>236</v>
      </c>
      <c r="C50" s="21"/>
      <c r="D50" s="2"/>
      <c r="E50" s="24"/>
      <c r="F50" s="2"/>
      <c r="G50" s="24"/>
      <c r="H50" s="2"/>
      <c r="I50" s="24"/>
      <c r="J50" s="2"/>
      <c r="K50" s="24"/>
      <c r="L50" s="15">
        <f>SUM(D50:J50)</f>
        <v>0</v>
      </c>
    </row>
    <row r="51" spans="2:12" ht="12.75">
      <c r="B51" s="9"/>
      <c r="C51" s="21"/>
      <c r="D51" s="3"/>
      <c r="E51" s="23"/>
      <c r="F51" s="3"/>
      <c r="G51" s="23"/>
      <c r="H51" s="3"/>
      <c r="I51" s="23"/>
      <c r="J51" s="3"/>
      <c r="K51" s="23"/>
      <c r="L51" s="12"/>
    </row>
    <row r="52" spans="2:12" ht="12.75">
      <c r="B52" s="11" t="s">
        <v>237</v>
      </c>
      <c r="C52" s="21"/>
      <c r="D52" s="3"/>
      <c r="E52" s="23"/>
      <c r="F52" s="3"/>
      <c r="G52" s="23"/>
      <c r="H52" s="3"/>
      <c r="I52" s="23"/>
      <c r="J52" s="3"/>
      <c r="K52" s="23"/>
      <c r="L52" s="15">
        <f>SUM(D52:J52)</f>
        <v>0</v>
      </c>
    </row>
    <row r="53" spans="2:12" ht="12.75">
      <c r="B53" s="9"/>
      <c r="C53" s="21"/>
      <c r="D53" s="1"/>
      <c r="E53" s="23"/>
      <c r="F53" s="1"/>
      <c r="G53" s="23"/>
      <c r="H53" s="1"/>
      <c r="I53" s="23"/>
      <c r="J53" s="1"/>
      <c r="K53" s="23"/>
      <c r="L53" s="13"/>
    </row>
    <row r="54" spans="2:12" ht="12.75">
      <c r="B54" s="17" t="s">
        <v>238</v>
      </c>
      <c r="C54" s="21"/>
      <c r="D54" s="2">
        <f>D29+D40+D48+D50+D52</f>
        <v>0</v>
      </c>
      <c r="E54" s="24"/>
      <c r="F54" s="2">
        <f>F29+F40+F48+F50+F52</f>
        <v>0</v>
      </c>
      <c r="G54" s="24"/>
      <c r="H54" s="2">
        <f>H29+H40+H48+H50+H52</f>
        <v>0</v>
      </c>
      <c r="I54" s="24"/>
      <c r="J54" s="2">
        <f>J29+J40+J48+J50+J52</f>
        <v>0</v>
      </c>
      <c r="K54" s="24"/>
      <c r="L54" s="15">
        <f>L29+L40+L48+L50+L52</f>
        <v>0</v>
      </c>
    </row>
    <row r="55" spans="2:12" ht="12.75">
      <c r="B55" s="9"/>
      <c r="C55" s="21"/>
      <c r="D55" s="3"/>
      <c r="E55" s="23"/>
      <c r="F55" s="3"/>
      <c r="G55" s="23"/>
      <c r="H55" s="3"/>
      <c r="I55" s="23"/>
      <c r="J55" s="3"/>
      <c r="K55" s="23"/>
      <c r="L55" s="12"/>
    </row>
    <row r="56" spans="2:12" ht="12.75">
      <c r="B56" s="11" t="s">
        <v>239</v>
      </c>
      <c r="C56" s="21"/>
      <c r="D56" s="3"/>
      <c r="E56" s="23"/>
      <c r="F56" s="3"/>
      <c r="G56" s="23"/>
      <c r="H56" s="3"/>
      <c r="I56" s="23"/>
      <c r="J56" s="3"/>
      <c r="K56" s="23"/>
      <c r="L56" s="12">
        <f>SUM(D56:J56)</f>
        <v>0</v>
      </c>
    </row>
    <row r="57" spans="2:12" ht="12.75">
      <c r="B57" s="9"/>
      <c r="C57" s="21"/>
      <c r="D57" s="1"/>
      <c r="E57" s="23"/>
      <c r="F57" s="1"/>
      <c r="G57" s="23"/>
      <c r="H57" s="1"/>
      <c r="I57" s="23"/>
      <c r="J57" s="1"/>
      <c r="K57" s="23"/>
      <c r="L57" s="13"/>
    </row>
    <row r="58" spans="2:12" ht="13.5" thickBot="1">
      <c r="B58" s="18" t="s">
        <v>240</v>
      </c>
      <c r="C58" s="22"/>
      <c r="D58" s="19">
        <f>D54+D56</f>
        <v>0</v>
      </c>
      <c r="E58" s="25"/>
      <c r="F58" s="19">
        <f>F54+F56</f>
        <v>0</v>
      </c>
      <c r="G58" s="25"/>
      <c r="H58" s="19">
        <f>H54+H56</f>
        <v>0</v>
      </c>
      <c r="I58" s="25"/>
      <c r="J58" s="19">
        <f>J54+J56</f>
        <v>0</v>
      </c>
      <c r="K58" s="25"/>
      <c r="L58" s="20">
        <f>L54+L56</f>
        <v>0</v>
      </c>
    </row>
    <row r="60" ht="12.75">
      <c r="B60" t="s">
        <v>133</v>
      </c>
    </row>
    <row r="61" ht="12.75">
      <c r="B61" s="196" t="s">
        <v>140</v>
      </c>
    </row>
    <row r="62" ht="12.75">
      <c r="B62" t="s">
        <v>139</v>
      </c>
    </row>
  </sheetData>
  <printOptions/>
  <pageMargins left="0.75" right="0.75" top="1" bottom="1" header="0.5" footer="0.5"/>
  <pageSetup horizontalDpi="600" verticalDpi="600" orientation="portrait" scale="75" r:id="rId3"/>
  <headerFooter alignWithMargins="0">
    <oddHeader>&amp;LRFP NNT05AA01J
&amp;CAcquisition Title
CREW EXPLORATION VEHICLE</oddHeader>
    <oddFooter>&amp;L05/01/05&amp;C&amp;"Arial Rounded MT Bold,Bold"&amp;9Source Selection Information See FAR 3.104&amp;"Arial,Regular"&amp;10
&amp;R&amp;"Arial,Bold"&amp;8&amp;A
&amp;F
&amp;P of&amp;N</oddFooter>
  </headerFooter>
  <legacyDrawing r:id="rId2"/>
</worksheet>
</file>

<file path=xl/worksheets/sheet3.xml><?xml version="1.0" encoding="utf-8"?>
<worksheet xmlns="http://schemas.openxmlformats.org/spreadsheetml/2006/main" xmlns:r="http://schemas.openxmlformats.org/officeDocument/2006/relationships">
  <sheetPr>
    <tabColor indexed="10"/>
  </sheetPr>
  <dimension ref="B1:P113"/>
  <sheetViews>
    <sheetView workbookViewId="0" topLeftCell="A1">
      <selection activeCell="A1" sqref="A1"/>
    </sheetView>
  </sheetViews>
  <sheetFormatPr defaultColWidth="9.140625" defaultRowHeight="12.75"/>
  <cols>
    <col min="1" max="1" width="1.7109375" style="0" customWidth="1"/>
    <col min="2" max="2" width="18.421875" style="0" customWidth="1"/>
    <col min="3" max="3" width="40.8515625" style="101" customWidth="1"/>
    <col min="4" max="4" width="1.7109375" style="101" customWidth="1"/>
    <col min="5" max="5" width="31.8515625" style="101" customWidth="1"/>
    <col min="6" max="6" width="1.7109375" style="0" customWidth="1"/>
    <col min="7" max="7" width="14.140625" style="96" bestFit="1" customWidth="1"/>
    <col min="8" max="8" width="1.7109375" style="0" customWidth="1"/>
    <col min="9" max="9" width="14.140625" style="96" bestFit="1" customWidth="1"/>
    <col min="10" max="10" width="1.7109375" style="0" customWidth="1"/>
    <col min="11" max="11" width="14.140625" style="96" bestFit="1" customWidth="1"/>
    <col min="12" max="12" width="1.7109375" style="96" customWidth="1"/>
    <col min="13" max="13" width="14.421875" style="96" customWidth="1"/>
    <col min="14" max="14" width="1.7109375" style="0" customWidth="1"/>
    <col min="15" max="15" width="14.140625" style="96" customWidth="1"/>
    <col min="16" max="16384" width="8.8515625" style="0" customWidth="1"/>
  </cols>
  <sheetData>
    <row r="1" spans="2:15" ht="12.75">
      <c r="B1" s="6" t="s">
        <v>399</v>
      </c>
      <c r="C1" s="102"/>
      <c r="D1" s="102"/>
      <c r="E1" s="102"/>
      <c r="F1" s="7"/>
      <c r="G1" s="97"/>
      <c r="H1" s="7"/>
      <c r="I1" s="97"/>
      <c r="J1" s="7"/>
      <c r="K1" s="110"/>
      <c r="L1" s="110"/>
      <c r="M1" s="110"/>
      <c r="N1" s="111"/>
      <c r="O1" s="112"/>
    </row>
    <row r="2" spans="2:16" ht="12.75">
      <c r="B2" s="11"/>
      <c r="C2" s="103"/>
      <c r="D2" s="103"/>
      <c r="E2" s="103"/>
      <c r="F2" s="5"/>
      <c r="G2" s="3"/>
      <c r="H2" s="5"/>
      <c r="I2" s="3"/>
      <c r="J2" s="5"/>
      <c r="K2" s="144" t="s">
        <v>87</v>
      </c>
      <c r="L2" s="113"/>
      <c r="M2" s="147"/>
      <c r="N2" s="147"/>
      <c r="O2" s="147"/>
      <c r="P2" s="9"/>
    </row>
    <row r="3" spans="2:15" ht="12.75">
      <c r="B3" s="9"/>
      <c r="C3" s="104"/>
      <c r="D3" s="104"/>
      <c r="E3" s="104"/>
      <c r="F3" s="5"/>
      <c r="G3" s="3"/>
      <c r="H3" s="5"/>
      <c r="I3" s="99"/>
      <c r="J3" s="5"/>
      <c r="K3" s="3"/>
      <c r="L3" s="3"/>
      <c r="M3" s="3"/>
      <c r="N3" s="5"/>
      <c r="O3" s="12"/>
    </row>
    <row r="4" spans="2:15" ht="12.75">
      <c r="B4" s="85" t="s">
        <v>260</v>
      </c>
      <c r="C4" s="105"/>
      <c r="D4" s="105"/>
      <c r="E4" s="105"/>
      <c r="F4" s="86"/>
      <c r="G4" s="98"/>
      <c r="H4" s="5"/>
      <c r="I4" s="3"/>
      <c r="J4" s="5"/>
      <c r="K4" s="3"/>
      <c r="L4" s="3"/>
      <c r="M4" s="3"/>
      <c r="N4" s="5"/>
      <c r="O4" s="12"/>
    </row>
    <row r="5" spans="2:15" ht="12.75">
      <c r="B5" s="9"/>
      <c r="C5" s="104"/>
      <c r="D5" s="104"/>
      <c r="E5" s="104"/>
      <c r="F5" s="5"/>
      <c r="G5" s="3"/>
      <c r="H5" s="5"/>
      <c r="I5" s="3"/>
      <c r="J5" s="5"/>
      <c r="K5" s="3"/>
      <c r="L5" s="3"/>
      <c r="M5" s="3"/>
      <c r="N5" s="5"/>
      <c r="O5" s="12"/>
    </row>
    <row r="6" spans="2:15" ht="38.25">
      <c r="B6" s="126"/>
      <c r="C6" s="127"/>
      <c r="D6" s="107"/>
      <c r="E6" s="82" t="s">
        <v>135</v>
      </c>
      <c r="F6" s="26"/>
      <c r="G6" s="125" t="s">
        <v>136</v>
      </c>
      <c r="H6" s="26"/>
      <c r="I6" s="125" t="s">
        <v>137</v>
      </c>
      <c r="J6" s="26"/>
      <c r="K6" s="125" t="s">
        <v>138</v>
      </c>
      <c r="L6" s="168"/>
      <c r="M6" s="127" t="s">
        <v>405</v>
      </c>
      <c r="N6" s="26"/>
      <c r="O6" s="195" t="s">
        <v>118</v>
      </c>
    </row>
    <row r="7" spans="2:15" ht="12.75">
      <c r="B7" s="9"/>
      <c r="C7" s="104"/>
      <c r="D7" s="114"/>
      <c r="E7" s="104"/>
      <c r="F7" s="21"/>
      <c r="G7" s="3"/>
      <c r="H7" s="21"/>
      <c r="I7" s="3"/>
      <c r="J7" s="21"/>
      <c r="K7" s="3"/>
      <c r="L7" s="23"/>
      <c r="M7" s="3"/>
      <c r="N7" s="21"/>
      <c r="O7" s="12"/>
    </row>
    <row r="8" spans="2:15" ht="12.75">
      <c r="B8" s="225" t="s">
        <v>393</v>
      </c>
      <c r="C8" s="224" t="s">
        <v>53</v>
      </c>
      <c r="D8" s="115"/>
      <c r="E8" s="226" t="s">
        <v>141</v>
      </c>
      <c r="F8" s="21"/>
      <c r="G8" s="172">
        <v>4650</v>
      </c>
      <c r="H8" s="21"/>
      <c r="I8" s="172">
        <v>4650</v>
      </c>
      <c r="J8" s="21"/>
      <c r="K8" s="172">
        <v>3720</v>
      </c>
      <c r="L8" s="23"/>
      <c r="M8" s="172">
        <v>697</v>
      </c>
      <c r="N8" s="21"/>
      <c r="O8" s="176">
        <v>13717</v>
      </c>
    </row>
    <row r="9" spans="2:15" ht="12.75">
      <c r="B9" s="118">
        <v>1</v>
      </c>
      <c r="C9" s="105" t="s">
        <v>201</v>
      </c>
      <c r="D9" s="123"/>
      <c r="E9" s="121" t="s">
        <v>394</v>
      </c>
      <c r="F9" s="122"/>
      <c r="G9" s="175">
        <v>4650</v>
      </c>
      <c r="H9" s="122"/>
      <c r="I9" s="175">
        <v>4650</v>
      </c>
      <c r="J9" s="122"/>
      <c r="K9" s="175">
        <v>3720</v>
      </c>
      <c r="L9" s="169"/>
      <c r="M9" s="175">
        <v>697</v>
      </c>
      <c r="N9" s="122"/>
      <c r="O9" s="177">
        <v>13717</v>
      </c>
    </row>
    <row r="10" spans="2:15" ht="12.75">
      <c r="B10" s="95">
        <v>1.1</v>
      </c>
      <c r="C10" s="106" t="s">
        <v>202</v>
      </c>
      <c r="D10" s="116"/>
      <c r="E10" s="124" t="s">
        <v>92</v>
      </c>
      <c r="F10" s="21"/>
      <c r="G10" s="172">
        <v>4650</v>
      </c>
      <c r="H10" s="156"/>
      <c r="I10" s="172">
        <v>4650</v>
      </c>
      <c r="J10" s="156"/>
      <c r="K10" s="172">
        <v>3720</v>
      </c>
      <c r="L10" s="173"/>
      <c r="M10" s="172">
        <v>697</v>
      </c>
      <c r="N10" s="156"/>
      <c r="O10" s="174">
        <v>13717</v>
      </c>
    </row>
    <row r="11" spans="2:15" ht="25.5">
      <c r="B11" s="95" t="s">
        <v>192</v>
      </c>
      <c r="C11" s="106" t="s">
        <v>203</v>
      </c>
      <c r="D11" s="116"/>
      <c r="E11" s="106"/>
      <c r="F11" s="21"/>
      <c r="G11" s="3"/>
      <c r="H11" s="21"/>
      <c r="I11" s="3"/>
      <c r="J11" s="21"/>
      <c r="K11" s="3"/>
      <c r="L11" s="23"/>
      <c r="M11" s="3"/>
      <c r="N11" s="21"/>
      <c r="O11" s="109"/>
    </row>
    <row r="12" spans="2:15" ht="12.75">
      <c r="B12" s="95"/>
      <c r="C12" s="106"/>
      <c r="D12" s="116"/>
      <c r="E12" s="171" t="s">
        <v>115</v>
      </c>
      <c r="F12" s="21"/>
      <c r="G12" s="172">
        <v>1860</v>
      </c>
      <c r="H12" s="21"/>
      <c r="I12" s="172">
        <v>1860</v>
      </c>
      <c r="J12" s="21"/>
      <c r="K12" s="172">
        <v>1860</v>
      </c>
      <c r="L12" s="23"/>
      <c r="M12" s="172">
        <v>465</v>
      </c>
      <c r="N12" s="21"/>
      <c r="O12" s="174">
        <v>6045</v>
      </c>
    </row>
    <row r="13" spans="2:15" ht="12.75">
      <c r="B13" s="95"/>
      <c r="C13" s="106"/>
      <c r="D13" s="116"/>
      <c r="E13" s="171" t="s">
        <v>116</v>
      </c>
      <c r="F13" s="21"/>
      <c r="G13" s="172">
        <v>1860</v>
      </c>
      <c r="H13" s="21"/>
      <c r="I13" s="172">
        <v>1860</v>
      </c>
      <c r="J13" s="21"/>
      <c r="K13" s="172">
        <v>930</v>
      </c>
      <c r="L13" s="23"/>
      <c r="M13" s="172"/>
      <c r="N13" s="21"/>
      <c r="O13" s="174">
        <v>4650</v>
      </c>
    </row>
    <row r="14" spans="2:15" ht="12.75">
      <c r="B14" s="95"/>
      <c r="C14" s="106"/>
      <c r="D14" s="116"/>
      <c r="E14" s="171" t="s">
        <v>117</v>
      </c>
      <c r="F14" s="21"/>
      <c r="G14" s="172">
        <v>930</v>
      </c>
      <c r="H14" s="21"/>
      <c r="I14" s="172">
        <v>930</v>
      </c>
      <c r="J14" s="21"/>
      <c r="K14" s="172">
        <v>930</v>
      </c>
      <c r="L14" s="23"/>
      <c r="M14" s="172">
        <v>232</v>
      </c>
      <c r="N14" s="21"/>
      <c r="O14" s="174">
        <v>3022</v>
      </c>
    </row>
    <row r="15" spans="2:15" ht="25.5">
      <c r="B15" s="95" t="s">
        <v>193</v>
      </c>
      <c r="C15" s="106" t="s">
        <v>204</v>
      </c>
      <c r="D15" s="116"/>
      <c r="E15" s="106"/>
      <c r="F15" s="21"/>
      <c r="G15" s="3"/>
      <c r="H15" s="21"/>
      <c r="I15" s="3"/>
      <c r="J15" s="21"/>
      <c r="K15" s="3"/>
      <c r="L15" s="23"/>
      <c r="M15" s="3"/>
      <c r="N15" s="21"/>
      <c r="O15" s="109"/>
    </row>
    <row r="16" spans="2:15" ht="12.75">
      <c r="B16" s="95" t="s">
        <v>194</v>
      </c>
      <c r="C16" s="106" t="s">
        <v>205</v>
      </c>
      <c r="D16" s="116"/>
      <c r="E16" s="106"/>
      <c r="F16" s="21"/>
      <c r="G16" s="3"/>
      <c r="H16" s="21"/>
      <c r="I16" s="3"/>
      <c r="J16" s="21"/>
      <c r="K16" s="3"/>
      <c r="L16" s="23"/>
      <c r="M16" s="3"/>
      <c r="N16" s="21"/>
      <c r="O16" s="109"/>
    </row>
    <row r="17" spans="2:15" ht="12.75">
      <c r="B17" s="95" t="s">
        <v>195</v>
      </c>
      <c r="C17" s="106" t="s">
        <v>206</v>
      </c>
      <c r="D17" s="116"/>
      <c r="E17" s="106"/>
      <c r="F17" s="21"/>
      <c r="G17" s="3"/>
      <c r="H17" s="21"/>
      <c r="I17" s="3"/>
      <c r="J17" s="21"/>
      <c r="K17" s="3"/>
      <c r="L17" s="23"/>
      <c r="M17" s="3"/>
      <c r="N17" s="21"/>
      <c r="O17" s="109"/>
    </row>
    <row r="18" spans="2:15" ht="12.75">
      <c r="B18" s="95" t="s">
        <v>196</v>
      </c>
      <c r="C18" s="106" t="s">
        <v>207</v>
      </c>
      <c r="D18" s="116"/>
      <c r="E18" s="106"/>
      <c r="F18" s="21"/>
      <c r="G18" s="3"/>
      <c r="H18" s="21"/>
      <c r="I18" s="3"/>
      <c r="J18" s="21"/>
      <c r="K18" s="3"/>
      <c r="L18" s="23"/>
      <c r="M18" s="3"/>
      <c r="N18" s="21"/>
      <c r="O18" s="109"/>
    </row>
    <row r="19" spans="2:15" ht="12.75">
      <c r="B19" s="95" t="s">
        <v>197</v>
      </c>
      <c r="C19" s="106" t="s">
        <v>209</v>
      </c>
      <c r="D19" s="116"/>
      <c r="E19" s="106"/>
      <c r="F19" s="21"/>
      <c r="G19" s="3"/>
      <c r="H19" s="21"/>
      <c r="I19" s="3"/>
      <c r="J19" s="21"/>
      <c r="K19" s="3"/>
      <c r="L19" s="23"/>
      <c r="M19" s="3"/>
      <c r="N19" s="21"/>
      <c r="O19" s="109"/>
    </row>
    <row r="20" spans="2:15" ht="12.75">
      <c r="B20" s="95" t="s">
        <v>198</v>
      </c>
      <c r="C20" s="106" t="s">
        <v>43</v>
      </c>
      <c r="D20" s="116"/>
      <c r="E20" s="106"/>
      <c r="F20" s="21"/>
      <c r="G20" s="3"/>
      <c r="H20" s="21"/>
      <c r="I20" s="3"/>
      <c r="J20" s="21"/>
      <c r="K20" s="3"/>
      <c r="L20" s="23"/>
      <c r="M20" s="3"/>
      <c r="N20" s="21"/>
      <c r="O20" s="109"/>
    </row>
    <row r="21" spans="2:15" ht="12.75">
      <c r="B21" s="95" t="s">
        <v>199</v>
      </c>
      <c r="C21" s="106" t="s">
        <v>210</v>
      </c>
      <c r="D21" s="116"/>
      <c r="E21" s="106"/>
      <c r="F21" s="21"/>
      <c r="G21" s="3"/>
      <c r="H21" s="21"/>
      <c r="I21" s="3"/>
      <c r="J21" s="21"/>
      <c r="K21" s="3"/>
      <c r="L21" s="23"/>
      <c r="M21" s="3"/>
      <c r="N21" s="21"/>
      <c r="O21" s="109"/>
    </row>
    <row r="22" spans="2:15" ht="12.75">
      <c r="B22" s="95" t="s">
        <v>200</v>
      </c>
      <c r="C22" s="106" t="s">
        <v>211</v>
      </c>
      <c r="D22" s="116"/>
      <c r="E22" s="106"/>
      <c r="F22" s="21"/>
      <c r="G22" s="3"/>
      <c r="H22" s="21"/>
      <c r="I22" s="3"/>
      <c r="J22" s="21"/>
      <c r="K22" s="3"/>
      <c r="L22" s="23"/>
      <c r="M22" s="3"/>
      <c r="N22" s="21"/>
      <c r="O22" s="109"/>
    </row>
    <row r="23" spans="2:15" ht="12.75">
      <c r="B23" s="95">
        <v>1.2</v>
      </c>
      <c r="C23" s="106" t="s">
        <v>212</v>
      </c>
      <c r="D23" s="116"/>
      <c r="E23" s="106"/>
      <c r="F23" s="21"/>
      <c r="G23" s="3"/>
      <c r="H23" s="21"/>
      <c r="I23" s="3"/>
      <c r="J23" s="21"/>
      <c r="K23" s="3"/>
      <c r="L23" s="23"/>
      <c r="M23" s="3"/>
      <c r="N23" s="21"/>
      <c r="O23" s="109"/>
    </row>
    <row r="24" spans="2:15" ht="12.75">
      <c r="B24" s="95">
        <v>1.3</v>
      </c>
      <c r="C24" s="106" t="s">
        <v>213</v>
      </c>
      <c r="D24" s="116"/>
      <c r="E24" s="106"/>
      <c r="F24" s="21"/>
      <c r="G24" s="3"/>
      <c r="H24" s="21"/>
      <c r="I24" s="3"/>
      <c r="J24" s="21"/>
      <c r="K24" s="3"/>
      <c r="L24" s="23"/>
      <c r="M24" s="3"/>
      <c r="N24" s="21"/>
      <c r="O24" s="109"/>
    </row>
    <row r="25" spans="2:15" ht="12.75">
      <c r="B25" s="95">
        <v>1.4</v>
      </c>
      <c r="C25" s="106" t="s">
        <v>214</v>
      </c>
      <c r="D25" s="116"/>
      <c r="E25" s="106"/>
      <c r="F25" s="21"/>
      <c r="G25" s="3"/>
      <c r="H25" s="21"/>
      <c r="I25" s="3"/>
      <c r="J25" s="21"/>
      <c r="K25" s="3"/>
      <c r="L25" s="23"/>
      <c r="M25" s="3"/>
      <c r="N25" s="21"/>
      <c r="O25" s="109"/>
    </row>
    <row r="26" spans="2:15" ht="12.75">
      <c r="B26" s="95">
        <v>1.5</v>
      </c>
      <c r="C26" s="106" t="s">
        <v>430</v>
      </c>
      <c r="D26" s="116"/>
      <c r="E26" s="106"/>
      <c r="F26" s="21"/>
      <c r="G26" s="3"/>
      <c r="H26" s="21"/>
      <c r="I26" s="3"/>
      <c r="J26" s="21"/>
      <c r="K26" s="3"/>
      <c r="L26" s="23"/>
      <c r="M26" s="3"/>
      <c r="N26" s="21"/>
      <c r="O26" s="109"/>
    </row>
    <row r="27" spans="2:15" ht="12.75">
      <c r="B27" s="95">
        <v>1.6</v>
      </c>
      <c r="C27" s="106" t="s">
        <v>215</v>
      </c>
      <c r="D27" s="116"/>
      <c r="E27" s="106"/>
      <c r="F27" s="21"/>
      <c r="G27" s="3"/>
      <c r="H27" s="21"/>
      <c r="I27" s="3"/>
      <c r="J27" s="21"/>
      <c r="K27" s="3"/>
      <c r="L27" s="23"/>
      <c r="M27" s="3"/>
      <c r="N27" s="21"/>
      <c r="O27" s="109"/>
    </row>
    <row r="28" spans="2:15" ht="12.75">
      <c r="B28" s="95">
        <v>1.7</v>
      </c>
      <c r="C28" s="106" t="s">
        <v>216</v>
      </c>
      <c r="D28" s="116"/>
      <c r="E28" s="106"/>
      <c r="F28" s="21"/>
      <c r="G28" s="3"/>
      <c r="H28" s="21"/>
      <c r="I28" s="3"/>
      <c r="J28" s="21"/>
      <c r="K28" s="3"/>
      <c r="L28" s="23"/>
      <c r="M28" s="3"/>
      <c r="N28" s="21"/>
      <c r="O28" s="109"/>
    </row>
    <row r="29" spans="2:15" ht="13.5" thickBot="1">
      <c r="B29" s="364"/>
      <c r="C29" s="365"/>
      <c r="D29" s="366"/>
      <c r="E29" s="365"/>
      <c r="F29" s="22"/>
      <c r="G29" s="367"/>
      <c r="H29" s="22"/>
      <c r="I29" s="367"/>
      <c r="J29" s="22"/>
      <c r="K29" s="367"/>
      <c r="L29" s="368"/>
      <c r="M29" s="367"/>
      <c r="N29" s="22"/>
      <c r="O29" s="369"/>
    </row>
    <row r="30" spans="2:15" ht="12.75">
      <c r="B30" s="383">
        <v>2</v>
      </c>
      <c r="C30" s="384" t="s">
        <v>217</v>
      </c>
      <c r="D30" s="120"/>
      <c r="E30" s="121" t="s">
        <v>394</v>
      </c>
      <c r="F30" s="122"/>
      <c r="G30" s="98"/>
      <c r="H30" s="122"/>
      <c r="I30" s="98"/>
      <c r="J30" s="122"/>
      <c r="K30" s="98"/>
      <c r="L30" s="169"/>
      <c r="M30" s="98"/>
      <c r="N30" s="122"/>
      <c r="O30" s="108"/>
    </row>
    <row r="31" spans="2:15" ht="25.5">
      <c r="B31" s="379">
        <v>2.1</v>
      </c>
      <c r="C31" s="388" t="s">
        <v>287</v>
      </c>
      <c r="D31" s="116"/>
      <c r="E31" s="124" t="s">
        <v>92</v>
      </c>
      <c r="F31" s="21"/>
      <c r="G31" s="3"/>
      <c r="H31" s="21"/>
      <c r="I31" s="3"/>
      <c r="J31" s="21"/>
      <c r="K31" s="3"/>
      <c r="L31" s="23"/>
      <c r="M31" s="3"/>
      <c r="N31" s="21"/>
      <c r="O31" s="109"/>
    </row>
    <row r="32" spans="2:15" ht="12.75">
      <c r="B32" s="380" t="s">
        <v>288</v>
      </c>
      <c r="C32" s="377" t="s">
        <v>289</v>
      </c>
      <c r="D32" s="116"/>
      <c r="E32" s="106"/>
      <c r="F32" s="21"/>
      <c r="G32" s="3"/>
      <c r="H32" s="21"/>
      <c r="I32" s="3"/>
      <c r="J32" s="21"/>
      <c r="K32" s="3"/>
      <c r="L32" s="23"/>
      <c r="M32" s="3"/>
      <c r="N32" s="21"/>
      <c r="O32" s="109"/>
    </row>
    <row r="33" spans="2:15" ht="12.75">
      <c r="B33" s="380" t="s">
        <v>290</v>
      </c>
      <c r="C33" s="377" t="s">
        <v>218</v>
      </c>
      <c r="D33" s="116"/>
      <c r="E33" s="106"/>
      <c r="F33" s="21"/>
      <c r="G33" s="3"/>
      <c r="H33" s="21"/>
      <c r="I33" s="3"/>
      <c r="J33" s="21"/>
      <c r="K33" s="3"/>
      <c r="L33" s="23"/>
      <c r="M33" s="3"/>
      <c r="N33" s="21"/>
      <c r="O33" s="109"/>
    </row>
    <row r="34" spans="2:15" ht="12.75">
      <c r="B34" s="380" t="s">
        <v>291</v>
      </c>
      <c r="C34" s="377" t="s">
        <v>219</v>
      </c>
      <c r="D34" s="116"/>
      <c r="E34" s="106"/>
      <c r="F34" s="21"/>
      <c r="G34" s="3"/>
      <c r="H34" s="21"/>
      <c r="I34" s="3"/>
      <c r="J34" s="21"/>
      <c r="K34" s="3"/>
      <c r="L34" s="23"/>
      <c r="M34" s="3"/>
      <c r="N34" s="21"/>
      <c r="O34" s="109"/>
    </row>
    <row r="35" spans="2:15" ht="12.75">
      <c r="B35" s="380" t="s">
        <v>292</v>
      </c>
      <c r="C35" s="377" t="s">
        <v>220</v>
      </c>
      <c r="D35" s="116"/>
      <c r="E35" s="106"/>
      <c r="F35" s="21"/>
      <c r="G35" s="3"/>
      <c r="H35" s="21"/>
      <c r="I35" s="3"/>
      <c r="J35" s="21"/>
      <c r="K35" s="3"/>
      <c r="L35" s="23"/>
      <c r="M35" s="3"/>
      <c r="N35" s="21"/>
      <c r="O35" s="109"/>
    </row>
    <row r="36" spans="2:15" ht="12.75">
      <c r="B36" s="380" t="s">
        <v>293</v>
      </c>
      <c r="C36" s="377" t="s">
        <v>294</v>
      </c>
      <c r="D36" s="116"/>
      <c r="E36" s="106"/>
      <c r="F36" s="21"/>
      <c r="G36" s="3"/>
      <c r="H36" s="21"/>
      <c r="I36" s="3"/>
      <c r="J36" s="21"/>
      <c r="K36" s="3"/>
      <c r="L36" s="23"/>
      <c r="M36" s="3"/>
      <c r="N36" s="21"/>
      <c r="O36" s="109"/>
    </row>
    <row r="37" spans="2:15" ht="12.75">
      <c r="B37" s="380" t="s">
        <v>295</v>
      </c>
      <c r="C37" s="377" t="s">
        <v>221</v>
      </c>
      <c r="D37" s="116"/>
      <c r="E37" s="106"/>
      <c r="F37" s="21"/>
      <c r="G37" s="3"/>
      <c r="H37" s="21"/>
      <c r="I37" s="3"/>
      <c r="J37" s="21"/>
      <c r="K37" s="3"/>
      <c r="L37" s="23"/>
      <c r="M37" s="3"/>
      <c r="N37" s="21"/>
      <c r="O37" s="109"/>
    </row>
    <row r="38" spans="2:15" ht="12.75">
      <c r="B38" s="380" t="s">
        <v>296</v>
      </c>
      <c r="C38" s="377" t="s">
        <v>143</v>
      </c>
      <c r="D38" s="116"/>
      <c r="E38" s="106"/>
      <c r="F38" s="21"/>
      <c r="G38" s="3"/>
      <c r="H38" s="21"/>
      <c r="I38" s="3"/>
      <c r="J38" s="21"/>
      <c r="K38" s="3"/>
      <c r="L38" s="23"/>
      <c r="M38" s="3"/>
      <c r="N38" s="21"/>
      <c r="O38" s="109"/>
    </row>
    <row r="39" spans="2:15" ht="12.75">
      <c r="B39" s="380" t="s">
        <v>297</v>
      </c>
      <c r="C39" s="377" t="s">
        <v>144</v>
      </c>
      <c r="D39" s="116"/>
      <c r="E39" s="106"/>
      <c r="F39" s="21"/>
      <c r="G39" s="3"/>
      <c r="H39" s="21"/>
      <c r="I39" s="3"/>
      <c r="J39" s="21"/>
      <c r="K39" s="3"/>
      <c r="L39" s="23"/>
      <c r="M39" s="3"/>
      <c r="N39" s="21"/>
      <c r="O39" s="109"/>
    </row>
    <row r="40" spans="2:15" ht="12.75">
      <c r="B40" s="380" t="s">
        <v>298</v>
      </c>
      <c r="C40" s="377" t="s">
        <v>145</v>
      </c>
      <c r="D40" s="116"/>
      <c r="E40" s="106"/>
      <c r="F40" s="21"/>
      <c r="G40" s="3"/>
      <c r="H40" s="21"/>
      <c r="I40" s="3"/>
      <c r="J40" s="21"/>
      <c r="K40" s="3"/>
      <c r="L40" s="23"/>
      <c r="M40" s="3"/>
      <c r="N40" s="21"/>
      <c r="O40" s="109"/>
    </row>
    <row r="41" spans="2:15" ht="12.75">
      <c r="B41" s="380" t="s">
        <v>304</v>
      </c>
      <c r="C41" s="377" t="s">
        <v>146</v>
      </c>
      <c r="D41" s="116"/>
      <c r="E41" s="106"/>
      <c r="F41" s="21"/>
      <c r="G41" s="3"/>
      <c r="H41" s="21"/>
      <c r="I41" s="3"/>
      <c r="J41" s="21"/>
      <c r="K41" s="3"/>
      <c r="L41" s="23"/>
      <c r="M41" s="3"/>
      <c r="N41" s="21"/>
      <c r="O41" s="109"/>
    </row>
    <row r="42" spans="2:15" ht="25.5">
      <c r="B42" s="380" t="s">
        <v>305</v>
      </c>
      <c r="C42" s="377" t="s">
        <v>306</v>
      </c>
      <c r="D42" s="116"/>
      <c r="E42" s="124" t="s">
        <v>92</v>
      </c>
      <c r="F42" s="21"/>
      <c r="G42" s="3"/>
      <c r="H42" s="21"/>
      <c r="I42" s="3"/>
      <c r="J42" s="21"/>
      <c r="K42" s="3"/>
      <c r="L42" s="23"/>
      <c r="M42" s="3"/>
      <c r="N42" s="21"/>
      <c r="O42" s="109"/>
    </row>
    <row r="43" spans="2:15" ht="12.75">
      <c r="B43" s="381" t="s">
        <v>307</v>
      </c>
      <c r="C43" s="377" t="s">
        <v>308</v>
      </c>
      <c r="D43" s="116"/>
      <c r="E43" s="106"/>
      <c r="F43" s="21"/>
      <c r="G43" s="3"/>
      <c r="H43" s="21"/>
      <c r="I43" s="3"/>
      <c r="J43" s="21"/>
      <c r="K43" s="3"/>
      <c r="L43" s="23"/>
      <c r="M43" s="3"/>
      <c r="N43" s="21"/>
      <c r="O43" s="109"/>
    </row>
    <row r="44" spans="2:15" ht="12.75">
      <c r="B44" s="381" t="s">
        <v>309</v>
      </c>
      <c r="C44" s="377" t="s">
        <v>310</v>
      </c>
      <c r="D44" s="116"/>
      <c r="E44" s="106"/>
      <c r="F44" s="21"/>
      <c r="G44" s="3"/>
      <c r="H44" s="21"/>
      <c r="I44" s="3"/>
      <c r="J44" s="21"/>
      <c r="K44" s="3"/>
      <c r="L44" s="23"/>
      <c r="M44" s="3"/>
      <c r="N44" s="21"/>
      <c r="O44" s="109"/>
    </row>
    <row r="45" spans="2:15" ht="13.5" thickBot="1">
      <c r="B45" s="382"/>
      <c r="C45" s="378"/>
      <c r="D45" s="366"/>
      <c r="E45" s="365"/>
      <c r="F45" s="22"/>
      <c r="G45" s="367"/>
      <c r="H45" s="22"/>
      <c r="I45" s="367"/>
      <c r="J45" s="22"/>
      <c r="K45" s="367"/>
      <c r="L45" s="368"/>
      <c r="M45" s="367"/>
      <c r="N45" s="22"/>
      <c r="O45" s="369"/>
    </row>
    <row r="46" spans="2:15" ht="12.75">
      <c r="B46" s="383">
        <v>3</v>
      </c>
      <c r="C46" s="384" t="s">
        <v>147</v>
      </c>
      <c r="D46" s="120"/>
      <c r="E46" s="121" t="s">
        <v>394</v>
      </c>
      <c r="F46" s="122"/>
      <c r="G46" s="98"/>
      <c r="H46" s="122"/>
      <c r="I46" s="98"/>
      <c r="J46" s="122"/>
      <c r="K46" s="98"/>
      <c r="L46" s="169"/>
      <c r="M46" s="98"/>
      <c r="N46" s="122"/>
      <c r="O46" s="108"/>
    </row>
    <row r="47" spans="2:15" ht="12.75">
      <c r="B47" s="95">
        <v>3.1</v>
      </c>
      <c r="C47" s="106" t="s">
        <v>148</v>
      </c>
      <c r="D47" s="116"/>
      <c r="E47" s="106"/>
      <c r="F47" s="21"/>
      <c r="G47" s="3"/>
      <c r="H47" s="21"/>
      <c r="I47" s="3"/>
      <c r="J47" s="21"/>
      <c r="K47" s="3"/>
      <c r="L47" s="23"/>
      <c r="M47" s="3"/>
      <c r="N47" s="21"/>
      <c r="O47" s="109"/>
    </row>
    <row r="48" spans="2:15" ht="12.75">
      <c r="B48" s="95">
        <v>3.2</v>
      </c>
      <c r="C48" s="106" t="s">
        <v>149</v>
      </c>
      <c r="D48" s="116"/>
      <c r="E48" s="106"/>
      <c r="F48" s="21"/>
      <c r="G48" s="3"/>
      <c r="H48" s="21"/>
      <c r="I48" s="3"/>
      <c r="J48" s="21"/>
      <c r="K48" s="3"/>
      <c r="L48" s="23"/>
      <c r="M48" s="3"/>
      <c r="N48" s="21"/>
      <c r="O48" s="109"/>
    </row>
    <row r="49" spans="2:15" ht="25.5">
      <c r="B49" s="95">
        <v>3.3</v>
      </c>
      <c r="C49" s="106" t="s">
        <v>150</v>
      </c>
      <c r="D49" s="116"/>
      <c r="E49" s="106"/>
      <c r="F49" s="21"/>
      <c r="G49" s="3"/>
      <c r="H49" s="21"/>
      <c r="I49" s="3"/>
      <c r="J49" s="21"/>
      <c r="K49" s="3"/>
      <c r="L49" s="23"/>
      <c r="M49" s="3"/>
      <c r="N49" s="21"/>
      <c r="O49" s="109"/>
    </row>
    <row r="50" spans="2:15" ht="12.75">
      <c r="B50" s="95">
        <v>3.4</v>
      </c>
      <c r="C50" s="106" t="s">
        <v>151</v>
      </c>
      <c r="D50" s="116"/>
      <c r="E50" s="106"/>
      <c r="F50" s="21"/>
      <c r="G50" s="3"/>
      <c r="H50" s="21"/>
      <c r="I50" s="3"/>
      <c r="J50" s="21"/>
      <c r="K50" s="3"/>
      <c r="L50" s="23"/>
      <c r="M50" s="3"/>
      <c r="N50" s="21"/>
      <c r="O50" s="109"/>
    </row>
    <row r="51" spans="2:15" ht="12.75">
      <c r="B51" s="95">
        <v>3.5</v>
      </c>
      <c r="C51" s="106" t="s">
        <v>152</v>
      </c>
      <c r="D51" s="116"/>
      <c r="E51" s="106"/>
      <c r="F51" s="21"/>
      <c r="G51" s="3"/>
      <c r="H51" s="21"/>
      <c r="I51" s="3"/>
      <c r="J51" s="21"/>
      <c r="K51" s="3"/>
      <c r="L51" s="23"/>
      <c r="M51" s="3"/>
      <c r="N51" s="21"/>
      <c r="O51" s="109"/>
    </row>
    <row r="52" spans="2:15" ht="13.5" thickBot="1">
      <c r="B52" s="364"/>
      <c r="C52" s="365"/>
      <c r="D52" s="366"/>
      <c r="E52" s="365"/>
      <c r="F52" s="22"/>
      <c r="G52" s="367"/>
      <c r="H52" s="22"/>
      <c r="I52" s="367"/>
      <c r="J52" s="22"/>
      <c r="K52" s="367"/>
      <c r="L52" s="368"/>
      <c r="M52" s="367"/>
      <c r="N52" s="22"/>
      <c r="O52" s="369"/>
    </row>
    <row r="53" spans="2:15" ht="12.75">
      <c r="B53" s="387" t="s">
        <v>311</v>
      </c>
      <c r="C53" s="386" t="s">
        <v>153</v>
      </c>
      <c r="D53" s="120"/>
      <c r="E53" s="121" t="s">
        <v>394</v>
      </c>
      <c r="F53" s="122"/>
      <c r="G53" s="98"/>
      <c r="H53" s="122"/>
      <c r="I53" s="98"/>
      <c r="J53" s="122"/>
      <c r="K53" s="98"/>
      <c r="L53" s="169"/>
      <c r="M53" s="98"/>
      <c r="N53" s="122"/>
      <c r="O53" s="108"/>
    </row>
    <row r="54" spans="2:15" ht="12.75">
      <c r="B54" s="379" t="s">
        <v>312</v>
      </c>
      <c r="C54" s="388" t="s">
        <v>313</v>
      </c>
      <c r="D54" s="116"/>
      <c r="E54" s="124" t="s">
        <v>92</v>
      </c>
      <c r="F54" s="21"/>
      <c r="G54" s="3"/>
      <c r="H54" s="21"/>
      <c r="I54" s="3"/>
      <c r="J54" s="21"/>
      <c r="K54" s="3"/>
      <c r="L54" s="23"/>
      <c r="M54" s="3"/>
      <c r="N54" s="21"/>
      <c r="O54" s="109"/>
    </row>
    <row r="55" spans="2:15" ht="12.75">
      <c r="B55" s="381" t="s">
        <v>314</v>
      </c>
      <c r="C55" s="377" t="s">
        <v>310</v>
      </c>
      <c r="D55" s="116"/>
      <c r="F55" s="21"/>
      <c r="G55" s="3"/>
      <c r="H55" s="21"/>
      <c r="I55" s="3"/>
      <c r="J55" s="21"/>
      <c r="K55" s="3"/>
      <c r="L55" s="23"/>
      <c r="M55" s="3"/>
      <c r="N55" s="21"/>
      <c r="O55" s="109"/>
    </row>
    <row r="56" spans="2:15" ht="12.75">
      <c r="B56" s="381" t="s">
        <v>315</v>
      </c>
      <c r="C56" s="377" t="s">
        <v>316</v>
      </c>
      <c r="D56" s="116"/>
      <c r="F56" s="21"/>
      <c r="G56" s="3"/>
      <c r="H56" s="21"/>
      <c r="I56" s="3"/>
      <c r="J56" s="21"/>
      <c r="K56" s="3"/>
      <c r="L56" s="23"/>
      <c r="M56" s="3"/>
      <c r="N56" s="21"/>
      <c r="O56" s="109"/>
    </row>
    <row r="57" spans="2:15" ht="25.5">
      <c r="B57" s="381" t="s">
        <v>317</v>
      </c>
      <c r="C57" s="377" t="s">
        <v>318</v>
      </c>
      <c r="D57" s="116"/>
      <c r="E57" s="106"/>
      <c r="F57" s="21"/>
      <c r="G57" s="3"/>
      <c r="H57" s="21"/>
      <c r="I57" s="3"/>
      <c r="J57" s="21"/>
      <c r="K57" s="3"/>
      <c r="L57" s="23"/>
      <c r="M57" s="3"/>
      <c r="N57" s="21"/>
      <c r="O57" s="109"/>
    </row>
    <row r="58" spans="2:15" ht="12.75">
      <c r="B58" s="381" t="s">
        <v>319</v>
      </c>
      <c r="C58" s="377" t="s">
        <v>320</v>
      </c>
      <c r="D58" s="116"/>
      <c r="E58" s="106"/>
      <c r="F58" s="21"/>
      <c r="G58" s="3"/>
      <c r="H58" s="21"/>
      <c r="I58" s="3"/>
      <c r="J58" s="21"/>
      <c r="K58" s="3"/>
      <c r="L58" s="23"/>
      <c r="M58" s="3"/>
      <c r="N58" s="21"/>
      <c r="O58" s="109"/>
    </row>
    <row r="59" spans="2:15" ht="12.75">
      <c r="B59" s="380" t="s">
        <v>329</v>
      </c>
      <c r="C59" s="377" t="s">
        <v>420</v>
      </c>
      <c r="D59" s="116"/>
      <c r="E59" s="124" t="s">
        <v>92</v>
      </c>
      <c r="F59" s="21"/>
      <c r="G59" s="3"/>
      <c r="H59" s="21"/>
      <c r="I59" s="3"/>
      <c r="J59" s="21"/>
      <c r="K59" s="3"/>
      <c r="L59" s="23"/>
      <c r="M59" s="3"/>
      <c r="N59" s="21"/>
      <c r="O59" s="109"/>
    </row>
    <row r="60" spans="2:15" ht="12.75">
      <c r="B60" s="381" t="s">
        <v>330</v>
      </c>
      <c r="C60" s="377" t="s">
        <v>154</v>
      </c>
      <c r="D60" s="116"/>
      <c r="E60" s="124" t="s">
        <v>92</v>
      </c>
      <c r="F60" s="21"/>
      <c r="G60" s="3"/>
      <c r="H60" s="21"/>
      <c r="I60" s="3"/>
      <c r="J60" s="21"/>
      <c r="K60" s="3"/>
      <c r="L60" s="23"/>
      <c r="M60" s="3"/>
      <c r="N60" s="21"/>
      <c r="O60" s="109"/>
    </row>
    <row r="61" spans="2:15" ht="12.75">
      <c r="B61" s="381" t="s">
        <v>331</v>
      </c>
      <c r="C61" s="377" t="s">
        <v>155</v>
      </c>
      <c r="D61" s="116"/>
      <c r="E61" s="106"/>
      <c r="F61" s="21"/>
      <c r="G61" s="3"/>
      <c r="H61" s="21"/>
      <c r="I61" s="3"/>
      <c r="J61" s="21"/>
      <c r="K61" s="3"/>
      <c r="L61" s="23"/>
      <c r="M61" s="3"/>
      <c r="N61" s="21"/>
      <c r="O61" s="109"/>
    </row>
    <row r="62" spans="2:15" ht="12.75">
      <c r="B62" s="381" t="s">
        <v>332</v>
      </c>
      <c r="C62" s="377" t="s">
        <v>333</v>
      </c>
      <c r="D62" s="116"/>
      <c r="E62" s="106"/>
      <c r="F62" s="21"/>
      <c r="G62" s="3"/>
      <c r="H62" s="21"/>
      <c r="I62" s="3"/>
      <c r="J62" s="21"/>
      <c r="K62" s="3"/>
      <c r="L62" s="23"/>
      <c r="M62" s="3"/>
      <c r="N62" s="21"/>
      <c r="O62" s="109"/>
    </row>
    <row r="63" spans="2:15" ht="12.75">
      <c r="B63" s="381" t="s">
        <v>334</v>
      </c>
      <c r="C63" s="377" t="s">
        <v>335</v>
      </c>
      <c r="D63" s="116"/>
      <c r="E63" s="106"/>
      <c r="F63" s="21"/>
      <c r="G63" s="3"/>
      <c r="H63" s="21"/>
      <c r="I63" s="3"/>
      <c r="J63" s="21"/>
      <c r="K63" s="3"/>
      <c r="L63" s="23"/>
      <c r="M63" s="3"/>
      <c r="N63" s="21"/>
      <c r="O63" s="109"/>
    </row>
    <row r="64" spans="2:15" ht="12.75">
      <c r="B64" s="381" t="s">
        <v>336</v>
      </c>
      <c r="C64" s="377" t="s">
        <v>337</v>
      </c>
      <c r="D64" s="116"/>
      <c r="E64" s="106"/>
      <c r="F64" s="21"/>
      <c r="G64" s="3"/>
      <c r="H64" s="21"/>
      <c r="I64" s="3"/>
      <c r="J64" s="21"/>
      <c r="K64" s="3"/>
      <c r="L64" s="23"/>
      <c r="M64" s="3"/>
      <c r="N64" s="21"/>
      <c r="O64" s="109"/>
    </row>
    <row r="65" spans="2:15" ht="12.75">
      <c r="B65" s="381" t="s">
        <v>338</v>
      </c>
      <c r="C65" s="377" t="s">
        <v>156</v>
      </c>
      <c r="D65" s="116"/>
      <c r="E65" s="106"/>
      <c r="F65" s="21"/>
      <c r="G65" s="3"/>
      <c r="H65" s="21"/>
      <c r="I65" s="3"/>
      <c r="J65" s="21"/>
      <c r="K65" s="3"/>
      <c r="L65" s="23"/>
      <c r="M65" s="3"/>
      <c r="N65" s="21"/>
      <c r="O65" s="109"/>
    </row>
    <row r="66" spans="2:15" ht="12.75">
      <c r="B66" s="381" t="s">
        <v>339</v>
      </c>
      <c r="C66" s="377" t="s">
        <v>157</v>
      </c>
      <c r="D66" s="116"/>
      <c r="E66" s="106"/>
      <c r="F66" s="21"/>
      <c r="G66" s="3"/>
      <c r="H66" s="21"/>
      <c r="I66" s="3"/>
      <c r="J66" s="21"/>
      <c r="K66" s="3"/>
      <c r="L66" s="23"/>
      <c r="M66" s="3"/>
      <c r="N66" s="21"/>
      <c r="O66" s="109"/>
    </row>
    <row r="67" spans="2:15" ht="25.5">
      <c r="B67" s="381" t="s">
        <v>340</v>
      </c>
      <c r="C67" s="377" t="s">
        <v>341</v>
      </c>
      <c r="D67" s="116"/>
      <c r="E67" s="106"/>
      <c r="F67" s="21"/>
      <c r="G67" s="3"/>
      <c r="H67" s="21"/>
      <c r="I67" s="3"/>
      <c r="J67" s="21"/>
      <c r="K67" s="3"/>
      <c r="L67" s="23"/>
      <c r="M67" s="3"/>
      <c r="N67" s="21"/>
      <c r="O67" s="109"/>
    </row>
    <row r="68" spans="2:15" ht="12.75">
      <c r="B68" s="381" t="s">
        <v>342</v>
      </c>
      <c r="C68" s="377" t="s">
        <v>158</v>
      </c>
      <c r="D68" s="116"/>
      <c r="E68" s="106"/>
      <c r="F68" s="21"/>
      <c r="G68" s="3"/>
      <c r="H68" s="21"/>
      <c r="I68" s="3"/>
      <c r="J68" s="21"/>
      <c r="K68" s="3"/>
      <c r="L68" s="23"/>
      <c r="M68" s="3"/>
      <c r="N68" s="21"/>
      <c r="O68" s="109"/>
    </row>
    <row r="69" spans="2:15" ht="12.75">
      <c r="B69" s="381" t="s">
        <v>343</v>
      </c>
      <c r="C69" s="377" t="s">
        <v>159</v>
      </c>
      <c r="D69" s="116"/>
      <c r="E69" s="106"/>
      <c r="F69" s="21"/>
      <c r="G69" s="3"/>
      <c r="H69" s="21"/>
      <c r="I69" s="3"/>
      <c r="J69" s="21"/>
      <c r="K69" s="3"/>
      <c r="L69" s="23"/>
      <c r="M69" s="3"/>
      <c r="N69" s="21"/>
      <c r="O69" s="109"/>
    </row>
    <row r="70" spans="2:15" ht="25.5">
      <c r="B70" s="381" t="s">
        <v>344</v>
      </c>
      <c r="C70" s="377" t="s">
        <v>345</v>
      </c>
      <c r="D70" s="116"/>
      <c r="E70" s="106"/>
      <c r="F70" s="21"/>
      <c r="G70" s="3"/>
      <c r="H70" s="21"/>
      <c r="I70" s="3"/>
      <c r="J70" s="21"/>
      <c r="K70" s="3"/>
      <c r="L70" s="23"/>
      <c r="M70" s="3"/>
      <c r="N70" s="21"/>
      <c r="O70" s="109"/>
    </row>
    <row r="71" spans="2:15" ht="25.5">
      <c r="B71" s="381" t="s">
        <v>346</v>
      </c>
      <c r="C71" s="377" t="s">
        <v>432</v>
      </c>
      <c r="D71" s="116"/>
      <c r="E71" s="106"/>
      <c r="F71" s="21"/>
      <c r="G71" s="3"/>
      <c r="H71" s="21"/>
      <c r="I71" s="3"/>
      <c r="J71" s="21"/>
      <c r="K71" s="3"/>
      <c r="L71" s="23"/>
      <c r="M71" s="3"/>
      <c r="N71" s="21"/>
      <c r="O71" s="109"/>
    </row>
    <row r="72" spans="2:15" ht="12.75">
      <c r="B72" s="381" t="s">
        <v>347</v>
      </c>
      <c r="C72" s="377" t="s">
        <v>421</v>
      </c>
      <c r="D72" s="116"/>
      <c r="E72" s="106"/>
      <c r="F72" s="21"/>
      <c r="G72" s="3"/>
      <c r="H72" s="21"/>
      <c r="I72" s="3"/>
      <c r="J72" s="21"/>
      <c r="K72" s="3"/>
      <c r="L72" s="23"/>
      <c r="M72" s="3"/>
      <c r="N72" s="21"/>
      <c r="O72" s="109"/>
    </row>
    <row r="73" spans="2:15" ht="12.75">
      <c r="B73" s="381" t="s">
        <v>348</v>
      </c>
      <c r="C73" s="377" t="s">
        <v>349</v>
      </c>
      <c r="D73" s="116"/>
      <c r="E73" s="106"/>
      <c r="F73" s="21"/>
      <c r="G73" s="3"/>
      <c r="H73" s="21"/>
      <c r="I73" s="3"/>
      <c r="J73" s="21"/>
      <c r="K73" s="3"/>
      <c r="L73" s="23"/>
      <c r="M73" s="3"/>
      <c r="N73" s="21"/>
      <c r="O73" s="109"/>
    </row>
    <row r="74" spans="2:15" ht="12.75">
      <c r="B74" s="381" t="s">
        <v>350</v>
      </c>
      <c r="C74" s="377" t="s">
        <v>351</v>
      </c>
      <c r="D74" s="116"/>
      <c r="E74" s="106"/>
      <c r="F74" s="21"/>
      <c r="G74" s="3"/>
      <c r="H74" s="21"/>
      <c r="I74" s="3"/>
      <c r="J74" s="21"/>
      <c r="K74" s="3"/>
      <c r="L74" s="23"/>
      <c r="M74" s="3"/>
      <c r="N74" s="21"/>
      <c r="O74" s="109"/>
    </row>
    <row r="75" spans="2:15" ht="12.75">
      <c r="B75" s="381" t="s">
        <v>352</v>
      </c>
      <c r="C75" s="377" t="s">
        <v>160</v>
      </c>
      <c r="D75" s="116"/>
      <c r="E75" s="106"/>
      <c r="F75" s="21"/>
      <c r="G75" s="3"/>
      <c r="H75" s="21"/>
      <c r="I75" s="3"/>
      <c r="J75" s="21"/>
      <c r="K75" s="3"/>
      <c r="L75" s="23"/>
      <c r="M75" s="3"/>
      <c r="N75" s="21"/>
      <c r="O75" s="109"/>
    </row>
    <row r="76" spans="2:15" ht="12.75">
      <c r="B76" s="381" t="s">
        <v>353</v>
      </c>
      <c r="C76" s="377" t="s">
        <v>161</v>
      </c>
      <c r="D76" s="116"/>
      <c r="E76" s="106"/>
      <c r="F76" s="21"/>
      <c r="G76" s="3"/>
      <c r="H76" s="21"/>
      <c r="I76" s="3"/>
      <c r="J76" s="21"/>
      <c r="K76" s="3"/>
      <c r="L76" s="23"/>
      <c r="M76" s="3"/>
      <c r="N76" s="21"/>
      <c r="O76" s="109"/>
    </row>
    <row r="77" spans="2:15" ht="12.75">
      <c r="B77" s="380" t="s">
        <v>354</v>
      </c>
      <c r="C77" s="377" t="s">
        <v>162</v>
      </c>
      <c r="D77" s="116"/>
      <c r="E77" s="106"/>
      <c r="F77" s="21"/>
      <c r="G77" s="3"/>
      <c r="H77" s="21"/>
      <c r="I77" s="3"/>
      <c r="J77" s="21"/>
      <c r="K77" s="3"/>
      <c r="L77" s="23"/>
      <c r="M77" s="3"/>
      <c r="N77" s="21"/>
      <c r="O77" s="109"/>
    </row>
    <row r="78" spans="2:15" ht="12.75">
      <c r="B78" s="380" t="s">
        <v>355</v>
      </c>
      <c r="C78" s="377" t="s">
        <v>356</v>
      </c>
      <c r="D78" s="116"/>
      <c r="E78" s="106"/>
      <c r="F78" s="21"/>
      <c r="G78" s="3"/>
      <c r="H78" s="21"/>
      <c r="I78" s="3"/>
      <c r="J78" s="21"/>
      <c r="K78" s="3"/>
      <c r="L78" s="23"/>
      <c r="M78" s="3"/>
      <c r="N78" s="21"/>
      <c r="O78" s="109"/>
    </row>
    <row r="79" spans="2:15" ht="25.5">
      <c r="B79" s="380" t="s">
        <v>357</v>
      </c>
      <c r="C79" s="377" t="s">
        <v>358</v>
      </c>
      <c r="D79" s="116"/>
      <c r="E79" s="106"/>
      <c r="F79" s="21"/>
      <c r="G79" s="3"/>
      <c r="H79" s="21"/>
      <c r="I79" s="3"/>
      <c r="J79" s="21"/>
      <c r="K79" s="3"/>
      <c r="L79" s="23"/>
      <c r="M79" s="3"/>
      <c r="N79" s="21"/>
      <c r="O79" s="109"/>
    </row>
    <row r="80" spans="2:15" ht="13.5" thickBot="1">
      <c r="B80" s="364"/>
      <c r="C80" s="365"/>
      <c r="D80" s="366"/>
      <c r="E80" s="365"/>
      <c r="F80" s="22"/>
      <c r="G80" s="367"/>
      <c r="H80" s="22"/>
      <c r="I80" s="367"/>
      <c r="J80" s="22"/>
      <c r="K80" s="367"/>
      <c r="L80" s="368"/>
      <c r="M80" s="367"/>
      <c r="N80" s="22"/>
      <c r="O80" s="369"/>
    </row>
    <row r="81" spans="2:15" ht="12.75">
      <c r="B81" s="390" t="s">
        <v>359</v>
      </c>
      <c r="C81" s="391" t="s">
        <v>163</v>
      </c>
      <c r="D81" s="120"/>
      <c r="E81" s="121" t="s">
        <v>394</v>
      </c>
      <c r="F81" s="122"/>
      <c r="G81" s="98"/>
      <c r="H81" s="122"/>
      <c r="I81" s="98"/>
      <c r="J81" s="122"/>
      <c r="K81" s="98"/>
      <c r="L81" s="169"/>
      <c r="M81" s="98"/>
      <c r="N81" s="122"/>
      <c r="O81" s="108"/>
    </row>
    <row r="82" spans="2:15" ht="12.75">
      <c r="B82" s="380" t="s">
        <v>360</v>
      </c>
      <c r="C82" s="392" t="s">
        <v>164</v>
      </c>
      <c r="D82" s="116"/>
      <c r="E82" s="106"/>
      <c r="F82" s="21"/>
      <c r="G82" s="3"/>
      <c r="H82" s="21"/>
      <c r="I82" s="3"/>
      <c r="J82" s="21"/>
      <c r="K82" s="3"/>
      <c r="L82" s="23"/>
      <c r="M82" s="3"/>
      <c r="N82" s="21"/>
      <c r="O82" s="109"/>
    </row>
    <row r="83" spans="2:15" ht="12.75">
      <c r="B83" s="380" t="s">
        <v>361</v>
      </c>
      <c r="C83" s="392" t="s">
        <v>165</v>
      </c>
      <c r="D83" s="116"/>
      <c r="E83" s="124" t="s">
        <v>92</v>
      </c>
      <c r="F83" s="21"/>
      <c r="G83" s="3"/>
      <c r="H83" s="21"/>
      <c r="I83" s="3"/>
      <c r="J83" s="21"/>
      <c r="K83" s="3"/>
      <c r="L83" s="23"/>
      <c r="M83" s="3"/>
      <c r="N83" s="21"/>
      <c r="O83" s="109"/>
    </row>
    <row r="84" spans="2:15" ht="12.75">
      <c r="B84" s="381" t="s">
        <v>362</v>
      </c>
      <c r="C84" s="392" t="s">
        <v>363</v>
      </c>
      <c r="D84" s="116"/>
      <c r="E84" s="106"/>
      <c r="F84" s="21"/>
      <c r="G84" s="3"/>
      <c r="H84" s="21"/>
      <c r="I84" s="3"/>
      <c r="J84" s="21"/>
      <c r="K84" s="3"/>
      <c r="L84" s="23"/>
      <c r="M84" s="3"/>
      <c r="N84" s="21"/>
      <c r="O84" s="109"/>
    </row>
    <row r="85" spans="2:15" ht="12.75">
      <c r="B85" s="381" t="s">
        <v>364</v>
      </c>
      <c r="C85" s="392" t="s">
        <v>365</v>
      </c>
      <c r="D85" s="116"/>
      <c r="E85" s="106"/>
      <c r="F85" s="21"/>
      <c r="G85" s="3"/>
      <c r="H85" s="21"/>
      <c r="I85" s="3"/>
      <c r="J85" s="21"/>
      <c r="K85" s="3"/>
      <c r="L85" s="23"/>
      <c r="M85" s="3"/>
      <c r="N85" s="21"/>
      <c r="O85" s="109"/>
    </row>
    <row r="86" spans="2:15" ht="12.75">
      <c r="B86" s="381" t="s">
        <v>366</v>
      </c>
      <c r="C86" s="392" t="s">
        <v>367</v>
      </c>
      <c r="D86" s="116"/>
      <c r="E86" s="106"/>
      <c r="F86" s="21"/>
      <c r="G86" s="3"/>
      <c r="H86" s="21"/>
      <c r="I86" s="3"/>
      <c r="J86" s="21"/>
      <c r="K86" s="3"/>
      <c r="L86" s="23"/>
      <c r="M86" s="3"/>
      <c r="N86" s="21"/>
      <c r="O86" s="109"/>
    </row>
    <row r="87" spans="2:15" ht="12.75">
      <c r="B87" s="380" t="s">
        <v>368</v>
      </c>
      <c r="C87" s="392" t="s">
        <v>166</v>
      </c>
      <c r="D87" s="116"/>
      <c r="E87" s="124" t="s">
        <v>92</v>
      </c>
      <c r="F87" s="21"/>
      <c r="G87" s="3"/>
      <c r="H87" s="21"/>
      <c r="I87" s="3"/>
      <c r="J87" s="21"/>
      <c r="K87" s="3"/>
      <c r="L87" s="23"/>
      <c r="M87" s="3"/>
      <c r="N87" s="21"/>
      <c r="O87" s="109"/>
    </row>
    <row r="88" spans="2:15" ht="18.75" customHeight="1">
      <c r="B88" s="381" t="s">
        <v>369</v>
      </c>
      <c r="C88" s="392" t="s">
        <v>167</v>
      </c>
      <c r="D88" s="116"/>
      <c r="F88" s="21"/>
      <c r="G88" s="3"/>
      <c r="H88" s="21"/>
      <c r="I88" s="3"/>
      <c r="J88" s="21"/>
      <c r="K88" s="3"/>
      <c r="L88" s="23"/>
      <c r="M88" s="3"/>
      <c r="N88" s="21"/>
      <c r="O88" s="109"/>
    </row>
    <row r="89" spans="2:15" ht="12.75">
      <c r="B89" s="381" t="s">
        <v>370</v>
      </c>
      <c r="C89" s="392" t="s">
        <v>168</v>
      </c>
      <c r="D89" s="116"/>
      <c r="E89" s="106"/>
      <c r="F89" s="21"/>
      <c r="G89" s="3"/>
      <c r="H89" s="21"/>
      <c r="I89" s="3"/>
      <c r="J89" s="21"/>
      <c r="K89" s="3"/>
      <c r="L89" s="23"/>
      <c r="M89" s="3"/>
      <c r="N89" s="21"/>
      <c r="O89" s="109"/>
    </row>
    <row r="90" spans="2:15" ht="12.75">
      <c r="B90" s="381" t="s">
        <v>371</v>
      </c>
      <c r="C90" s="392" t="s">
        <v>372</v>
      </c>
      <c r="D90" s="116"/>
      <c r="E90" s="106"/>
      <c r="F90" s="21"/>
      <c r="G90" s="3"/>
      <c r="H90" s="21"/>
      <c r="I90" s="3"/>
      <c r="J90" s="21"/>
      <c r="K90" s="3"/>
      <c r="L90" s="23"/>
      <c r="M90" s="3"/>
      <c r="N90" s="21"/>
      <c r="O90" s="109"/>
    </row>
    <row r="91" spans="2:15" ht="12.75">
      <c r="B91" s="380" t="s">
        <v>373</v>
      </c>
      <c r="C91" s="392" t="s">
        <v>169</v>
      </c>
      <c r="D91" s="116"/>
      <c r="E91" s="106"/>
      <c r="F91" s="21"/>
      <c r="G91" s="3"/>
      <c r="H91" s="21"/>
      <c r="I91" s="3"/>
      <c r="J91" s="21"/>
      <c r="K91" s="3"/>
      <c r="L91" s="23"/>
      <c r="M91" s="3"/>
      <c r="N91" s="21"/>
      <c r="O91" s="109"/>
    </row>
    <row r="92" spans="2:15" ht="12.75">
      <c r="B92" s="380" t="s">
        <v>374</v>
      </c>
      <c r="C92" s="392" t="s">
        <v>170</v>
      </c>
      <c r="D92" s="116"/>
      <c r="E92" s="106"/>
      <c r="F92" s="21"/>
      <c r="G92" s="3"/>
      <c r="H92" s="21"/>
      <c r="I92" s="3"/>
      <c r="J92" s="21"/>
      <c r="K92" s="3"/>
      <c r="L92" s="23"/>
      <c r="M92" s="3"/>
      <c r="N92" s="21"/>
      <c r="O92" s="109"/>
    </row>
    <row r="93" spans="2:15" ht="12.75">
      <c r="B93" s="380" t="s">
        <v>375</v>
      </c>
      <c r="C93" s="392" t="s">
        <v>171</v>
      </c>
      <c r="D93" s="116"/>
      <c r="E93" s="106"/>
      <c r="F93" s="21"/>
      <c r="G93" s="3"/>
      <c r="H93" s="21"/>
      <c r="I93" s="3"/>
      <c r="J93" s="21"/>
      <c r="K93" s="3"/>
      <c r="L93" s="23"/>
      <c r="M93" s="3"/>
      <c r="N93" s="21"/>
      <c r="O93" s="109"/>
    </row>
    <row r="94" spans="2:15" ht="13.5" thickBot="1">
      <c r="B94" s="389"/>
      <c r="C94" s="395"/>
      <c r="D94" s="366"/>
      <c r="E94" s="365"/>
      <c r="F94" s="22"/>
      <c r="G94" s="367"/>
      <c r="H94" s="22"/>
      <c r="I94" s="367"/>
      <c r="J94" s="22"/>
      <c r="K94" s="367"/>
      <c r="L94" s="368"/>
      <c r="M94" s="367"/>
      <c r="N94" s="22"/>
      <c r="O94" s="369"/>
    </row>
    <row r="95" spans="2:15" ht="12.75">
      <c r="B95" s="390" t="s">
        <v>376</v>
      </c>
      <c r="C95" s="396" t="s">
        <v>433</v>
      </c>
      <c r="D95" s="120"/>
      <c r="E95" s="121" t="s">
        <v>394</v>
      </c>
      <c r="F95" s="122"/>
      <c r="G95" s="98"/>
      <c r="H95" s="122"/>
      <c r="I95" s="98"/>
      <c r="J95" s="122"/>
      <c r="K95" s="98"/>
      <c r="L95" s="169"/>
      <c r="M95" s="98"/>
      <c r="N95" s="122"/>
      <c r="O95" s="108"/>
    </row>
    <row r="96" spans="2:15" ht="12.75">
      <c r="B96" s="450" t="s">
        <v>377</v>
      </c>
      <c r="C96" s="392" t="s">
        <v>414</v>
      </c>
      <c r="D96" s="116"/>
      <c r="E96" s="124"/>
      <c r="F96" s="21"/>
      <c r="G96" s="3"/>
      <c r="H96" s="21"/>
      <c r="I96" s="3"/>
      <c r="J96" s="21"/>
      <c r="K96" s="3"/>
      <c r="L96" s="23"/>
      <c r="M96" s="3"/>
      <c r="N96" s="21"/>
      <c r="O96" s="109"/>
    </row>
    <row r="97" spans="2:15" ht="12.75">
      <c r="B97" s="451" t="s">
        <v>378</v>
      </c>
      <c r="C97" s="392" t="s">
        <v>415</v>
      </c>
      <c r="D97" s="116"/>
      <c r="E97" s="106"/>
      <c r="F97" s="21"/>
      <c r="G97" s="3"/>
      <c r="H97" s="21"/>
      <c r="I97" s="3"/>
      <c r="J97" s="21"/>
      <c r="K97" s="3"/>
      <c r="L97" s="23"/>
      <c r="M97" s="3"/>
      <c r="N97" s="21"/>
      <c r="O97" s="109"/>
    </row>
    <row r="98" spans="2:15" ht="12.75">
      <c r="B98" s="451" t="s">
        <v>379</v>
      </c>
      <c r="C98" s="392" t="s">
        <v>416</v>
      </c>
      <c r="D98" s="116"/>
      <c r="E98" s="106"/>
      <c r="F98" s="21"/>
      <c r="G98" s="3"/>
      <c r="H98" s="21"/>
      <c r="I98" s="3"/>
      <c r="J98" s="21"/>
      <c r="K98" s="3"/>
      <c r="L98" s="23"/>
      <c r="M98" s="3"/>
      <c r="N98" s="21"/>
      <c r="O98" s="109"/>
    </row>
    <row r="99" spans="2:15" ht="12.75">
      <c r="B99" s="451" t="s">
        <v>380</v>
      </c>
      <c r="C99" s="392" t="s">
        <v>173</v>
      </c>
      <c r="D99" s="116"/>
      <c r="E99" s="106"/>
      <c r="F99" s="21"/>
      <c r="G99" s="3"/>
      <c r="H99" s="21"/>
      <c r="I99" s="3"/>
      <c r="J99" s="21"/>
      <c r="K99" s="3"/>
      <c r="L99" s="23"/>
      <c r="M99" s="3"/>
      <c r="N99" s="21"/>
      <c r="O99" s="109"/>
    </row>
    <row r="100" spans="2:15" ht="12.75">
      <c r="B100" s="451" t="s">
        <v>411</v>
      </c>
      <c r="C100" s="392" t="s">
        <v>417</v>
      </c>
      <c r="D100" s="116"/>
      <c r="E100" s="106"/>
      <c r="F100" s="21"/>
      <c r="G100" s="3"/>
      <c r="H100" s="21"/>
      <c r="I100" s="3"/>
      <c r="J100" s="21"/>
      <c r="K100" s="3"/>
      <c r="L100" s="23"/>
      <c r="M100" s="3"/>
      <c r="N100" s="21"/>
      <c r="O100" s="109"/>
    </row>
    <row r="101" spans="2:15" ht="25.5">
      <c r="B101" s="451" t="s">
        <v>412</v>
      </c>
      <c r="C101" s="392" t="s">
        <v>418</v>
      </c>
      <c r="D101" s="116"/>
      <c r="E101" s="106"/>
      <c r="F101" s="21"/>
      <c r="G101" s="3"/>
      <c r="H101" s="21"/>
      <c r="I101" s="3"/>
      <c r="J101" s="21"/>
      <c r="K101" s="3"/>
      <c r="L101" s="23"/>
      <c r="M101" s="3"/>
      <c r="N101" s="21"/>
      <c r="O101" s="109"/>
    </row>
    <row r="102" spans="2:15" ht="12.75">
      <c r="B102" s="451" t="s">
        <v>413</v>
      </c>
      <c r="C102" s="449" t="s">
        <v>174</v>
      </c>
      <c r="D102" s="116"/>
      <c r="E102" s="106"/>
      <c r="F102" s="21"/>
      <c r="G102" s="3"/>
      <c r="H102" s="21"/>
      <c r="I102" s="3"/>
      <c r="J102" s="21"/>
      <c r="K102" s="3"/>
      <c r="L102" s="23"/>
      <c r="M102" s="3"/>
      <c r="N102" s="21"/>
      <c r="O102" s="109"/>
    </row>
    <row r="103" spans="2:15" ht="13.5" thickBot="1">
      <c r="B103" s="397"/>
      <c r="C103" s="398"/>
      <c r="D103" s="366"/>
      <c r="E103" s="365"/>
      <c r="F103" s="22"/>
      <c r="G103" s="367"/>
      <c r="H103" s="22"/>
      <c r="I103" s="367"/>
      <c r="J103" s="22"/>
      <c r="K103" s="367"/>
      <c r="L103" s="368"/>
      <c r="M103" s="367"/>
      <c r="N103" s="22"/>
      <c r="O103" s="369"/>
    </row>
    <row r="104" spans="2:15" ht="25.5">
      <c r="B104" s="390" t="s">
        <v>381</v>
      </c>
      <c r="C104" s="396" t="s">
        <v>434</v>
      </c>
      <c r="D104" s="120"/>
      <c r="E104" s="121" t="s">
        <v>394</v>
      </c>
      <c r="F104" s="122"/>
      <c r="G104" s="98"/>
      <c r="H104" s="122"/>
      <c r="I104" s="98"/>
      <c r="J104" s="122"/>
      <c r="K104" s="98"/>
      <c r="L104" s="169"/>
      <c r="M104" s="98"/>
      <c r="N104" s="122"/>
      <c r="O104" s="108"/>
    </row>
    <row r="105" spans="2:15" ht="12.75">
      <c r="B105" s="380" t="s">
        <v>382</v>
      </c>
      <c r="C105" s="392" t="s">
        <v>435</v>
      </c>
      <c r="D105" s="116"/>
      <c r="E105" s="106"/>
      <c r="F105" s="21"/>
      <c r="G105" s="3"/>
      <c r="H105" s="21"/>
      <c r="I105" s="3"/>
      <c r="J105" s="21"/>
      <c r="K105" s="3"/>
      <c r="L105" s="23"/>
      <c r="M105" s="3"/>
      <c r="N105" s="21"/>
      <c r="O105" s="109"/>
    </row>
    <row r="106" spans="2:15" ht="25.5">
      <c r="B106" s="380" t="s">
        <v>383</v>
      </c>
      <c r="C106" s="392" t="s">
        <v>384</v>
      </c>
      <c r="D106" s="116"/>
      <c r="E106" s="106"/>
      <c r="F106" s="21"/>
      <c r="G106" s="3"/>
      <c r="H106" s="21"/>
      <c r="I106" s="3"/>
      <c r="J106" s="21"/>
      <c r="K106" s="3"/>
      <c r="L106" s="23"/>
      <c r="M106" s="3"/>
      <c r="N106" s="21"/>
      <c r="O106" s="109"/>
    </row>
    <row r="107" spans="2:15" ht="12.75">
      <c r="B107" s="380" t="s">
        <v>385</v>
      </c>
      <c r="C107" s="392" t="s">
        <v>436</v>
      </c>
      <c r="D107" s="116"/>
      <c r="E107" s="106"/>
      <c r="F107" s="21"/>
      <c r="G107" s="3"/>
      <c r="H107" s="21"/>
      <c r="I107" s="3"/>
      <c r="J107" s="21"/>
      <c r="K107" s="3"/>
      <c r="L107" s="23"/>
      <c r="M107" s="3"/>
      <c r="N107" s="21"/>
      <c r="O107" s="109"/>
    </row>
    <row r="108" spans="2:15" ht="25.5">
      <c r="B108" s="380" t="s">
        <v>386</v>
      </c>
      <c r="C108" s="377" t="s">
        <v>387</v>
      </c>
      <c r="D108" s="116"/>
      <c r="E108" s="106"/>
      <c r="F108" s="21"/>
      <c r="G108" s="3"/>
      <c r="H108" s="21"/>
      <c r="I108" s="3"/>
      <c r="J108" s="21"/>
      <c r="K108" s="3"/>
      <c r="L108" s="23"/>
      <c r="M108" s="3"/>
      <c r="N108" s="21"/>
      <c r="O108" s="109"/>
    </row>
    <row r="109" spans="2:15" ht="13.5" thickBot="1">
      <c r="B109" s="393"/>
      <c r="C109" s="394"/>
      <c r="D109" s="366"/>
      <c r="E109" s="365"/>
      <c r="F109" s="22"/>
      <c r="G109" s="367"/>
      <c r="H109" s="22"/>
      <c r="I109" s="367"/>
      <c r="J109" s="22"/>
      <c r="K109" s="367"/>
      <c r="L109" s="368"/>
      <c r="M109" s="367"/>
      <c r="N109" s="22"/>
      <c r="O109" s="369"/>
    </row>
    <row r="110" spans="2:15" ht="12.75">
      <c r="B110" s="385"/>
      <c r="C110" s="106"/>
      <c r="D110" s="106"/>
      <c r="E110" s="106"/>
      <c r="F110" s="5"/>
      <c r="G110" s="3"/>
      <c r="H110" s="5"/>
      <c r="I110" s="3"/>
      <c r="J110" s="5"/>
      <c r="K110" s="3"/>
      <c r="L110" s="3"/>
      <c r="M110" s="3"/>
      <c r="N110" s="5"/>
      <c r="O110" s="99"/>
    </row>
    <row r="112" spans="2:5" ht="12.75">
      <c r="B112" t="s">
        <v>133</v>
      </c>
      <c r="C112" s="452" t="s">
        <v>134</v>
      </c>
      <c r="D112" s="452"/>
      <c r="E112" s="452"/>
    </row>
    <row r="113" spans="3:5" ht="24" customHeight="1">
      <c r="C113" s="452" t="s">
        <v>398</v>
      </c>
      <c r="D113" s="452"/>
      <c r="E113" s="452"/>
    </row>
  </sheetData>
  <mergeCells count="2">
    <mergeCell ref="C112:E112"/>
    <mergeCell ref="C113:E113"/>
  </mergeCells>
  <printOptions/>
  <pageMargins left="0.75" right="0.75" top="1" bottom="1" header="0.5" footer="0.5"/>
  <pageSetup horizontalDpi="600" verticalDpi="600" orientation="landscape" scale="75" r:id="rId1"/>
  <headerFooter alignWithMargins="0">
    <oddHeader>&amp;LRFP NNT05AA01J
&amp;CAcquisition Title
CREW EXPLORATION VEHICLE</oddHeader>
    <oddFooter>&amp;L05/01/05&amp;C&amp;"Arial Rounded MT Bold,Bold"&amp;9Source Selection Information See FAR 3.104&amp;"Arial,Regular"&amp;10
&amp;R&amp;"Arial,Bold"&amp;8&amp;A
&amp;F
&amp;P of&amp;N</oddFooter>
  </headerFooter>
  <rowBreaks count="4" manualBreakCount="4">
    <brk id="29" max="255" man="1"/>
    <brk id="45" max="255" man="1"/>
    <brk id="52" max="255" man="1"/>
    <brk id="80" max="255" man="1"/>
  </rowBreaks>
</worksheet>
</file>

<file path=xl/worksheets/sheet4.xml><?xml version="1.0" encoding="utf-8"?>
<worksheet xmlns="http://schemas.openxmlformats.org/spreadsheetml/2006/main" xmlns:r="http://schemas.openxmlformats.org/officeDocument/2006/relationships">
  <sheetPr>
    <tabColor indexed="19"/>
  </sheetPr>
  <dimension ref="A1:N174"/>
  <sheetViews>
    <sheetView workbookViewId="0" topLeftCell="A1">
      <selection activeCell="A1" sqref="A1"/>
    </sheetView>
  </sheetViews>
  <sheetFormatPr defaultColWidth="9.140625" defaultRowHeight="12.75"/>
  <cols>
    <col min="1" max="1" width="1.7109375" style="0" customWidth="1"/>
    <col min="2" max="2" width="1.7109375" style="101" customWidth="1"/>
    <col min="3" max="3" width="31.8515625" style="101" customWidth="1"/>
    <col min="4" max="4" width="1.7109375" style="0" customWidth="1"/>
    <col min="5" max="5" width="14.140625" style="96" bestFit="1" customWidth="1"/>
    <col min="6" max="6" width="1.7109375" style="0" customWidth="1"/>
    <col min="7" max="7" width="14.140625" style="96" bestFit="1" customWidth="1"/>
    <col min="8" max="8" width="1.7109375" style="0" customWidth="1"/>
    <col min="9" max="9" width="14.140625" style="96" bestFit="1" customWidth="1"/>
    <col min="10" max="10" width="1.7109375" style="96" customWidth="1"/>
    <col min="11" max="11" width="14.421875" style="96" customWidth="1"/>
    <col min="12" max="16384" width="8.8515625" style="0" customWidth="1"/>
  </cols>
  <sheetData>
    <row r="1" spans="1:14" ht="13.5" thickBot="1">
      <c r="A1" s="179"/>
      <c r="B1" s="344"/>
      <c r="C1" s="344"/>
      <c r="D1" s="179"/>
      <c r="E1" s="345"/>
      <c r="F1" s="179"/>
      <c r="G1" s="345"/>
      <c r="H1" s="179"/>
      <c r="I1" s="345"/>
      <c r="J1" s="345"/>
      <c r="K1" s="345"/>
      <c r="L1" s="179"/>
      <c r="M1" s="179"/>
      <c r="N1" s="179"/>
    </row>
    <row r="2" spans="1:14" ht="12.75">
      <c r="A2" s="179"/>
      <c r="B2" s="180" t="s">
        <v>11</v>
      </c>
      <c r="C2" s="337"/>
      <c r="D2" s="181"/>
      <c r="E2" s="338"/>
      <c r="F2" s="181"/>
      <c r="G2" s="338"/>
      <c r="H2" s="181"/>
      <c r="I2" s="339"/>
      <c r="J2" s="339"/>
      <c r="K2" s="340"/>
      <c r="L2" s="179"/>
      <c r="M2" s="179"/>
      <c r="N2" s="179"/>
    </row>
    <row r="3" spans="1:14" ht="12.75">
      <c r="A3" s="179"/>
      <c r="B3" s="341"/>
      <c r="C3" s="288"/>
      <c r="D3" s="184"/>
      <c r="E3" s="198"/>
      <c r="F3" s="184"/>
      <c r="G3" s="198"/>
      <c r="H3" s="184"/>
      <c r="I3" s="345"/>
      <c r="J3" s="345"/>
      <c r="K3" s="200"/>
      <c r="L3" s="179"/>
      <c r="M3" s="179"/>
      <c r="N3" s="179"/>
    </row>
    <row r="4" spans="1:14" ht="12.75">
      <c r="A4" s="179"/>
      <c r="B4" s="342"/>
      <c r="C4" s="290"/>
      <c r="D4" s="184"/>
      <c r="E4" s="198"/>
      <c r="F4" s="184"/>
      <c r="G4" s="343"/>
      <c r="H4" s="184"/>
      <c r="I4" s="144" t="s">
        <v>14</v>
      </c>
      <c r="J4" s="113"/>
      <c r="K4" s="149"/>
      <c r="L4" s="179"/>
      <c r="M4" s="179"/>
      <c r="N4" s="179"/>
    </row>
    <row r="5" spans="1:14" ht="12.75">
      <c r="A5" s="179"/>
      <c r="B5" s="342"/>
      <c r="C5" s="290"/>
      <c r="D5" s="184"/>
      <c r="E5" s="198"/>
      <c r="F5" s="184"/>
      <c r="G5" s="198"/>
      <c r="H5" s="184"/>
      <c r="I5" s="198"/>
      <c r="J5" s="198"/>
      <c r="K5" s="200"/>
      <c r="L5" s="179"/>
      <c r="M5" s="179"/>
      <c r="N5" s="179"/>
    </row>
    <row r="6" spans="1:14" ht="12.75">
      <c r="A6" s="179"/>
      <c r="B6" s="85" t="s">
        <v>260</v>
      </c>
      <c r="C6" s="105"/>
      <c r="D6" s="86"/>
      <c r="E6" s="98"/>
      <c r="F6" s="184"/>
      <c r="G6" s="198"/>
      <c r="H6" s="184"/>
      <c r="I6" s="198"/>
      <c r="J6" s="198"/>
      <c r="K6" s="200"/>
      <c r="L6" s="179"/>
      <c r="M6" s="179"/>
      <c r="N6" s="179"/>
    </row>
    <row r="7" spans="1:14" ht="12.75">
      <c r="A7" s="179"/>
      <c r="B7" s="342"/>
      <c r="C7" s="290"/>
      <c r="D7" s="184"/>
      <c r="E7" s="198"/>
      <c r="F7" s="184"/>
      <c r="G7" s="198"/>
      <c r="H7" s="184"/>
      <c r="I7" s="198"/>
      <c r="J7" s="198"/>
      <c r="K7" s="200"/>
      <c r="L7" s="179"/>
      <c r="M7" s="179"/>
      <c r="N7" s="179"/>
    </row>
    <row r="8" spans="1:14" ht="38.25">
      <c r="A8" s="179"/>
      <c r="B8" s="346"/>
      <c r="C8" s="82" t="s">
        <v>135</v>
      </c>
      <c r="D8" s="84"/>
      <c r="E8" s="125" t="s">
        <v>15</v>
      </c>
      <c r="F8" s="84"/>
      <c r="G8" s="125" t="s">
        <v>16</v>
      </c>
      <c r="H8" s="84"/>
      <c r="I8" s="125" t="s">
        <v>17</v>
      </c>
      <c r="J8" s="168"/>
      <c r="K8" s="336" t="s">
        <v>404</v>
      </c>
      <c r="L8" s="179"/>
      <c r="M8" s="179"/>
      <c r="N8" s="179"/>
    </row>
    <row r="9" spans="1:14" ht="12.75">
      <c r="A9" s="179"/>
      <c r="B9" s="347"/>
      <c r="C9" s="290"/>
      <c r="D9" s="189"/>
      <c r="E9" s="348"/>
      <c r="F9" s="349"/>
      <c r="G9" s="348"/>
      <c r="H9" s="349"/>
      <c r="I9" s="348"/>
      <c r="J9" s="349"/>
      <c r="K9" s="350"/>
      <c r="L9" s="179"/>
      <c r="M9" s="179"/>
      <c r="N9" s="179"/>
    </row>
    <row r="10" spans="1:14" ht="12.75">
      <c r="A10" s="179"/>
      <c r="B10" s="351"/>
      <c r="C10" s="357" t="s">
        <v>115</v>
      </c>
      <c r="D10" s="189"/>
      <c r="E10" s="353">
        <v>51</v>
      </c>
      <c r="F10" s="354"/>
      <c r="G10" s="353">
        <v>52.58</v>
      </c>
      <c r="H10" s="354"/>
      <c r="I10" s="353">
        <v>54.16</v>
      </c>
      <c r="J10" s="354"/>
      <c r="K10" s="355">
        <v>55.78</v>
      </c>
      <c r="L10" s="179"/>
      <c r="M10" s="179"/>
      <c r="N10" s="179"/>
    </row>
    <row r="11" spans="1:14" ht="12.75">
      <c r="A11" s="179"/>
      <c r="B11" s="351"/>
      <c r="C11" s="357" t="s">
        <v>116</v>
      </c>
      <c r="D11" s="189"/>
      <c r="E11" s="353">
        <v>43</v>
      </c>
      <c r="F11" s="354"/>
      <c r="G11" s="353">
        <v>44.29</v>
      </c>
      <c r="H11" s="354"/>
      <c r="I11" s="353">
        <v>45.62</v>
      </c>
      <c r="J11" s="354"/>
      <c r="K11" s="355">
        <v>46.99</v>
      </c>
      <c r="L11" s="179"/>
      <c r="M11" s="179"/>
      <c r="N11" s="179"/>
    </row>
    <row r="12" spans="1:14" ht="12.75">
      <c r="A12" s="179"/>
      <c r="B12" s="351"/>
      <c r="C12" s="357" t="s">
        <v>117</v>
      </c>
      <c r="D12" s="189"/>
      <c r="E12" s="353">
        <v>14</v>
      </c>
      <c r="F12" s="354"/>
      <c r="G12" s="353">
        <v>14.42</v>
      </c>
      <c r="H12" s="354"/>
      <c r="I12" s="353">
        <v>14.85</v>
      </c>
      <c r="J12" s="354"/>
      <c r="K12" s="355">
        <v>15.3</v>
      </c>
      <c r="L12" s="179"/>
      <c r="M12" s="179"/>
      <c r="N12" s="179"/>
    </row>
    <row r="13" spans="1:14" ht="12.75">
      <c r="A13" s="179"/>
      <c r="B13" s="351"/>
      <c r="C13" s="357"/>
      <c r="D13" s="189"/>
      <c r="E13" s="353"/>
      <c r="F13" s="349"/>
      <c r="G13" s="353"/>
      <c r="H13" s="349"/>
      <c r="I13" s="353"/>
      <c r="J13" s="349"/>
      <c r="K13" s="355"/>
      <c r="L13" s="179"/>
      <c r="M13" s="179"/>
      <c r="N13" s="179"/>
    </row>
    <row r="14" spans="1:14" ht="12.75">
      <c r="A14" s="179"/>
      <c r="B14" s="351"/>
      <c r="C14" s="357"/>
      <c r="D14" s="189"/>
      <c r="E14" s="353"/>
      <c r="F14" s="349"/>
      <c r="G14" s="353"/>
      <c r="H14" s="349"/>
      <c r="I14" s="353"/>
      <c r="J14" s="349"/>
      <c r="K14" s="355"/>
      <c r="L14" s="179"/>
      <c r="M14" s="179"/>
      <c r="N14" s="179"/>
    </row>
    <row r="15" spans="1:14" ht="12.75">
      <c r="A15" s="179"/>
      <c r="B15" s="351"/>
      <c r="C15" s="356"/>
      <c r="D15" s="189"/>
      <c r="E15" s="348"/>
      <c r="F15" s="349"/>
      <c r="G15" s="348"/>
      <c r="H15" s="349"/>
      <c r="I15" s="348"/>
      <c r="J15" s="349"/>
      <c r="K15" s="350"/>
      <c r="L15" s="179"/>
      <c r="M15" s="179"/>
      <c r="N15" s="179"/>
    </row>
    <row r="16" spans="1:14" ht="12.75">
      <c r="A16" s="179"/>
      <c r="B16" s="351"/>
      <c r="C16" s="356"/>
      <c r="D16" s="189"/>
      <c r="E16" s="348"/>
      <c r="F16" s="349"/>
      <c r="G16" s="348"/>
      <c r="H16" s="349"/>
      <c r="I16" s="348"/>
      <c r="J16" s="349"/>
      <c r="K16" s="350"/>
      <c r="L16" s="179"/>
      <c r="M16" s="179"/>
      <c r="N16" s="179"/>
    </row>
    <row r="17" spans="1:14" ht="12.75">
      <c r="A17" s="179"/>
      <c r="B17" s="351"/>
      <c r="C17" s="356"/>
      <c r="D17" s="189"/>
      <c r="E17" s="348"/>
      <c r="F17" s="349"/>
      <c r="G17" s="348"/>
      <c r="H17" s="349"/>
      <c r="I17" s="348"/>
      <c r="J17" s="349"/>
      <c r="K17" s="350"/>
      <c r="L17" s="179"/>
      <c r="M17" s="179"/>
      <c r="N17" s="179"/>
    </row>
    <row r="18" spans="1:14" ht="12.75">
      <c r="A18" s="179"/>
      <c r="B18" s="351"/>
      <c r="C18" s="356"/>
      <c r="D18" s="189"/>
      <c r="E18" s="348"/>
      <c r="F18" s="349"/>
      <c r="G18" s="348"/>
      <c r="H18" s="349"/>
      <c r="I18" s="348"/>
      <c r="J18" s="349"/>
      <c r="K18" s="350"/>
      <c r="L18" s="179"/>
      <c r="M18" s="179"/>
      <c r="N18" s="179"/>
    </row>
    <row r="19" spans="1:14" ht="12.75">
      <c r="A19" s="179"/>
      <c r="B19" s="351"/>
      <c r="C19" s="356"/>
      <c r="D19" s="189"/>
      <c r="E19" s="348"/>
      <c r="F19" s="349"/>
      <c r="G19" s="348"/>
      <c r="H19" s="349"/>
      <c r="I19" s="348"/>
      <c r="J19" s="349"/>
      <c r="K19" s="350"/>
      <c r="L19" s="179"/>
      <c r="M19" s="179"/>
      <c r="N19" s="179"/>
    </row>
    <row r="20" spans="1:14" ht="12.75">
      <c r="A20" s="179"/>
      <c r="B20" s="351"/>
      <c r="C20" s="356"/>
      <c r="D20" s="189"/>
      <c r="E20" s="348"/>
      <c r="F20" s="349"/>
      <c r="G20" s="348"/>
      <c r="H20" s="349"/>
      <c r="I20" s="348"/>
      <c r="J20" s="349"/>
      <c r="K20" s="350"/>
      <c r="L20" s="179"/>
      <c r="M20" s="179"/>
      <c r="N20" s="179"/>
    </row>
    <row r="21" spans="1:14" ht="12.75">
      <c r="A21" s="179"/>
      <c r="B21" s="351"/>
      <c r="C21" s="356"/>
      <c r="D21" s="189"/>
      <c r="E21" s="348"/>
      <c r="F21" s="349"/>
      <c r="G21" s="348"/>
      <c r="H21" s="349"/>
      <c r="I21" s="348"/>
      <c r="J21" s="349"/>
      <c r="K21" s="350"/>
      <c r="L21" s="179"/>
      <c r="M21" s="179"/>
      <c r="N21" s="179"/>
    </row>
    <row r="22" spans="1:14" ht="12.75">
      <c r="A22" s="179"/>
      <c r="B22" s="351"/>
      <c r="C22" s="356"/>
      <c r="D22" s="189"/>
      <c r="E22" s="348"/>
      <c r="F22" s="349"/>
      <c r="G22" s="348"/>
      <c r="H22" s="349"/>
      <c r="I22" s="348"/>
      <c r="J22" s="349"/>
      <c r="K22" s="350"/>
      <c r="L22" s="179"/>
      <c r="M22" s="179"/>
      <c r="N22" s="179"/>
    </row>
    <row r="23" spans="1:14" ht="12.75">
      <c r="A23" s="179"/>
      <c r="B23" s="351"/>
      <c r="C23" s="356"/>
      <c r="D23" s="189"/>
      <c r="E23" s="348"/>
      <c r="F23" s="349"/>
      <c r="G23" s="348"/>
      <c r="H23" s="349"/>
      <c r="I23" s="348"/>
      <c r="J23" s="349"/>
      <c r="K23" s="350"/>
      <c r="L23" s="179"/>
      <c r="M23" s="179"/>
      <c r="N23" s="179"/>
    </row>
    <row r="24" spans="1:14" ht="12.75">
      <c r="A24" s="179"/>
      <c r="B24" s="351"/>
      <c r="C24" s="356"/>
      <c r="D24" s="189"/>
      <c r="E24" s="348"/>
      <c r="F24" s="349"/>
      <c r="G24" s="348"/>
      <c r="H24" s="349"/>
      <c r="I24" s="348"/>
      <c r="J24" s="349"/>
      <c r="K24" s="350"/>
      <c r="L24" s="179"/>
      <c r="M24" s="179"/>
      <c r="N24" s="179"/>
    </row>
    <row r="25" spans="1:14" ht="12.75">
      <c r="A25" s="179"/>
      <c r="B25" s="351"/>
      <c r="C25" s="356"/>
      <c r="D25" s="189"/>
      <c r="E25" s="348"/>
      <c r="F25" s="349"/>
      <c r="G25" s="348"/>
      <c r="H25" s="349"/>
      <c r="I25" s="348"/>
      <c r="J25" s="349"/>
      <c r="K25" s="350"/>
      <c r="L25" s="179"/>
      <c r="M25" s="179"/>
      <c r="N25" s="179"/>
    </row>
    <row r="26" spans="1:14" ht="12.75">
      <c r="A26" s="179"/>
      <c r="B26" s="351"/>
      <c r="C26" s="356"/>
      <c r="D26" s="189"/>
      <c r="E26" s="348"/>
      <c r="F26" s="349"/>
      <c r="G26" s="348"/>
      <c r="H26" s="349"/>
      <c r="I26" s="348"/>
      <c r="J26" s="349"/>
      <c r="K26" s="350"/>
      <c r="L26" s="179"/>
      <c r="M26" s="179"/>
      <c r="N26" s="179"/>
    </row>
    <row r="27" spans="1:14" ht="12.75">
      <c r="A27" s="179"/>
      <c r="B27" s="351"/>
      <c r="C27" s="356"/>
      <c r="D27" s="189"/>
      <c r="E27" s="348"/>
      <c r="F27" s="349"/>
      <c r="G27" s="348"/>
      <c r="H27" s="349"/>
      <c r="I27" s="348"/>
      <c r="J27" s="349"/>
      <c r="K27" s="350"/>
      <c r="L27" s="179"/>
      <c r="M27" s="179"/>
      <c r="N27" s="179"/>
    </row>
    <row r="28" spans="1:14" ht="12.75">
      <c r="A28" s="179"/>
      <c r="B28" s="351"/>
      <c r="C28" s="356"/>
      <c r="D28" s="189"/>
      <c r="E28" s="348"/>
      <c r="F28" s="349"/>
      <c r="G28" s="348"/>
      <c r="H28" s="349"/>
      <c r="I28" s="348"/>
      <c r="J28" s="349"/>
      <c r="K28" s="350"/>
      <c r="L28" s="179"/>
      <c r="M28" s="179"/>
      <c r="N28" s="179"/>
    </row>
    <row r="29" spans="1:14" ht="12.75">
      <c r="A29" s="179"/>
      <c r="B29" s="351"/>
      <c r="C29" s="356"/>
      <c r="D29" s="189"/>
      <c r="E29" s="348"/>
      <c r="F29" s="349"/>
      <c r="G29" s="348"/>
      <c r="H29" s="349"/>
      <c r="I29" s="348"/>
      <c r="J29" s="349"/>
      <c r="K29" s="350"/>
      <c r="L29" s="179"/>
      <c r="M29" s="179"/>
      <c r="N29" s="179"/>
    </row>
    <row r="30" spans="1:14" ht="12.75">
      <c r="A30" s="179"/>
      <c r="B30" s="351"/>
      <c r="C30" s="356"/>
      <c r="D30" s="189"/>
      <c r="E30" s="348"/>
      <c r="F30" s="349"/>
      <c r="G30" s="348"/>
      <c r="H30" s="349"/>
      <c r="I30" s="348"/>
      <c r="J30" s="349"/>
      <c r="K30" s="350"/>
      <c r="L30" s="179"/>
      <c r="M30" s="179"/>
      <c r="N30" s="179"/>
    </row>
    <row r="31" spans="1:14" ht="12.75">
      <c r="A31" s="179"/>
      <c r="B31" s="351"/>
      <c r="C31" s="356"/>
      <c r="D31" s="189"/>
      <c r="E31" s="348"/>
      <c r="F31" s="349"/>
      <c r="G31" s="348"/>
      <c r="H31" s="349"/>
      <c r="I31" s="348"/>
      <c r="J31" s="349"/>
      <c r="K31" s="350"/>
      <c r="L31" s="179"/>
      <c r="M31" s="179"/>
      <c r="N31" s="179"/>
    </row>
    <row r="32" spans="1:14" ht="12.75">
      <c r="A32" s="179"/>
      <c r="B32" s="351"/>
      <c r="C32" s="356"/>
      <c r="D32" s="189"/>
      <c r="E32" s="348"/>
      <c r="F32" s="349"/>
      <c r="G32" s="348"/>
      <c r="H32" s="349"/>
      <c r="I32" s="348"/>
      <c r="J32" s="349"/>
      <c r="K32" s="350"/>
      <c r="L32" s="179"/>
      <c r="M32" s="179"/>
      <c r="N32" s="179"/>
    </row>
    <row r="33" spans="1:14" ht="12.75">
      <c r="A33" s="179"/>
      <c r="B33" s="351"/>
      <c r="C33" s="356"/>
      <c r="D33" s="189"/>
      <c r="E33" s="348"/>
      <c r="F33" s="349"/>
      <c r="G33" s="348"/>
      <c r="H33" s="349"/>
      <c r="I33" s="348"/>
      <c r="J33" s="349"/>
      <c r="K33" s="350"/>
      <c r="L33" s="179"/>
      <c r="M33" s="179"/>
      <c r="N33" s="179"/>
    </row>
    <row r="34" spans="1:14" ht="12.75">
      <c r="A34" s="179"/>
      <c r="B34" s="351"/>
      <c r="C34" s="356"/>
      <c r="D34" s="189"/>
      <c r="E34" s="348"/>
      <c r="F34" s="349"/>
      <c r="G34" s="348"/>
      <c r="H34" s="349"/>
      <c r="I34" s="348"/>
      <c r="J34" s="349"/>
      <c r="K34" s="350"/>
      <c r="L34" s="179"/>
      <c r="M34" s="179"/>
      <c r="N34" s="179"/>
    </row>
    <row r="35" spans="1:14" ht="12.75">
      <c r="A35" s="179"/>
      <c r="B35" s="351"/>
      <c r="C35" s="356"/>
      <c r="D35" s="189"/>
      <c r="E35" s="348"/>
      <c r="F35" s="349"/>
      <c r="G35" s="348"/>
      <c r="H35" s="349"/>
      <c r="I35" s="348"/>
      <c r="J35" s="349"/>
      <c r="K35" s="350"/>
      <c r="L35" s="179"/>
      <c r="M35" s="179"/>
      <c r="N35" s="179"/>
    </row>
    <row r="36" spans="1:14" ht="12.75">
      <c r="A36" s="179"/>
      <c r="B36" s="351"/>
      <c r="C36" s="356"/>
      <c r="D36" s="189"/>
      <c r="E36" s="348"/>
      <c r="F36" s="349"/>
      <c r="G36" s="348"/>
      <c r="H36" s="349"/>
      <c r="I36" s="348"/>
      <c r="J36" s="349"/>
      <c r="K36" s="350"/>
      <c r="L36" s="179"/>
      <c r="M36" s="179"/>
      <c r="N36" s="179"/>
    </row>
    <row r="37" spans="1:14" ht="12.75">
      <c r="A37" s="179"/>
      <c r="B37" s="351"/>
      <c r="C37" s="358"/>
      <c r="D37" s="189"/>
      <c r="E37" s="348"/>
      <c r="F37" s="349"/>
      <c r="G37" s="348"/>
      <c r="H37" s="349"/>
      <c r="I37" s="348"/>
      <c r="J37" s="349"/>
      <c r="K37" s="350"/>
      <c r="L37" s="179"/>
      <c r="M37" s="179"/>
      <c r="N37" s="179"/>
    </row>
    <row r="38" spans="1:14" ht="12.75">
      <c r="A38" s="179"/>
      <c r="B38" s="351"/>
      <c r="C38" s="356"/>
      <c r="D38" s="189"/>
      <c r="E38" s="348"/>
      <c r="F38" s="349"/>
      <c r="G38" s="348"/>
      <c r="H38" s="349"/>
      <c r="I38" s="348"/>
      <c r="J38" s="349"/>
      <c r="K38" s="350"/>
      <c r="L38" s="179"/>
      <c r="M38" s="179"/>
      <c r="N38" s="179"/>
    </row>
    <row r="39" spans="1:14" ht="12.75">
      <c r="A39" s="179"/>
      <c r="B39" s="351"/>
      <c r="C39" s="352"/>
      <c r="D39" s="189"/>
      <c r="E39" s="348"/>
      <c r="F39" s="349"/>
      <c r="G39" s="348"/>
      <c r="H39" s="349"/>
      <c r="I39" s="348"/>
      <c r="J39" s="349"/>
      <c r="K39" s="350"/>
      <c r="L39" s="179"/>
      <c r="M39" s="179"/>
      <c r="N39" s="179"/>
    </row>
    <row r="40" spans="1:14" ht="12.75">
      <c r="A40" s="179"/>
      <c r="B40" s="351"/>
      <c r="C40" s="356"/>
      <c r="D40" s="189"/>
      <c r="E40" s="348"/>
      <c r="F40" s="349"/>
      <c r="G40" s="348"/>
      <c r="H40" s="349"/>
      <c r="I40" s="348"/>
      <c r="J40" s="349"/>
      <c r="K40" s="350"/>
      <c r="L40" s="179"/>
      <c r="M40" s="179"/>
      <c r="N40" s="179"/>
    </row>
    <row r="41" spans="1:14" ht="12.75">
      <c r="A41" s="179"/>
      <c r="B41" s="351"/>
      <c r="C41" s="356"/>
      <c r="D41" s="189"/>
      <c r="E41" s="348"/>
      <c r="F41" s="349"/>
      <c r="G41" s="348"/>
      <c r="H41" s="349"/>
      <c r="I41" s="348"/>
      <c r="J41" s="349"/>
      <c r="K41" s="350"/>
      <c r="L41" s="179"/>
      <c r="M41" s="179"/>
      <c r="N41" s="179"/>
    </row>
    <row r="42" spans="1:14" ht="12.75">
      <c r="A42" s="179"/>
      <c r="B42" s="351"/>
      <c r="C42" s="356"/>
      <c r="D42" s="189"/>
      <c r="E42" s="348"/>
      <c r="F42" s="349"/>
      <c r="G42" s="348"/>
      <c r="H42" s="349"/>
      <c r="I42" s="348"/>
      <c r="J42" s="349"/>
      <c r="K42" s="350"/>
      <c r="L42" s="179"/>
      <c r="M42" s="179"/>
      <c r="N42" s="179"/>
    </row>
    <row r="43" spans="1:14" ht="12.75">
      <c r="A43" s="179"/>
      <c r="B43" s="351"/>
      <c r="C43" s="356"/>
      <c r="D43" s="189"/>
      <c r="E43" s="348"/>
      <c r="F43" s="349"/>
      <c r="G43" s="348"/>
      <c r="H43" s="349"/>
      <c r="I43" s="348"/>
      <c r="J43" s="349"/>
      <c r="K43" s="350"/>
      <c r="L43" s="179"/>
      <c r="M43" s="179"/>
      <c r="N43" s="179"/>
    </row>
    <row r="44" spans="1:14" ht="12.75">
      <c r="A44" s="179"/>
      <c r="B44" s="351"/>
      <c r="C44" s="352"/>
      <c r="D44" s="189"/>
      <c r="E44" s="348"/>
      <c r="F44" s="349"/>
      <c r="G44" s="348"/>
      <c r="H44" s="349"/>
      <c r="I44" s="348"/>
      <c r="J44" s="349"/>
      <c r="K44" s="350"/>
      <c r="L44" s="179"/>
      <c r="M44" s="179"/>
      <c r="N44" s="179"/>
    </row>
    <row r="45" spans="1:14" ht="12.75">
      <c r="A45" s="179"/>
      <c r="B45" s="351"/>
      <c r="C45" s="356"/>
      <c r="D45" s="189"/>
      <c r="E45" s="348"/>
      <c r="F45" s="349"/>
      <c r="G45" s="348"/>
      <c r="H45" s="349"/>
      <c r="I45" s="348"/>
      <c r="J45" s="349"/>
      <c r="K45" s="350"/>
      <c r="L45" s="179"/>
      <c r="M45" s="179"/>
      <c r="N45" s="179"/>
    </row>
    <row r="46" spans="1:14" ht="12.75">
      <c r="A46" s="179"/>
      <c r="B46" s="351"/>
      <c r="C46" s="356"/>
      <c r="D46" s="189"/>
      <c r="E46" s="348"/>
      <c r="F46" s="349"/>
      <c r="G46" s="348"/>
      <c r="H46" s="349"/>
      <c r="I46" s="348"/>
      <c r="J46" s="349"/>
      <c r="K46" s="350"/>
      <c r="L46" s="179"/>
      <c r="M46" s="179"/>
      <c r="N46" s="179"/>
    </row>
    <row r="47" spans="1:14" ht="12.75">
      <c r="A47" s="179"/>
      <c r="B47" s="351"/>
      <c r="C47" s="356"/>
      <c r="D47" s="189"/>
      <c r="E47" s="348"/>
      <c r="F47" s="349"/>
      <c r="G47" s="348"/>
      <c r="H47" s="349"/>
      <c r="I47" s="348"/>
      <c r="J47" s="349"/>
      <c r="K47" s="350"/>
      <c r="L47" s="179"/>
      <c r="M47" s="179"/>
      <c r="N47" s="179"/>
    </row>
    <row r="48" spans="1:14" ht="12.75">
      <c r="A48" s="179"/>
      <c r="B48" s="351"/>
      <c r="C48" s="356"/>
      <c r="D48" s="189"/>
      <c r="E48" s="348"/>
      <c r="F48" s="349"/>
      <c r="G48" s="348"/>
      <c r="H48" s="349"/>
      <c r="I48" s="348"/>
      <c r="J48" s="349"/>
      <c r="K48" s="350"/>
      <c r="L48" s="179"/>
      <c r="M48" s="179"/>
      <c r="N48" s="179"/>
    </row>
    <row r="49" spans="1:14" ht="12.75">
      <c r="A49" s="179"/>
      <c r="B49" s="351"/>
      <c r="C49" s="356"/>
      <c r="D49" s="189"/>
      <c r="E49" s="348"/>
      <c r="F49" s="349"/>
      <c r="G49" s="348"/>
      <c r="H49" s="349"/>
      <c r="I49" s="348"/>
      <c r="J49" s="349"/>
      <c r="K49" s="350"/>
      <c r="L49" s="179"/>
      <c r="M49" s="179"/>
      <c r="N49" s="179"/>
    </row>
    <row r="50" spans="1:14" ht="12.75">
      <c r="A50" s="179"/>
      <c r="B50" s="351"/>
      <c r="C50" s="356"/>
      <c r="D50" s="189"/>
      <c r="E50" s="348"/>
      <c r="F50" s="349"/>
      <c r="G50" s="348"/>
      <c r="H50" s="349"/>
      <c r="I50" s="348"/>
      <c r="J50" s="349"/>
      <c r="K50" s="350"/>
      <c r="L50" s="179"/>
      <c r="M50" s="179"/>
      <c r="N50" s="179"/>
    </row>
    <row r="51" spans="1:14" ht="12.75">
      <c r="A51" s="179"/>
      <c r="B51" s="351"/>
      <c r="C51" s="356"/>
      <c r="D51" s="189"/>
      <c r="E51" s="348"/>
      <c r="F51" s="349"/>
      <c r="G51" s="348"/>
      <c r="H51" s="349"/>
      <c r="I51" s="348"/>
      <c r="J51" s="349"/>
      <c r="K51" s="350"/>
      <c r="L51" s="179"/>
      <c r="M51" s="179"/>
      <c r="N51" s="179"/>
    </row>
    <row r="52" spans="1:14" ht="12.75">
      <c r="A52" s="179"/>
      <c r="B52" s="351"/>
      <c r="C52" s="358"/>
      <c r="D52" s="189"/>
      <c r="E52" s="348"/>
      <c r="F52" s="349"/>
      <c r="G52" s="348"/>
      <c r="H52" s="349"/>
      <c r="I52" s="348"/>
      <c r="J52" s="349"/>
      <c r="K52" s="350"/>
      <c r="L52" s="179"/>
      <c r="M52" s="179"/>
      <c r="N52" s="179"/>
    </row>
    <row r="53" spans="1:14" ht="12.75">
      <c r="A53" s="179"/>
      <c r="B53" s="351"/>
      <c r="C53" s="352"/>
      <c r="D53" s="189"/>
      <c r="E53" s="348"/>
      <c r="F53" s="349"/>
      <c r="G53" s="348"/>
      <c r="H53" s="349"/>
      <c r="I53" s="348"/>
      <c r="J53" s="349"/>
      <c r="K53" s="350"/>
      <c r="L53" s="179"/>
      <c r="M53" s="179"/>
      <c r="N53" s="179"/>
    </row>
    <row r="54" spans="1:14" ht="12.75">
      <c r="A54" s="179"/>
      <c r="B54" s="351"/>
      <c r="C54" s="356"/>
      <c r="D54" s="189"/>
      <c r="E54" s="348"/>
      <c r="F54" s="349"/>
      <c r="G54" s="348"/>
      <c r="H54" s="349"/>
      <c r="I54" s="348"/>
      <c r="J54" s="349"/>
      <c r="K54" s="350"/>
      <c r="L54" s="179"/>
      <c r="M54" s="179"/>
      <c r="N54" s="179"/>
    </row>
    <row r="55" spans="1:14" ht="12.75">
      <c r="A55" s="179"/>
      <c r="B55" s="351"/>
      <c r="C55" s="356"/>
      <c r="D55" s="189"/>
      <c r="E55" s="348"/>
      <c r="F55" s="349"/>
      <c r="G55" s="348"/>
      <c r="H55" s="349"/>
      <c r="I55" s="348"/>
      <c r="J55" s="349"/>
      <c r="K55" s="350"/>
      <c r="L55" s="179"/>
      <c r="M55" s="179"/>
      <c r="N55" s="179"/>
    </row>
    <row r="56" spans="1:14" ht="12.75">
      <c r="A56" s="179"/>
      <c r="B56" s="351"/>
      <c r="C56" s="356"/>
      <c r="D56" s="189"/>
      <c r="E56" s="348"/>
      <c r="F56" s="349"/>
      <c r="G56" s="348"/>
      <c r="H56" s="349"/>
      <c r="I56" s="348"/>
      <c r="J56" s="349"/>
      <c r="K56" s="350"/>
      <c r="L56" s="179"/>
      <c r="M56" s="179"/>
      <c r="N56" s="179"/>
    </row>
    <row r="57" spans="1:14" ht="12.75">
      <c r="A57" s="179"/>
      <c r="B57" s="351"/>
      <c r="C57" s="356"/>
      <c r="D57" s="189"/>
      <c r="E57" s="348"/>
      <c r="F57" s="349"/>
      <c r="G57" s="348"/>
      <c r="H57" s="349"/>
      <c r="I57" s="348"/>
      <c r="J57" s="349"/>
      <c r="K57" s="350"/>
      <c r="L57" s="179"/>
      <c r="M57" s="179"/>
      <c r="N57" s="179"/>
    </row>
    <row r="58" spans="1:14" ht="12.75">
      <c r="A58" s="179"/>
      <c r="B58" s="351"/>
      <c r="C58" s="356"/>
      <c r="D58" s="189"/>
      <c r="E58" s="348"/>
      <c r="F58" s="349"/>
      <c r="G58" s="348"/>
      <c r="H58" s="349"/>
      <c r="I58" s="348"/>
      <c r="J58" s="349"/>
      <c r="K58" s="350"/>
      <c r="L58" s="179"/>
      <c r="M58" s="179"/>
      <c r="N58" s="179"/>
    </row>
    <row r="59" spans="1:14" ht="13.5" thickBot="1">
      <c r="A59" s="179"/>
      <c r="B59" s="359"/>
      <c r="C59" s="360"/>
      <c r="D59" s="190"/>
      <c r="E59" s="361"/>
      <c r="F59" s="362"/>
      <c r="G59" s="361"/>
      <c r="H59" s="362"/>
      <c r="I59" s="361"/>
      <c r="J59" s="362"/>
      <c r="K59" s="363"/>
      <c r="L59" s="179"/>
      <c r="M59" s="179"/>
      <c r="N59" s="179"/>
    </row>
    <row r="60" spans="1:14" ht="12.75">
      <c r="A60" s="179"/>
      <c r="B60" s="344"/>
      <c r="C60" s="344"/>
      <c r="D60" s="179"/>
      <c r="E60" s="345"/>
      <c r="F60" s="179"/>
      <c r="G60" s="345"/>
      <c r="H60" s="179"/>
      <c r="I60" s="345"/>
      <c r="J60" s="345"/>
      <c r="K60" s="345"/>
      <c r="L60" s="179"/>
      <c r="M60" s="179"/>
      <c r="N60" s="179"/>
    </row>
    <row r="61" spans="1:14" ht="12.75">
      <c r="A61" s="179"/>
      <c r="B61" s="179" t="s">
        <v>133</v>
      </c>
      <c r="C61" s="453" t="s">
        <v>12</v>
      </c>
      <c r="D61" s="453"/>
      <c r="E61" s="453"/>
      <c r="F61" s="453"/>
      <c r="G61" s="453"/>
      <c r="H61" s="179"/>
      <c r="I61" s="345"/>
      <c r="J61" s="345"/>
      <c r="K61" s="345"/>
      <c r="L61" s="179"/>
      <c r="M61" s="179"/>
      <c r="N61" s="179"/>
    </row>
    <row r="62" spans="1:14" ht="24" customHeight="1">
      <c r="A62" s="179"/>
      <c r="B62" s="344"/>
      <c r="C62" s="453" t="s">
        <v>13</v>
      </c>
      <c r="D62" s="454"/>
      <c r="E62" s="454"/>
      <c r="F62" s="454"/>
      <c r="G62" s="454"/>
      <c r="H62" s="179"/>
      <c r="I62" s="345"/>
      <c r="J62" s="345"/>
      <c r="K62" s="345"/>
      <c r="L62" s="179"/>
      <c r="M62" s="179"/>
      <c r="N62" s="179"/>
    </row>
    <row r="63" spans="1:14" ht="12.75">
      <c r="A63" s="179"/>
      <c r="B63" s="344"/>
      <c r="C63" s="344"/>
      <c r="D63" s="179"/>
      <c r="E63" s="345"/>
      <c r="F63" s="179"/>
      <c r="G63" s="345"/>
      <c r="H63" s="179"/>
      <c r="I63" s="345"/>
      <c r="J63" s="345"/>
      <c r="K63" s="345"/>
      <c r="L63" s="179"/>
      <c r="M63" s="179"/>
      <c r="N63" s="179"/>
    </row>
    <row r="64" spans="1:14" ht="12.75">
      <c r="A64" s="179"/>
      <c r="B64" s="344"/>
      <c r="C64" s="344"/>
      <c r="D64" s="179"/>
      <c r="E64" s="345"/>
      <c r="F64" s="179"/>
      <c r="G64" s="345"/>
      <c r="H64" s="179"/>
      <c r="I64" s="345"/>
      <c r="J64" s="345"/>
      <c r="K64" s="345"/>
      <c r="L64" s="179"/>
      <c r="M64" s="179"/>
      <c r="N64" s="179"/>
    </row>
    <row r="65" spans="1:14" ht="12.75">
      <c r="A65" s="179"/>
      <c r="B65" s="344"/>
      <c r="C65" s="344"/>
      <c r="D65" s="179"/>
      <c r="E65" s="345"/>
      <c r="F65" s="179"/>
      <c r="G65" s="345"/>
      <c r="H65" s="179"/>
      <c r="I65" s="345"/>
      <c r="J65" s="345"/>
      <c r="K65" s="345"/>
      <c r="L65" s="179"/>
      <c r="M65" s="179"/>
      <c r="N65" s="179"/>
    </row>
    <row r="66" spans="1:14" ht="12.75">
      <c r="A66" s="179"/>
      <c r="B66" s="344"/>
      <c r="C66" s="344"/>
      <c r="D66" s="179"/>
      <c r="E66" s="345"/>
      <c r="F66" s="179"/>
      <c r="G66" s="345"/>
      <c r="H66" s="179"/>
      <c r="I66" s="345"/>
      <c r="J66" s="345"/>
      <c r="K66" s="345"/>
      <c r="L66" s="179"/>
      <c r="M66" s="179"/>
      <c r="N66" s="179"/>
    </row>
    <row r="67" spans="1:14" ht="12.75">
      <c r="A67" s="179"/>
      <c r="B67" s="344"/>
      <c r="C67" s="344"/>
      <c r="D67" s="179"/>
      <c r="E67" s="345"/>
      <c r="F67" s="179"/>
      <c r="G67" s="345"/>
      <c r="H67" s="179"/>
      <c r="I67" s="345"/>
      <c r="J67" s="345"/>
      <c r="K67" s="345"/>
      <c r="L67" s="179"/>
      <c r="M67" s="179"/>
      <c r="N67" s="179"/>
    </row>
    <row r="68" spans="1:14" ht="12.75">
      <c r="A68" s="179"/>
      <c r="B68" s="344"/>
      <c r="C68" s="344"/>
      <c r="D68" s="179"/>
      <c r="E68" s="345"/>
      <c r="F68" s="179"/>
      <c r="G68" s="345"/>
      <c r="H68" s="179"/>
      <c r="I68" s="345"/>
      <c r="J68" s="345"/>
      <c r="K68" s="345"/>
      <c r="L68" s="179"/>
      <c r="M68" s="179"/>
      <c r="N68" s="179"/>
    </row>
    <row r="69" spans="1:14" ht="12.75">
      <c r="A69" s="179"/>
      <c r="B69" s="344"/>
      <c r="C69" s="344"/>
      <c r="D69" s="179"/>
      <c r="E69" s="345"/>
      <c r="F69" s="179"/>
      <c r="G69" s="345"/>
      <c r="H69" s="179"/>
      <c r="I69" s="345"/>
      <c r="J69" s="345"/>
      <c r="K69" s="345"/>
      <c r="L69" s="179"/>
      <c r="M69" s="179"/>
      <c r="N69" s="179"/>
    </row>
    <row r="70" spans="1:14" ht="12.75">
      <c r="A70" s="179"/>
      <c r="B70" s="344"/>
      <c r="C70" s="344"/>
      <c r="D70" s="179"/>
      <c r="E70" s="345"/>
      <c r="F70" s="179"/>
      <c r="G70" s="345"/>
      <c r="H70" s="179"/>
      <c r="I70" s="345"/>
      <c r="J70" s="345"/>
      <c r="K70" s="345"/>
      <c r="L70" s="179"/>
      <c r="M70" s="179"/>
      <c r="N70" s="179"/>
    </row>
    <row r="71" spans="1:14" ht="12.75">
      <c r="A71" s="179"/>
      <c r="B71" s="344"/>
      <c r="C71" s="344"/>
      <c r="D71" s="179"/>
      <c r="E71" s="345"/>
      <c r="F71" s="179"/>
      <c r="G71" s="345"/>
      <c r="H71" s="179"/>
      <c r="I71" s="345"/>
      <c r="J71" s="345"/>
      <c r="K71" s="345"/>
      <c r="L71" s="179"/>
      <c r="M71" s="179"/>
      <c r="N71" s="179"/>
    </row>
    <row r="72" spans="1:14" ht="12.75">
      <c r="A72" s="179"/>
      <c r="B72" s="344"/>
      <c r="C72" s="344"/>
      <c r="D72" s="179"/>
      <c r="E72" s="345"/>
      <c r="F72" s="179"/>
      <c r="G72" s="345"/>
      <c r="H72" s="179"/>
      <c r="I72" s="345"/>
      <c r="J72" s="345"/>
      <c r="K72" s="345"/>
      <c r="L72" s="179"/>
      <c r="M72" s="179"/>
      <c r="N72" s="179"/>
    </row>
    <row r="73" spans="1:14" ht="12.75">
      <c r="A73" s="179"/>
      <c r="B73" s="344"/>
      <c r="C73" s="344"/>
      <c r="D73" s="179"/>
      <c r="E73" s="345"/>
      <c r="F73" s="179"/>
      <c r="G73" s="345"/>
      <c r="H73" s="179"/>
      <c r="I73" s="345"/>
      <c r="J73" s="345"/>
      <c r="K73" s="345"/>
      <c r="L73" s="179"/>
      <c r="M73" s="179"/>
      <c r="N73" s="179"/>
    </row>
    <row r="74" spans="1:14" ht="12.75">
      <c r="A74" s="179"/>
      <c r="B74" s="344"/>
      <c r="C74" s="344"/>
      <c r="D74" s="179"/>
      <c r="E74" s="345"/>
      <c r="F74" s="179"/>
      <c r="G74" s="345"/>
      <c r="H74" s="179"/>
      <c r="I74" s="345"/>
      <c r="J74" s="345"/>
      <c r="K74" s="345"/>
      <c r="L74" s="179"/>
      <c r="M74" s="179"/>
      <c r="N74" s="179"/>
    </row>
    <row r="75" spans="1:14" ht="12.75">
      <c r="A75" s="179"/>
      <c r="B75" s="344"/>
      <c r="C75" s="344"/>
      <c r="D75" s="179"/>
      <c r="E75" s="345"/>
      <c r="F75" s="179"/>
      <c r="G75" s="345"/>
      <c r="H75" s="179"/>
      <c r="I75" s="345"/>
      <c r="J75" s="345"/>
      <c r="K75" s="345"/>
      <c r="L75" s="179"/>
      <c r="M75" s="179"/>
      <c r="N75" s="179"/>
    </row>
    <row r="76" spans="1:14" ht="12.75">
      <c r="A76" s="179"/>
      <c r="B76" s="344"/>
      <c r="C76" s="344"/>
      <c r="D76" s="179"/>
      <c r="E76" s="345"/>
      <c r="F76" s="179"/>
      <c r="G76" s="345"/>
      <c r="H76" s="179"/>
      <c r="I76" s="345"/>
      <c r="J76" s="345"/>
      <c r="K76" s="345"/>
      <c r="L76" s="179"/>
      <c r="M76" s="179"/>
      <c r="N76" s="179"/>
    </row>
    <row r="77" spans="1:14" ht="12.75">
      <c r="A77" s="179"/>
      <c r="B77" s="344"/>
      <c r="C77" s="344"/>
      <c r="D77" s="179"/>
      <c r="E77" s="345"/>
      <c r="F77" s="179"/>
      <c r="G77" s="345"/>
      <c r="H77" s="179"/>
      <c r="I77" s="345"/>
      <c r="J77" s="345"/>
      <c r="K77" s="345"/>
      <c r="L77" s="179"/>
      <c r="M77" s="179"/>
      <c r="N77" s="179"/>
    </row>
    <row r="78" spans="1:14" ht="12.75">
      <c r="A78" s="179"/>
      <c r="B78" s="344"/>
      <c r="C78" s="344"/>
      <c r="D78" s="179"/>
      <c r="E78" s="345"/>
      <c r="F78" s="179"/>
      <c r="G78" s="345"/>
      <c r="H78" s="179"/>
      <c r="I78" s="345"/>
      <c r="J78" s="345"/>
      <c r="K78" s="345"/>
      <c r="L78" s="179"/>
      <c r="M78" s="179"/>
      <c r="N78" s="179"/>
    </row>
    <row r="79" spans="1:14" ht="12.75">
      <c r="A79" s="179"/>
      <c r="B79" s="344"/>
      <c r="C79" s="344"/>
      <c r="D79" s="179"/>
      <c r="E79" s="345"/>
      <c r="F79" s="179"/>
      <c r="G79" s="345"/>
      <c r="H79" s="179"/>
      <c r="I79" s="345"/>
      <c r="J79" s="345"/>
      <c r="K79" s="345"/>
      <c r="L79" s="179"/>
      <c r="M79" s="179"/>
      <c r="N79" s="179"/>
    </row>
    <row r="80" spans="1:14" ht="12.75">
      <c r="A80" s="179"/>
      <c r="B80" s="344"/>
      <c r="C80" s="344"/>
      <c r="D80" s="179"/>
      <c r="E80" s="345"/>
      <c r="F80" s="179"/>
      <c r="G80" s="345"/>
      <c r="H80" s="179"/>
      <c r="I80" s="345"/>
      <c r="J80" s="345"/>
      <c r="K80" s="345"/>
      <c r="L80" s="179"/>
      <c r="M80" s="179"/>
      <c r="N80" s="179"/>
    </row>
    <row r="81" spans="1:14" ht="12.75">
      <c r="A81" s="179"/>
      <c r="B81" s="344"/>
      <c r="C81" s="344"/>
      <c r="D81" s="179"/>
      <c r="E81" s="345"/>
      <c r="F81" s="179"/>
      <c r="G81" s="345"/>
      <c r="H81" s="179"/>
      <c r="I81" s="345"/>
      <c r="J81" s="345"/>
      <c r="K81" s="345"/>
      <c r="L81" s="179"/>
      <c r="M81" s="179"/>
      <c r="N81" s="179"/>
    </row>
    <row r="82" spans="1:14" ht="12.75">
      <c r="A82" s="179"/>
      <c r="B82" s="344"/>
      <c r="C82" s="344"/>
      <c r="D82" s="179"/>
      <c r="E82" s="345"/>
      <c r="F82" s="179"/>
      <c r="G82" s="345"/>
      <c r="H82" s="179"/>
      <c r="I82" s="345"/>
      <c r="J82" s="345"/>
      <c r="K82" s="345"/>
      <c r="L82" s="179"/>
      <c r="M82" s="179"/>
      <c r="N82" s="179"/>
    </row>
    <row r="83" spans="1:14" ht="12.75">
      <c r="A83" s="179"/>
      <c r="B83" s="344"/>
      <c r="C83" s="344"/>
      <c r="D83" s="179"/>
      <c r="E83" s="345"/>
      <c r="F83" s="179"/>
      <c r="G83" s="345"/>
      <c r="H83" s="179"/>
      <c r="I83" s="345"/>
      <c r="J83" s="345"/>
      <c r="K83" s="345"/>
      <c r="L83" s="179"/>
      <c r="M83" s="179"/>
      <c r="N83" s="179"/>
    </row>
    <row r="84" spans="1:14" ht="12.75">
      <c r="A84" s="179"/>
      <c r="B84" s="344"/>
      <c r="C84" s="344"/>
      <c r="D84" s="179"/>
      <c r="E84" s="345"/>
      <c r="F84" s="179"/>
      <c r="G84" s="345"/>
      <c r="H84" s="179"/>
      <c r="I84" s="345"/>
      <c r="J84" s="345"/>
      <c r="K84" s="345"/>
      <c r="L84" s="179"/>
      <c r="M84" s="179"/>
      <c r="N84" s="179"/>
    </row>
    <row r="85" spans="1:14" ht="12.75">
      <c r="A85" s="179"/>
      <c r="B85" s="344"/>
      <c r="C85" s="344"/>
      <c r="D85" s="179"/>
      <c r="E85" s="345"/>
      <c r="F85" s="179"/>
      <c r="G85" s="345"/>
      <c r="H85" s="179"/>
      <c r="I85" s="345"/>
      <c r="J85" s="345"/>
      <c r="K85" s="345"/>
      <c r="L85" s="179"/>
      <c r="M85" s="179"/>
      <c r="N85" s="179"/>
    </row>
    <row r="86" spans="1:14" ht="12.75">
      <c r="A86" s="179"/>
      <c r="B86" s="344"/>
      <c r="C86" s="344"/>
      <c r="D86" s="179"/>
      <c r="E86" s="345"/>
      <c r="F86" s="179"/>
      <c r="G86" s="345"/>
      <c r="H86" s="179"/>
      <c r="I86" s="345"/>
      <c r="J86" s="345"/>
      <c r="K86" s="345"/>
      <c r="L86" s="179"/>
      <c r="M86" s="179"/>
      <c r="N86" s="179"/>
    </row>
    <row r="87" spans="1:14" ht="12.75">
      <c r="A87" s="179"/>
      <c r="B87" s="344"/>
      <c r="C87" s="344"/>
      <c r="D87" s="179"/>
      <c r="E87" s="345"/>
      <c r="F87" s="179"/>
      <c r="G87" s="345"/>
      <c r="H87" s="179"/>
      <c r="I87" s="345"/>
      <c r="J87" s="345"/>
      <c r="K87" s="345"/>
      <c r="L87" s="179"/>
      <c r="M87" s="179"/>
      <c r="N87" s="179"/>
    </row>
    <row r="88" spans="1:14" ht="12.75">
      <c r="A88" s="179"/>
      <c r="B88" s="344"/>
      <c r="C88" s="344"/>
      <c r="D88" s="179"/>
      <c r="E88" s="345"/>
      <c r="F88" s="179"/>
      <c r="G88" s="345"/>
      <c r="H88" s="179"/>
      <c r="I88" s="345"/>
      <c r="J88" s="345"/>
      <c r="K88" s="345"/>
      <c r="L88" s="179"/>
      <c r="M88" s="179"/>
      <c r="N88" s="179"/>
    </row>
    <row r="89" spans="1:14" ht="12.75">
      <c r="A89" s="179"/>
      <c r="B89" s="344"/>
      <c r="C89" s="344"/>
      <c r="D89" s="179"/>
      <c r="E89" s="345"/>
      <c r="F89" s="179"/>
      <c r="G89" s="345"/>
      <c r="H89" s="179"/>
      <c r="I89" s="345"/>
      <c r="J89" s="345"/>
      <c r="K89" s="345"/>
      <c r="L89" s="179"/>
      <c r="M89" s="179"/>
      <c r="N89" s="179"/>
    </row>
    <row r="90" spans="1:14" ht="12.75">
      <c r="A90" s="179"/>
      <c r="B90" s="344"/>
      <c r="C90" s="344"/>
      <c r="D90" s="179"/>
      <c r="E90" s="345"/>
      <c r="F90" s="179"/>
      <c r="G90" s="345"/>
      <c r="H90" s="179"/>
      <c r="I90" s="345"/>
      <c r="J90" s="345"/>
      <c r="K90" s="345"/>
      <c r="L90" s="179"/>
      <c r="M90" s="179"/>
      <c r="N90" s="179"/>
    </row>
    <row r="91" spans="1:14" ht="12.75">
      <c r="A91" s="179"/>
      <c r="B91" s="344"/>
      <c r="C91" s="344"/>
      <c r="D91" s="179"/>
      <c r="E91" s="345"/>
      <c r="F91" s="179"/>
      <c r="G91" s="345"/>
      <c r="H91" s="179"/>
      <c r="I91" s="345"/>
      <c r="J91" s="345"/>
      <c r="K91" s="345"/>
      <c r="L91" s="179"/>
      <c r="M91" s="179"/>
      <c r="N91" s="179"/>
    </row>
    <row r="92" spans="1:14" ht="12.75">
      <c r="A92" s="179"/>
      <c r="B92" s="344"/>
      <c r="C92" s="344"/>
      <c r="D92" s="179"/>
      <c r="E92" s="345"/>
      <c r="F92" s="179"/>
      <c r="G92" s="345"/>
      <c r="H92" s="179"/>
      <c r="I92" s="345"/>
      <c r="J92" s="345"/>
      <c r="K92" s="345"/>
      <c r="L92" s="179"/>
      <c r="M92" s="179"/>
      <c r="N92" s="179"/>
    </row>
    <row r="93" spans="1:14" ht="12.75">
      <c r="A93" s="179"/>
      <c r="B93" s="344"/>
      <c r="C93" s="344"/>
      <c r="D93" s="179"/>
      <c r="E93" s="345"/>
      <c r="F93" s="179"/>
      <c r="G93" s="345"/>
      <c r="H93" s="179"/>
      <c r="I93" s="345"/>
      <c r="J93" s="345"/>
      <c r="K93" s="345"/>
      <c r="L93" s="179"/>
      <c r="M93" s="179"/>
      <c r="N93" s="179"/>
    </row>
    <row r="94" spans="1:14" ht="12.75">
      <c r="A94" s="179"/>
      <c r="B94" s="344"/>
      <c r="C94" s="344"/>
      <c r="D94" s="179"/>
      <c r="E94" s="345"/>
      <c r="F94" s="179"/>
      <c r="G94" s="345"/>
      <c r="H94" s="179"/>
      <c r="I94" s="345"/>
      <c r="J94" s="345"/>
      <c r="K94" s="345"/>
      <c r="L94" s="179"/>
      <c r="M94" s="179"/>
      <c r="N94" s="179"/>
    </row>
    <row r="95" spans="1:14" ht="12.75">
      <c r="A95" s="179"/>
      <c r="B95" s="344"/>
      <c r="C95" s="344"/>
      <c r="D95" s="179"/>
      <c r="E95" s="345"/>
      <c r="F95" s="179"/>
      <c r="G95" s="345"/>
      <c r="H95" s="179"/>
      <c r="I95" s="345"/>
      <c r="J95" s="345"/>
      <c r="K95" s="345"/>
      <c r="L95" s="179"/>
      <c r="M95" s="179"/>
      <c r="N95" s="179"/>
    </row>
    <row r="96" spans="1:14" ht="12.75">
      <c r="A96" s="179"/>
      <c r="B96" s="344"/>
      <c r="C96" s="344"/>
      <c r="D96" s="179"/>
      <c r="E96" s="345"/>
      <c r="F96" s="179"/>
      <c r="G96" s="345"/>
      <c r="H96" s="179"/>
      <c r="I96" s="345"/>
      <c r="J96" s="345"/>
      <c r="K96" s="345"/>
      <c r="L96" s="179"/>
      <c r="M96" s="179"/>
      <c r="N96" s="179"/>
    </row>
    <row r="97" spans="1:14" ht="12.75">
      <c r="A97" s="179"/>
      <c r="B97" s="344"/>
      <c r="C97" s="344"/>
      <c r="D97" s="179"/>
      <c r="E97" s="345"/>
      <c r="F97" s="179"/>
      <c r="G97" s="345"/>
      <c r="H97" s="179"/>
      <c r="I97" s="345"/>
      <c r="J97" s="345"/>
      <c r="K97" s="345"/>
      <c r="L97" s="179"/>
      <c r="M97" s="179"/>
      <c r="N97" s="179"/>
    </row>
    <row r="98" spans="1:14" ht="12.75">
      <c r="A98" s="179"/>
      <c r="B98" s="344"/>
      <c r="C98" s="344"/>
      <c r="D98" s="179"/>
      <c r="E98" s="345"/>
      <c r="F98" s="179"/>
      <c r="G98" s="345"/>
      <c r="H98" s="179"/>
      <c r="I98" s="345"/>
      <c r="J98" s="345"/>
      <c r="K98" s="345"/>
      <c r="L98" s="179"/>
      <c r="M98" s="179"/>
      <c r="N98" s="179"/>
    </row>
    <row r="99" spans="1:14" ht="12.75">
      <c r="A99" s="179"/>
      <c r="B99" s="344"/>
      <c r="C99" s="344"/>
      <c r="D99" s="179"/>
      <c r="E99" s="345"/>
      <c r="F99" s="179"/>
      <c r="G99" s="345"/>
      <c r="H99" s="179"/>
      <c r="I99" s="345"/>
      <c r="J99" s="345"/>
      <c r="K99" s="345"/>
      <c r="L99" s="179"/>
      <c r="M99" s="179"/>
      <c r="N99" s="179"/>
    </row>
    <row r="100" spans="1:14" ht="12.75">
      <c r="A100" s="179"/>
      <c r="B100" s="344"/>
      <c r="C100" s="344"/>
      <c r="D100" s="179"/>
      <c r="E100" s="345"/>
      <c r="F100" s="179"/>
      <c r="G100" s="345"/>
      <c r="H100" s="179"/>
      <c r="I100" s="345"/>
      <c r="J100" s="345"/>
      <c r="K100" s="345"/>
      <c r="L100" s="179"/>
      <c r="M100" s="179"/>
      <c r="N100" s="179"/>
    </row>
    <row r="101" spans="1:14" ht="12.75">
      <c r="A101" s="179"/>
      <c r="B101" s="344"/>
      <c r="C101" s="344"/>
      <c r="D101" s="179"/>
      <c r="E101" s="345"/>
      <c r="F101" s="179"/>
      <c r="G101" s="345"/>
      <c r="H101" s="179"/>
      <c r="I101" s="345"/>
      <c r="J101" s="345"/>
      <c r="K101" s="345"/>
      <c r="L101" s="179"/>
      <c r="M101" s="179"/>
      <c r="N101" s="179"/>
    </row>
    <row r="102" spans="1:14" ht="12.75">
      <c r="A102" s="179"/>
      <c r="B102" s="344"/>
      <c r="C102" s="344"/>
      <c r="D102" s="179"/>
      <c r="E102" s="345"/>
      <c r="F102" s="179"/>
      <c r="G102" s="345"/>
      <c r="H102" s="179"/>
      <c r="I102" s="345"/>
      <c r="J102" s="345"/>
      <c r="K102" s="345"/>
      <c r="L102" s="179"/>
      <c r="M102" s="179"/>
      <c r="N102" s="179"/>
    </row>
    <row r="103" spans="1:14" ht="12.75">
      <c r="A103" s="179"/>
      <c r="B103" s="344"/>
      <c r="C103" s="344"/>
      <c r="D103" s="179"/>
      <c r="E103" s="345"/>
      <c r="F103" s="179"/>
      <c r="G103" s="345"/>
      <c r="H103" s="179"/>
      <c r="I103" s="345"/>
      <c r="J103" s="345"/>
      <c r="K103" s="345"/>
      <c r="L103" s="179"/>
      <c r="M103" s="179"/>
      <c r="N103" s="179"/>
    </row>
    <row r="104" spans="1:14" ht="12.75">
      <c r="A104" s="179"/>
      <c r="B104" s="344"/>
      <c r="C104" s="344"/>
      <c r="D104" s="179"/>
      <c r="E104" s="345"/>
      <c r="F104" s="179"/>
      <c r="G104" s="345"/>
      <c r="H104" s="179"/>
      <c r="I104" s="345"/>
      <c r="J104" s="345"/>
      <c r="K104" s="345"/>
      <c r="L104" s="179"/>
      <c r="M104" s="179"/>
      <c r="N104" s="179"/>
    </row>
    <row r="105" spans="1:14" ht="12.75">
      <c r="A105" s="179"/>
      <c r="B105" s="344"/>
      <c r="C105" s="344"/>
      <c r="D105" s="179"/>
      <c r="E105" s="345"/>
      <c r="F105" s="179"/>
      <c r="G105" s="345"/>
      <c r="H105" s="179"/>
      <c r="I105" s="345"/>
      <c r="J105" s="345"/>
      <c r="K105" s="345"/>
      <c r="L105" s="179"/>
      <c r="M105" s="179"/>
      <c r="N105" s="179"/>
    </row>
    <row r="106" spans="1:14" ht="12.75">
      <c r="A106" s="179"/>
      <c r="B106" s="344"/>
      <c r="C106" s="344"/>
      <c r="D106" s="179"/>
      <c r="E106" s="345"/>
      <c r="F106" s="179"/>
      <c r="G106" s="345"/>
      <c r="H106" s="179"/>
      <c r="I106" s="345"/>
      <c r="J106" s="345"/>
      <c r="K106" s="345"/>
      <c r="L106" s="179"/>
      <c r="M106" s="179"/>
      <c r="N106" s="179"/>
    </row>
    <row r="107" spans="1:14" ht="12.75">
      <c r="A107" s="179"/>
      <c r="B107" s="344"/>
      <c r="C107" s="344"/>
      <c r="D107" s="179"/>
      <c r="E107" s="345"/>
      <c r="F107" s="179"/>
      <c r="G107" s="345"/>
      <c r="H107" s="179"/>
      <c r="I107" s="345"/>
      <c r="J107" s="345"/>
      <c r="K107" s="345"/>
      <c r="L107" s="179"/>
      <c r="M107" s="179"/>
      <c r="N107" s="179"/>
    </row>
    <row r="108" spans="1:14" ht="12.75">
      <c r="A108" s="179"/>
      <c r="B108" s="344"/>
      <c r="C108" s="344"/>
      <c r="D108" s="179"/>
      <c r="E108" s="345"/>
      <c r="F108" s="179"/>
      <c r="G108" s="345"/>
      <c r="H108" s="179"/>
      <c r="I108" s="345"/>
      <c r="J108" s="345"/>
      <c r="K108" s="345"/>
      <c r="L108" s="179"/>
      <c r="M108" s="179"/>
      <c r="N108" s="179"/>
    </row>
    <row r="109" spans="1:14" ht="12.75">
      <c r="A109" s="179"/>
      <c r="B109" s="344"/>
      <c r="C109" s="344"/>
      <c r="D109" s="179"/>
      <c r="E109" s="345"/>
      <c r="F109" s="179"/>
      <c r="G109" s="345"/>
      <c r="H109" s="179"/>
      <c r="I109" s="345"/>
      <c r="J109" s="345"/>
      <c r="K109" s="345"/>
      <c r="L109" s="179"/>
      <c r="M109" s="179"/>
      <c r="N109" s="179"/>
    </row>
    <row r="110" spans="1:14" ht="12.75">
      <c r="A110" s="179"/>
      <c r="B110" s="344"/>
      <c r="C110" s="344"/>
      <c r="D110" s="179"/>
      <c r="E110" s="345"/>
      <c r="F110" s="179"/>
      <c r="G110" s="345"/>
      <c r="H110" s="179"/>
      <c r="I110" s="345"/>
      <c r="J110" s="345"/>
      <c r="K110" s="345"/>
      <c r="L110" s="179"/>
      <c r="M110" s="179"/>
      <c r="N110" s="179"/>
    </row>
    <row r="111" spans="1:12" ht="12.75">
      <c r="A111" s="196"/>
      <c r="B111" s="334"/>
      <c r="C111" s="334"/>
      <c r="D111" s="196"/>
      <c r="E111" s="335"/>
      <c r="F111" s="196"/>
      <c r="G111" s="335"/>
      <c r="H111" s="196"/>
      <c r="I111" s="335"/>
      <c r="J111" s="335"/>
      <c r="K111" s="335"/>
      <c r="L111" s="196"/>
    </row>
    <row r="112" spans="1:12" ht="12.75">
      <c r="A112" s="196"/>
      <c r="B112" s="334"/>
      <c r="C112" s="334"/>
      <c r="D112" s="196"/>
      <c r="E112" s="335"/>
      <c r="F112" s="196"/>
      <c r="G112" s="335"/>
      <c r="H112" s="196"/>
      <c r="I112" s="335"/>
      <c r="J112" s="335"/>
      <c r="K112" s="335"/>
      <c r="L112" s="196"/>
    </row>
    <row r="113" spans="1:12" ht="12.75">
      <c r="A113" s="196"/>
      <c r="B113" s="334"/>
      <c r="C113" s="334"/>
      <c r="D113" s="196"/>
      <c r="E113" s="335"/>
      <c r="F113" s="196"/>
      <c r="G113" s="335"/>
      <c r="H113" s="196"/>
      <c r="I113" s="335"/>
      <c r="J113" s="335"/>
      <c r="K113" s="335"/>
      <c r="L113" s="196"/>
    </row>
    <row r="114" spans="1:12" ht="12.75">
      <c r="A114" s="196"/>
      <c r="B114" s="334"/>
      <c r="C114" s="334"/>
      <c r="D114" s="196"/>
      <c r="E114" s="335"/>
      <c r="F114" s="196"/>
      <c r="G114" s="335"/>
      <c r="H114" s="196"/>
      <c r="I114" s="335"/>
      <c r="J114" s="335"/>
      <c r="K114" s="335"/>
      <c r="L114" s="196"/>
    </row>
    <row r="115" spans="1:12" ht="12.75">
      <c r="A115" s="196"/>
      <c r="B115" s="334"/>
      <c r="C115" s="334"/>
      <c r="D115" s="196"/>
      <c r="E115" s="335"/>
      <c r="F115" s="196"/>
      <c r="G115" s="335"/>
      <c r="H115" s="196"/>
      <c r="I115" s="335"/>
      <c r="J115" s="335"/>
      <c r="K115" s="335"/>
      <c r="L115" s="196"/>
    </row>
    <row r="116" spans="1:12" ht="12.75">
      <c r="A116" s="196"/>
      <c r="B116" s="334"/>
      <c r="C116" s="334"/>
      <c r="D116" s="196"/>
      <c r="E116" s="335"/>
      <c r="F116" s="196"/>
      <c r="G116" s="335"/>
      <c r="H116" s="196"/>
      <c r="I116" s="335"/>
      <c r="J116" s="335"/>
      <c r="K116" s="335"/>
      <c r="L116" s="196"/>
    </row>
    <row r="117" spans="1:12" ht="12.75">
      <c r="A117" s="196"/>
      <c r="B117" s="334"/>
      <c r="C117" s="334"/>
      <c r="D117" s="196"/>
      <c r="E117" s="335"/>
      <c r="F117" s="196"/>
      <c r="G117" s="335"/>
      <c r="H117" s="196"/>
      <c r="I117" s="335"/>
      <c r="J117" s="335"/>
      <c r="K117" s="335"/>
      <c r="L117" s="196"/>
    </row>
    <row r="118" spans="1:12" ht="12.75">
      <c r="A118" s="196"/>
      <c r="B118" s="334"/>
      <c r="C118" s="334"/>
      <c r="D118" s="196"/>
      <c r="E118" s="335"/>
      <c r="F118" s="196"/>
      <c r="G118" s="335"/>
      <c r="H118" s="196"/>
      <c r="I118" s="335"/>
      <c r="J118" s="335"/>
      <c r="K118" s="335"/>
      <c r="L118" s="196"/>
    </row>
    <row r="119" spans="1:12" ht="12.75">
      <c r="A119" s="196"/>
      <c r="B119" s="334"/>
      <c r="C119" s="334"/>
      <c r="D119" s="196"/>
      <c r="E119" s="335"/>
      <c r="F119" s="196"/>
      <c r="G119" s="335"/>
      <c r="H119" s="196"/>
      <c r="I119" s="335"/>
      <c r="J119" s="335"/>
      <c r="K119" s="335"/>
      <c r="L119" s="196"/>
    </row>
    <row r="120" spans="1:12" ht="12.75">
      <c r="A120" s="196"/>
      <c r="B120" s="334"/>
      <c r="C120" s="334"/>
      <c r="D120" s="196"/>
      <c r="E120" s="335"/>
      <c r="F120" s="196"/>
      <c r="G120" s="335"/>
      <c r="H120" s="196"/>
      <c r="I120" s="335"/>
      <c r="J120" s="335"/>
      <c r="K120" s="335"/>
      <c r="L120" s="196"/>
    </row>
    <row r="121" spans="1:12" ht="12.75">
      <c r="A121" s="196"/>
      <c r="B121" s="334"/>
      <c r="C121" s="334"/>
      <c r="D121" s="196"/>
      <c r="E121" s="335"/>
      <c r="F121" s="196"/>
      <c r="G121" s="335"/>
      <c r="H121" s="196"/>
      <c r="I121" s="335"/>
      <c r="J121" s="335"/>
      <c r="K121" s="335"/>
      <c r="L121" s="196"/>
    </row>
    <row r="122" spans="1:12" ht="12.75">
      <c r="A122" s="196"/>
      <c r="B122" s="334"/>
      <c r="C122" s="334"/>
      <c r="D122" s="196"/>
      <c r="E122" s="335"/>
      <c r="F122" s="196"/>
      <c r="G122" s="335"/>
      <c r="H122" s="196"/>
      <c r="I122" s="335"/>
      <c r="J122" s="335"/>
      <c r="K122" s="335"/>
      <c r="L122" s="196"/>
    </row>
    <row r="123" spans="1:12" ht="12.75">
      <c r="A123" s="196"/>
      <c r="B123" s="334"/>
      <c r="C123" s="334"/>
      <c r="D123" s="196"/>
      <c r="E123" s="335"/>
      <c r="F123" s="196"/>
      <c r="G123" s="335"/>
      <c r="H123" s="196"/>
      <c r="I123" s="335"/>
      <c r="J123" s="335"/>
      <c r="K123" s="335"/>
      <c r="L123" s="196"/>
    </row>
    <row r="124" spans="1:12" ht="12.75">
      <c r="A124" s="196"/>
      <c r="B124" s="334"/>
      <c r="C124" s="334"/>
      <c r="D124" s="196"/>
      <c r="E124" s="335"/>
      <c r="F124" s="196"/>
      <c r="G124" s="335"/>
      <c r="H124" s="196"/>
      <c r="I124" s="335"/>
      <c r="J124" s="335"/>
      <c r="K124" s="335"/>
      <c r="L124" s="196"/>
    </row>
    <row r="125" spans="1:12" ht="12.75">
      <c r="A125" s="196"/>
      <c r="B125" s="334"/>
      <c r="C125" s="334"/>
      <c r="D125" s="196"/>
      <c r="E125" s="335"/>
      <c r="F125" s="196"/>
      <c r="G125" s="335"/>
      <c r="H125" s="196"/>
      <c r="I125" s="335"/>
      <c r="J125" s="335"/>
      <c r="K125" s="335"/>
      <c r="L125" s="196"/>
    </row>
    <row r="126" spans="1:12" ht="12.75">
      <c r="A126" s="196"/>
      <c r="B126" s="334"/>
      <c r="C126" s="334"/>
      <c r="D126" s="196"/>
      <c r="E126" s="335"/>
      <c r="F126" s="196"/>
      <c r="G126" s="335"/>
      <c r="H126" s="196"/>
      <c r="I126" s="335"/>
      <c r="J126" s="335"/>
      <c r="K126" s="335"/>
      <c r="L126" s="196"/>
    </row>
    <row r="127" spans="1:12" ht="12.75">
      <c r="A127" s="196"/>
      <c r="B127" s="334"/>
      <c r="C127" s="334"/>
      <c r="D127" s="196"/>
      <c r="E127" s="335"/>
      <c r="F127" s="196"/>
      <c r="G127" s="335"/>
      <c r="H127" s="196"/>
      <c r="I127" s="335"/>
      <c r="J127" s="335"/>
      <c r="K127" s="335"/>
      <c r="L127" s="196"/>
    </row>
    <row r="128" spans="1:12" ht="12.75">
      <c r="A128" s="196"/>
      <c r="B128" s="334"/>
      <c r="C128" s="334"/>
      <c r="D128" s="196"/>
      <c r="E128" s="335"/>
      <c r="F128" s="196"/>
      <c r="G128" s="335"/>
      <c r="H128" s="196"/>
      <c r="I128" s="335"/>
      <c r="J128" s="335"/>
      <c r="K128" s="335"/>
      <c r="L128" s="196"/>
    </row>
    <row r="129" spans="1:12" ht="12.75">
      <c r="A129" s="196"/>
      <c r="B129" s="334"/>
      <c r="C129" s="334"/>
      <c r="D129" s="196"/>
      <c r="E129" s="335"/>
      <c r="F129" s="196"/>
      <c r="G129" s="335"/>
      <c r="H129" s="196"/>
      <c r="I129" s="335"/>
      <c r="J129" s="335"/>
      <c r="K129" s="335"/>
      <c r="L129" s="196"/>
    </row>
    <row r="130" spans="1:12" ht="12.75">
      <c r="A130" s="196"/>
      <c r="B130" s="334"/>
      <c r="C130" s="334"/>
      <c r="D130" s="196"/>
      <c r="E130" s="335"/>
      <c r="F130" s="196"/>
      <c r="G130" s="335"/>
      <c r="H130" s="196"/>
      <c r="I130" s="335"/>
      <c r="J130" s="335"/>
      <c r="K130" s="335"/>
      <c r="L130" s="196"/>
    </row>
    <row r="131" spans="1:12" ht="12.75">
      <c r="A131" s="196"/>
      <c r="B131" s="334"/>
      <c r="C131" s="334"/>
      <c r="D131" s="196"/>
      <c r="E131" s="335"/>
      <c r="F131" s="196"/>
      <c r="G131" s="335"/>
      <c r="H131" s="196"/>
      <c r="I131" s="335"/>
      <c r="J131" s="335"/>
      <c r="K131" s="335"/>
      <c r="L131" s="196"/>
    </row>
    <row r="132" spans="1:12" ht="12.75">
      <c r="A132" s="196"/>
      <c r="B132" s="334"/>
      <c r="C132" s="334"/>
      <c r="D132" s="196"/>
      <c r="E132" s="335"/>
      <c r="F132" s="196"/>
      <c r="G132" s="335"/>
      <c r="H132" s="196"/>
      <c r="I132" s="335"/>
      <c r="J132" s="335"/>
      <c r="K132" s="335"/>
      <c r="L132" s="196"/>
    </row>
    <row r="133" spans="1:12" ht="12.75">
      <c r="A133" s="196"/>
      <c r="B133" s="334"/>
      <c r="C133" s="334"/>
      <c r="D133" s="196"/>
      <c r="E133" s="335"/>
      <c r="F133" s="196"/>
      <c r="G133" s="335"/>
      <c r="H133" s="196"/>
      <c r="I133" s="335"/>
      <c r="J133" s="335"/>
      <c r="K133" s="335"/>
      <c r="L133" s="196"/>
    </row>
    <row r="134" spans="1:12" ht="12.75">
      <c r="A134" s="196"/>
      <c r="B134" s="334"/>
      <c r="C134" s="334"/>
      <c r="D134" s="196"/>
      <c r="E134" s="335"/>
      <c r="F134" s="196"/>
      <c r="G134" s="335"/>
      <c r="H134" s="196"/>
      <c r="I134" s="335"/>
      <c r="J134" s="335"/>
      <c r="K134" s="335"/>
      <c r="L134" s="196"/>
    </row>
    <row r="135" spans="1:12" ht="12.75">
      <c r="A135" s="196"/>
      <c r="B135" s="334"/>
      <c r="C135" s="334"/>
      <c r="D135" s="196"/>
      <c r="E135" s="335"/>
      <c r="F135" s="196"/>
      <c r="G135" s="335"/>
      <c r="H135" s="196"/>
      <c r="I135" s="335"/>
      <c r="J135" s="335"/>
      <c r="K135" s="335"/>
      <c r="L135" s="196"/>
    </row>
    <row r="136" spans="1:12" ht="12.75">
      <c r="A136" s="196"/>
      <c r="B136" s="334"/>
      <c r="C136" s="334"/>
      <c r="D136" s="196"/>
      <c r="E136" s="335"/>
      <c r="F136" s="196"/>
      <c r="G136" s="335"/>
      <c r="H136" s="196"/>
      <c r="I136" s="335"/>
      <c r="J136" s="335"/>
      <c r="K136" s="335"/>
      <c r="L136" s="196"/>
    </row>
    <row r="137" spans="1:12" ht="12.75">
      <c r="A137" s="196"/>
      <c r="B137" s="334"/>
      <c r="C137" s="334"/>
      <c r="D137" s="196"/>
      <c r="E137" s="335"/>
      <c r="F137" s="196"/>
      <c r="G137" s="335"/>
      <c r="H137" s="196"/>
      <c r="I137" s="335"/>
      <c r="J137" s="335"/>
      <c r="K137" s="335"/>
      <c r="L137" s="196"/>
    </row>
    <row r="138" spans="1:12" ht="12.75">
      <c r="A138" s="196"/>
      <c r="B138" s="334"/>
      <c r="C138" s="334"/>
      <c r="D138" s="196"/>
      <c r="E138" s="335"/>
      <c r="F138" s="196"/>
      <c r="G138" s="335"/>
      <c r="H138" s="196"/>
      <c r="I138" s="335"/>
      <c r="J138" s="335"/>
      <c r="K138" s="335"/>
      <c r="L138" s="196"/>
    </row>
    <row r="139" spans="1:12" ht="12.75">
      <c r="A139" s="196"/>
      <c r="B139" s="334"/>
      <c r="C139" s="334"/>
      <c r="D139" s="196"/>
      <c r="E139" s="335"/>
      <c r="F139" s="196"/>
      <c r="G139" s="335"/>
      <c r="H139" s="196"/>
      <c r="I139" s="335"/>
      <c r="J139" s="335"/>
      <c r="K139" s="335"/>
      <c r="L139" s="196"/>
    </row>
    <row r="140" spans="1:12" ht="12.75">
      <c r="A140" s="196"/>
      <c r="B140" s="334"/>
      <c r="C140" s="334"/>
      <c r="D140" s="196"/>
      <c r="E140" s="335"/>
      <c r="F140" s="196"/>
      <c r="G140" s="335"/>
      <c r="H140" s="196"/>
      <c r="I140" s="335"/>
      <c r="J140" s="335"/>
      <c r="K140" s="335"/>
      <c r="L140" s="196"/>
    </row>
    <row r="141" spans="1:12" ht="12.75">
      <c r="A141" s="196"/>
      <c r="B141" s="334"/>
      <c r="C141" s="334"/>
      <c r="D141" s="196"/>
      <c r="E141" s="335"/>
      <c r="F141" s="196"/>
      <c r="G141" s="335"/>
      <c r="H141" s="196"/>
      <c r="I141" s="335"/>
      <c r="J141" s="335"/>
      <c r="K141" s="335"/>
      <c r="L141" s="196"/>
    </row>
    <row r="142" spans="1:12" ht="12.75">
      <c r="A142" s="196"/>
      <c r="B142" s="334"/>
      <c r="C142" s="334"/>
      <c r="D142" s="196"/>
      <c r="E142" s="335"/>
      <c r="F142" s="196"/>
      <c r="G142" s="335"/>
      <c r="H142" s="196"/>
      <c r="I142" s="335"/>
      <c r="J142" s="335"/>
      <c r="K142" s="335"/>
      <c r="L142" s="196"/>
    </row>
    <row r="143" spans="1:12" ht="12.75">
      <c r="A143" s="196"/>
      <c r="B143" s="334"/>
      <c r="C143" s="334"/>
      <c r="D143" s="196"/>
      <c r="E143" s="335"/>
      <c r="F143" s="196"/>
      <c r="G143" s="335"/>
      <c r="H143" s="196"/>
      <c r="I143" s="335"/>
      <c r="J143" s="335"/>
      <c r="K143" s="335"/>
      <c r="L143" s="196"/>
    </row>
    <row r="144" spans="1:12" ht="12.75">
      <c r="A144" s="196"/>
      <c r="B144" s="334"/>
      <c r="C144" s="334"/>
      <c r="D144" s="196"/>
      <c r="E144" s="335"/>
      <c r="F144" s="196"/>
      <c r="G144" s="335"/>
      <c r="H144" s="196"/>
      <c r="I144" s="335"/>
      <c r="J144" s="335"/>
      <c r="K144" s="335"/>
      <c r="L144" s="196"/>
    </row>
    <row r="145" spans="1:12" ht="12.75">
      <c r="A145" s="196"/>
      <c r="B145" s="334"/>
      <c r="C145" s="334"/>
      <c r="D145" s="196"/>
      <c r="E145" s="335"/>
      <c r="F145" s="196"/>
      <c r="G145" s="335"/>
      <c r="H145" s="196"/>
      <c r="I145" s="335"/>
      <c r="J145" s="335"/>
      <c r="K145" s="335"/>
      <c r="L145" s="196"/>
    </row>
    <row r="146" spans="1:12" ht="12.75">
      <c r="A146" s="196"/>
      <c r="B146" s="334"/>
      <c r="C146" s="334"/>
      <c r="D146" s="196"/>
      <c r="E146" s="335"/>
      <c r="F146" s="196"/>
      <c r="G146" s="335"/>
      <c r="H146" s="196"/>
      <c r="I146" s="335"/>
      <c r="J146" s="335"/>
      <c r="K146" s="335"/>
      <c r="L146" s="196"/>
    </row>
    <row r="147" spans="1:12" ht="12.75">
      <c r="A147" s="196"/>
      <c r="B147" s="334"/>
      <c r="C147" s="334"/>
      <c r="D147" s="196"/>
      <c r="E147" s="335"/>
      <c r="F147" s="196"/>
      <c r="G147" s="335"/>
      <c r="H147" s="196"/>
      <c r="I147" s="335"/>
      <c r="J147" s="335"/>
      <c r="K147" s="335"/>
      <c r="L147" s="196"/>
    </row>
    <row r="148" spans="1:12" ht="12.75">
      <c r="A148" s="196"/>
      <c r="B148" s="334"/>
      <c r="C148" s="334"/>
      <c r="D148" s="196"/>
      <c r="E148" s="335"/>
      <c r="F148" s="196"/>
      <c r="G148" s="335"/>
      <c r="H148" s="196"/>
      <c r="I148" s="335"/>
      <c r="J148" s="335"/>
      <c r="K148" s="335"/>
      <c r="L148" s="196"/>
    </row>
    <row r="149" spans="1:12" ht="12.75">
      <c r="A149" s="196"/>
      <c r="B149" s="334"/>
      <c r="C149" s="334"/>
      <c r="D149" s="196"/>
      <c r="E149" s="335"/>
      <c r="F149" s="196"/>
      <c r="G149" s="335"/>
      <c r="H149" s="196"/>
      <c r="I149" s="335"/>
      <c r="J149" s="335"/>
      <c r="K149" s="335"/>
      <c r="L149" s="196"/>
    </row>
    <row r="150" spans="1:12" ht="12.75">
      <c r="A150" s="196"/>
      <c r="B150" s="334"/>
      <c r="C150" s="334"/>
      <c r="D150" s="196"/>
      <c r="E150" s="335"/>
      <c r="F150" s="196"/>
      <c r="G150" s="335"/>
      <c r="H150" s="196"/>
      <c r="I150" s="335"/>
      <c r="J150" s="335"/>
      <c r="K150" s="335"/>
      <c r="L150" s="196"/>
    </row>
    <row r="151" spans="1:12" ht="12.75">
      <c r="A151" s="196"/>
      <c r="B151" s="334"/>
      <c r="C151" s="334"/>
      <c r="D151" s="196"/>
      <c r="E151" s="335"/>
      <c r="F151" s="196"/>
      <c r="G151" s="335"/>
      <c r="H151" s="196"/>
      <c r="I151" s="335"/>
      <c r="J151" s="335"/>
      <c r="K151" s="335"/>
      <c r="L151" s="196"/>
    </row>
    <row r="152" spans="1:12" ht="12.75">
      <c r="A152" s="196"/>
      <c r="B152" s="334"/>
      <c r="C152" s="334"/>
      <c r="D152" s="196"/>
      <c r="E152" s="335"/>
      <c r="F152" s="196"/>
      <c r="G152" s="335"/>
      <c r="H152" s="196"/>
      <c r="I152" s="335"/>
      <c r="J152" s="335"/>
      <c r="K152" s="335"/>
      <c r="L152" s="196"/>
    </row>
    <row r="153" spans="1:12" ht="12.75">
      <c r="A153" s="196"/>
      <c r="B153" s="334"/>
      <c r="C153" s="334"/>
      <c r="D153" s="196"/>
      <c r="E153" s="335"/>
      <c r="F153" s="196"/>
      <c r="G153" s="335"/>
      <c r="H153" s="196"/>
      <c r="I153" s="335"/>
      <c r="J153" s="335"/>
      <c r="K153" s="335"/>
      <c r="L153" s="196"/>
    </row>
    <row r="154" spans="1:12" ht="12.75">
      <c r="A154" s="196"/>
      <c r="B154" s="334"/>
      <c r="C154" s="334"/>
      <c r="D154" s="196"/>
      <c r="E154" s="335"/>
      <c r="F154" s="196"/>
      <c r="G154" s="335"/>
      <c r="H154" s="196"/>
      <c r="I154" s="335"/>
      <c r="J154" s="335"/>
      <c r="K154" s="335"/>
      <c r="L154" s="196"/>
    </row>
    <row r="155" spans="1:12" ht="12.75">
      <c r="A155" s="196"/>
      <c r="B155" s="334"/>
      <c r="C155" s="334"/>
      <c r="D155" s="196"/>
      <c r="E155" s="335"/>
      <c r="F155" s="196"/>
      <c r="G155" s="335"/>
      <c r="H155" s="196"/>
      <c r="I155" s="335"/>
      <c r="J155" s="335"/>
      <c r="K155" s="335"/>
      <c r="L155" s="196"/>
    </row>
    <row r="156" spans="1:12" ht="12.75">
      <c r="A156" s="196"/>
      <c r="B156" s="334"/>
      <c r="C156" s="334"/>
      <c r="D156" s="196"/>
      <c r="E156" s="335"/>
      <c r="F156" s="196"/>
      <c r="G156" s="335"/>
      <c r="H156" s="196"/>
      <c r="I156" s="335"/>
      <c r="J156" s="335"/>
      <c r="K156" s="335"/>
      <c r="L156" s="196"/>
    </row>
    <row r="157" spans="1:12" ht="12.75">
      <c r="A157" s="196"/>
      <c r="B157" s="334"/>
      <c r="C157" s="334"/>
      <c r="D157" s="196"/>
      <c r="E157" s="335"/>
      <c r="F157" s="196"/>
      <c r="G157" s="335"/>
      <c r="H157" s="196"/>
      <c r="I157" s="335"/>
      <c r="J157" s="335"/>
      <c r="K157" s="335"/>
      <c r="L157" s="196"/>
    </row>
    <row r="158" spans="1:12" ht="12.75">
      <c r="A158" s="196"/>
      <c r="B158" s="334"/>
      <c r="C158" s="334"/>
      <c r="D158" s="196"/>
      <c r="E158" s="335"/>
      <c r="F158" s="196"/>
      <c r="G158" s="335"/>
      <c r="H158" s="196"/>
      <c r="I158" s="335"/>
      <c r="J158" s="335"/>
      <c r="K158" s="335"/>
      <c r="L158" s="196"/>
    </row>
    <row r="159" spans="1:12" ht="12.75">
      <c r="A159" s="196"/>
      <c r="B159" s="334"/>
      <c r="C159" s="334"/>
      <c r="D159" s="196"/>
      <c r="E159" s="335"/>
      <c r="F159" s="196"/>
      <c r="G159" s="335"/>
      <c r="H159" s="196"/>
      <c r="I159" s="335"/>
      <c r="J159" s="335"/>
      <c r="K159" s="335"/>
      <c r="L159" s="196"/>
    </row>
    <row r="160" spans="1:12" ht="12.75">
      <c r="A160" s="196"/>
      <c r="B160" s="334"/>
      <c r="C160" s="334"/>
      <c r="D160" s="196"/>
      <c r="E160" s="335"/>
      <c r="F160" s="196"/>
      <c r="G160" s="335"/>
      <c r="H160" s="196"/>
      <c r="I160" s="335"/>
      <c r="J160" s="335"/>
      <c r="K160" s="335"/>
      <c r="L160" s="196"/>
    </row>
    <row r="161" spans="1:12" ht="12.75">
      <c r="A161" s="196"/>
      <c r="B161" s="334"/>
      <c r="C161" s="334"/>
      <c r="D161" s="196"/>
      <c r="E161" s="335"/>
      <c r="F161" s="196"/>
      <c r="G161" s="335"/>
      <c r="H161" s="196"/>
      <c r="I161" s="335"/>
      <c r="J161" s="335"/>
      <c r="K161" s="335"/>
      <c r="L161" s="196"/>
    </row>
    <row r="162" spans="1:12" ht="12.75">
      <c r="A162" s="196"/>
      <c r="B162" s="334"/>
      <c r="C162" s="334"/>
      <c r="D162" s="196"/>
      <c r="E162" s="335"/>
      <c r="F162" s="196"/>
      <c r="G162" s="335"/>
      <c r="H162" s="196"/>
      <c r="I162" s="335"/>
      <c r="J162" s="335"/>
      <c r="K162" s="335"/>
      <c r="L162" s="196"/>
    </row>
    <row r="163" spans="1:12" ht="12.75">
      <c r="A163" s="196"/>
      <c r="B163" s="334"/>
      <c r="C163" s="334"/>
      <c r="D163" s="196"/>
      <c r="E163" s="335"/>
      <c r="F163" s="196"/>
      <c r="G163" s="335"/>
      <c r="H163" s="196"/>
      <c r="I163" s="335"/>
      <c r="J163" s="335"/>
      <c r="K163" s="335"/>
      <c r="L163" s="196"/>
    </row>
    <row r="164" spans="1:12" ht="12.75">
      <c r="A164" s="196"/>
      <c r="B164" s="334"/>
      <c r="C164" s="334"/>
      <c r="D164" s="196"/>
      <c r="E164" s="335"/>
      <c r="F164" s="196"/>
      <c r="G164" s="335"/>
      <c r="H164" s="196"/>
      <c r="I164" s="335"/>
      <c r="J164" s="335"/>
      <c r="K164" s="335"/>
      <c r="L164" s="196"/>
    </row>
    <row r="165" spans="1:12" ht="12.75">
      <c r="A165" s="196"/>
      <c r="B165" s="334"/>
      <c r="C165" s="334"/>
      <c r="D165" s="196"/>
      <c r="E165" s="335"/>
      <c r="F165" s="196"/>
      <c r="G165" s="335"/>
      <c r="H165" s="196"/>
      <c r="I165" s="335"/>
      <c r="J165" s="335"/>
      <c r="K165" s="335"/>
      <c r="L165" s="196"/>
    </row>
    <row r="166" spans="1:12" ht="12.75">
      <c r="A166" s="196"/>
      <c r="B166" s="334"/>
      <c r="C166" s="334"/>
      <c r="D166" s="196"/>
      <c r="E166" s="335"/>
      <c r="F166" s="196"/>
      <c r="G166" s="335"/>
      <c r="H166" s="196"/>
      <c r="I166" s="335"/>
      <c r="J166" s="335"/>
      <c r="K166" s="335"/>
      <c r="L166" s="196"/>
    </row>
    <row r="167" spans="1:12" ht="12.75">
      <c r="A167" s="196"/>
      <c r="B167" s="334"/>
      <c r="C167" s="334"/>
      <c r="D167" s="196"/>
      <c r="E167" s="335"/>
      <c r="F167" s="196"/>
      <c r="G167" s="335"/>
      <c r="H167" s="196"/>
      <c r="I167" s="335"/>
      <c r="J167" s="335"/>
      <c r="K167" s="335"/>
      <c r="L167" s="196"/>
    </row>
    <row r="168" spans="1:12" ht="12.75">
      <c r="A168" s="196"/>
      <c r="B168" s="334"/>
      <c r="C168" s="334"/>
      <c r="D168" s="196"/>
      <c r="E168" s="335"/>
      <c r="F168" s="196"/>
      <c r="G168" s="335"/>
      <c r="H168" s="196"/>
      <c r="I168" s="335"/>
      <c r="J168" s="335"/>
      <c r="K168" s="335"/>
      <c r="L168" s="196"/>
    </row>
    <row r="169" spans="1:12" ht="12.75">
      <c r="A169" s="196"/>
      <c r="B169" s="334"/>
      <c r="C169" s="334"/>
      <c r="D169" s="196"/>
      <c r="E169" s="335"/>
      <c r="F169" s="196"/>
      <c r="G169" s="335"/>
      <c r="H169" s="196"/>
      <c r="I169" s="335"/>
      <c r="J169" s="335"/>
      <c r="K169" s="335"/>
      <c r="L169" s="196"/>
    </row>
    <row r="170" spans="1:12" ht="12.75">
      <c r="A170" s="196"/>
      <c r="B170" s="334"/>
      <c r="C170" s="334"/>
      <c r="D170" s="196"/>
      <c r="E170" s="335"/>
      <c r="F170" s="196"/>
      <c r="G170" s="335"/>
      <c r="H170" s="196"/>
      <c r="I170" s="335"/>
      <c r="J170" s="335"/>
      <c r="K170" s="335"/>
      <c r="L170" s="196"/>
    </row>
    <row r="171" spans="1:12" ht="12.75">
      <c r="A171" s="196"/>
      <c r="B171" s="334"/>
      <c r="C171" s="334"/>
      <c r="D171" s="196"/>
      <c r="E171" s="335"/>
      <c r="F171" s="196"/>
      <c r="G171" s="335"/>
      <c r="H171" s="196"/>
      <c r="I171" s="335"/>
      <c r="J171" s="335"/>
      <c r="K171" s="335"/>
      <c r="L171" s="196"/>
    </row>
    <row r="172" spans="1:12" ht="12.75">
      <c r="A172" s="196"/>
      <c r="B172" s="334"/>
      <c r="C172" s="334"/>
      <c r="D172" s="196"/>
      <c r="E172" s="335"/>
      <c r="F172" s="196"/>
      <c r="G172" s="335"/>
      <c r="H172" s="196"/>
      <c r="I172" s="335"/>
      <c r="J172" s="335"/>
      <c r="K172" s="335"/>
      <c r="L172" s="196"/>
    </row>
    <row r="173" spans="1:12" ht="12.75">
      <c r="A173" s="196"/>
      <c r="B173" s="334"/>
      <c r="C173" s="334"/>
      <c r="D173" s="196"/>
      <c r="E173" s="335"/>
      <c r="F173" s="196"/>
      <c r="G173" s="335"/>
      <c r="H173" s="196"/>
      <c r="I173" s="335"/>
      <c r="J173" s="335"/>
      <c r="K173" s="335"/>
      <c r="L173" s="196"/>
    </row>
    <row r="174" spans="1:12" ht="12.75">
      <c r="A174" s="196"/>
      <c r="B174" s="334"/>
      <c r="C174" s="334"/>
      <c r="D174" s="196"/>
      <c r="E174" s="335"/>
      <c r="F174" s="196"/>
      <c r="G174" s="335"/>
      <c r="H174" s="196"/>
      <c r="I174" s="335"/>
      <c r="J174" s="335"/>
      <c r="K174" s="335"/>
      <c r="L174" s="196"/>
    </row>
  </sheetData>
  <mergeCells count="2">
    <mergeCell ref="C62:G62"/>
    <mergeCell ref="C61:G61"/>
  </mergeCells>
  <printOptions/>
  <pageMargins left="0.75" right="0.75" top="1" bottom="1" header="0.5" footer="0.5"/>
  <pageSetup horizontalDpi="600" verticalDpi="600" orientation="portrait" scale="75" r:id="rId1"/>
  <headerFooter alignWithMargins="0">
    <oddHeader>&amp;LRFP NNT05AA01J
&amp;CAcquisition Title
CREW EXPLORATION VEHICLE</oddHeader>
    <oddFooter>&amp;L05/01/05&amp;C&amp;"Arial Rounded MT Bold,Bold"&amp;9Source Selection Information See FAR 3.104&amp;"Arial,Regular"&amp;10
&amp;R&amp;"Arial,Bold"&amp;8&amp;A
&amp;F
&amp;P of&amp;N</oddFooter>
  </headerFooter>
</worksheet>
</file>

<file path=xl/worksheets/sheet5.xml><?xml version="1.0" encoding="utf-8"?>
<worksheet xmlns="http://schemas.openxmlformats.org/spreadsheetml/2006/main" xmlns:r="http://schemas.openxmlformats.org/officeDocument/2006/relationships">
  <sheetPr>
    <tabColor indexed="46"/>
  </sheetPr>
  <dimension ref="A1:CW58"/>
  <sheetViews>
    <sheetView workbookViewId="0" topLeftCell="A1">
      <selection activeCell="A1" sqref="A1"/>
    </sheetView>
  </sheetViews>
  <sheetFormatPr defaultColWidth="9.140625" defaultRowHeight="12.75"/>
  <cols>
    <col min="1" max="1" width="1.7109375" style="0" customWidth="1"/>
    <col min="2" max="2" width="26.7109375" style="0" customWidth="1"/>
    <col min="3" max="3" width="1.7109375" style="0" customWidth="1"/>
    <col min="4" max="4" width="6.7109375" style="0" customWidth="1"/>
    <col min="5" max="5" width="8.00390625" style="5" customWidth="1"/>
    <col min="6" max="17" width="8.00390625" style="0" customWidth="1"/>
    <col min="18" max="20" width="8.8515625" style="0" customWidth="1"/>
    <col min="21" max="21" width="1.7109375" style="0" customWidth="1"/>
    <col min="22" max="36" width="8.8515625" style="0" customWidth="1"/>
    <col min="37" max="37" width="1.7109375" style="0" customWidth="1"/>
    <col min="38" max="43" width="8.8515625" style="0" customWidth="1"/>
    <col min="44" max="44" width="1.7109375" style="0" customWidth="1"/>
    <col min="45" max="71" width="8.8515625" style="0" customWidth="1"/>
    <col min="72" max="72" width="1.7109375" style="0" customWidth="1"/>
    <col min="73" max="85" width="8.8515625" style="0" customWidth="1"/>
    <col min="86" max="86" width="1.7109375" style="0" customWidth="1"/>
    <col min="87" max="94" width="8.8515625" style="0" customWidth="1"/>
    <col min="95" max="95" width="1.7109375" style="0" customWidth="1"/>
    <col min="96" max="16384" width="8.8515625" style="0" customWidth="1"/>
  </cols>
  <sheetData>
    <row r="1" spans="1:101" ht="13.5" thickBot="1">
      <c r="A1" s="179"/>
      <c r="B1" s="179"/>
      <c r="C1" s="179"/>
      <c r="D1" s="179"/>
      <c r="E1" s="184"/>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row>
    <row r="2" spans="1:101" ht="12.75">
      <c r="A2" s="179"/>
      <c r="B2" s="284" t="s">
        <v>397</v>
      </c>
      <c r="C2" s="285"/>
      <c r="D2" s="285"/>
      <c r="E2" s="285"/>
      <c r="F2" s="285"/>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181"/>
      <c r="CK2" s="181"/>
      <c r="CL2" s="181"/>
      <c r="CM2" s="181"/>
      <c r="CN2" s="181"/>
      <c r="CO2" s="181"/>
      <c r="CP2" s="181"/>
      <c r="CQ2" s="181"/>
      <c r="CR2" s="181"/>
      <c r="CS2" s="181"/>
      <c r="CT2" s="181"/>
      <c r="CU2" s="181"/>
      <c r="CV2" s="181"/>
      <c r="CW2" s="182"/>
    </row>
    <row r="3" spans="1:101" ht="12.75">
      <c r="A3" s="179"/>
      <c r="B3" s="287"/>
      <c r="C3" s="288"/>
      <c r="D3" s="288"/>
      <c r="E3" s="288"/>
      <c r="F3" s="288"/>
      <c r="G3" s="184"/>
      <c r="H3" s="303"/>
      <c r="I3" s="303"/>
      <c r="J3" s="113" t="s">
        <v>247</v>
      </c>
      <c r="K3" s="113"/>
      <c r="L3" s="113"/>
      <c r="M3" s="113"/>
      <c r="N3" s="113"/>
      <c r="O3" s="113"/>
      <c r="P3" s="113"/>
      <c r="Q3" s="113"/>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79"/>
      <c r="CR3" s="179"/>
      <c r="CS3" s="179"/>
      <c r="CT3" s="179"/>
      <c r="CU3" s="179"/>
      <c r="CV3" s="179"/>
      <c r="CW3" s="185"/>
    </row>
    <row r="4" spans="1:101" ht="12.75">
      <c r="A4" s="179"/>
      <c r="B4" s="289"/>
      <c r="C4" s="290"/>
      <c r="D4" s="290"/>
      <c r="E4" s="290"/>
      <c r="F4" s="290"/>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4"/>
      <c r="CN4" s="184"/>
      <c r="CO4" s="184"/>
      <c r="CP4" s="184"/>
      <c r="CQ4" s="179"/>
      <c r="CR4" s="179"/>
      <c r="CS4" s="179"/>
      <c r="CT4" s="179"/>
      <c r="CU4" s="179"/>
      <c r="CV4" s="179"/>
      <c r="CW4" s="185"/>
    </row>
    <row r="5" spans="1:101" ht="12.75">
      <c r="A5" s="179"/>
      <c r="B5" s="291" t="s">
        <v>260</v>
      </c>
      <c r="C5" s="105"/>
      <c r="D5" s="105"/>
      <c r="E5" s="105"/>
      <c r="F5" s="105"/>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79"/>
      <c r="CR5" s="179"/>
      <c r="CS5" s="179"/>
      <c r="CT5" s="179"/>
      <c r="CU5" s="179"/>
      <c r="CV5" s="179"/>
      <c r="CW5" s="185"/>
    </row>
    <row r="6" spans="1:101" ht="12.75">
      <c r="A6" s="179"/>
      <c r="B6" s="289"/>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79"/>
      <c r="CR6" s="179"/>
      <c r="CS6" s="179"/>
      <c r="CT6" s="179"/>
      <c r="CU6" s="179"/>
      <c r="CV6" s="179"/>
      <c r="CW6" s="185"/>
    </row>
    <row r="7" spans="1:101" ht="13.5" thickBot="1">
      <c r="A7" s="179"/>
      <c r="B7" s="287"/>
      <c r="C7" s="288"/>
      <c r="D7" s="288"/>
      <c r="E7" s="288"/>
      <c r="F7" s="288"/>
      <c r="G7" s="184"/>
      <c r="H7" s="184"/>
      <c r="I7" s="184"/>
      <c r="J7" s="184"/>
      <c r="K7" s="184"/>
      <c r="L7" s="184"/>
      <c r="M7" s="184"/>
      <c r="N7" s="184"/>
      <c r="O7" s="184"/>
      <c r="P7" s="184"/>
      <c r="Q7" s="184"/>
      <c r="R7" s="184"/>
      <c r="S7" s="184"/>
      <c r="T7" s="184"/>
      <c r="U7" s="184"/>
      <c r="V7" s="184"/>
      <c r="W7" s="413"/>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79"/>
      <c r="CR7" s="179"/>
      <c r="CS7" s="179"/>
      <c r="CT7" s="179"/>
      <c r="CU7" s="179"/>
      <c r="CV7" s="179"/>
      <c r="CW7" s="417"/>
    </row>
    <row r="8" spans="1:101" ht="14.25">
      <c r="A8" s="179"/>
      <c r="B8" s="289"/>
      <c r="C8" s="184"/>
      <c r="D8" s="180" t="s">
        <v>90</v>
      </c>
      <c r="E8" s="181"/>
      <c r="F8" s="181"/>
      <c r="G8" s="181"/>
      <c r="H8" s="181"/>
      <c r="I8" s="181"/>
      <c r="J8" s="181"/>
      <c r="K8" s="181"/>
      <c r="L8" s="181"/>
      <c r="M8" s="181"/>
      <c r="N8" s="181"/>
      <c r="O8" s="181"/>
      <c r="P8" s="181"/>
      <c r="Q8" s="292"/>
      <c r="R8" s="227" t="s">
        <v>88</v>
      </c>
      <c r="S8" s="181"/>
      <c r="T8" s="181"/>
      <c r="U8" s="181"/>
      <c r="V8" s="181"/>
      <c r="W8" s="181"/>
      <c r="X8" s="181"/>
      <c r="Y8" s="181"/>
      <c r="Z8" s="181"/>
      <c r="AA8" s="181"/>
      <c r="AB8" s="181"/>
      <c r="AC8" s="181"/>
      <c r="AD8" s="181"/>
      <c r="AE8" s="181"/>
      <c r="AF8" s="227" t="s">
        <v>88</v>
      </c>
      <c r="AG8" s="181"/>
      <c r="AH8" s="181"/>
      <c r="AI8" s="181"/>
      <c r="AJ8" s="181"/>
      <c r="AK8" s="181"/>
      <c r="AL8" s="181"/>
      <c r="AM8" s="181"/>
      <c r="AN8" s="181"/>
      <c r="AO8" s="181"/>
      <c r="AP8" s="227" t="s">
        <v>88</v>
      </c>
      <c r="AQ8" s="181"/>
      <c r="AR8" s="181"/>
      <c r="AS8" s="181"/>
      <c r="AT8" s="181"/>
      <c r="AU8" s="181"/>
      <c r="AV8" s="181"/>
      <c r="AW8" s="181"/>
      <c r="AX8" s="181"/>
      <c r="AY8" s="181"/>
      <c r="AZ8" s="181"/>
      <c r="BA8" s="181"/>
      <c r="BB8" s="181"/>
      <c r="BC8" s="181"/>
      <c r="BD8" s="181"/>
      <c r="BE8" s="181"/>
      <c r="BF8" s="181"/>
      <c r="BG8" s="181"/>
      <c r="BH8" s="181"/>
      <c r="BI8" s="181"/>
      <c r="BJ8" s="181"/>
      <c r="BK8" s="181"/>
      <c r="BL8" s="227" t="s">
        <v>88</v>
      </c>
      <c r="BM8" s="181"/>
      <c r="BN8" s="181"/>
      <c r="BO8" s="181"/>
      <c r="BP8" s="181"/>
      <c r="BQ8" s="181"/>
      <c r="BR8" s="181"/>
      <c r="BS8" s="181"/>
      <c r="BT8" s="181"/>
      <c r="BU8" s="181"/>
      <c r="BV8" s="181"/>
      <c r="BW8" s="181"/>
      <c r="BX8" s="181"/>
      <c r="BY8" s="181"/>
      <c r="BZ8" s="227" t="s">
        <v>88</v>
      </c>
      <c r="CA8" s="181"/>
      <c r="CB8" s="181"/>
      <c r="CC8" s="181"/>
      <c r="CD8" s="181"/>
      <c r="CE8" s="181"/>
      <c r="CF8" s="181"/>
      <c r="CG8" s="181"/>
      <c r="CH8" s="181"/>
      <c r="CI8" s="292"/>
      <c r="CJ8" s="411"/>
      <c r="CK8" s="181"/>
      <c r="CL8" s="181"/>
      <c r="CM8" s="181"/>
      <c r="CN8" s="181"/>
      <c r="CO8" s="181"/>
      <c r="CP8" s="181"/>
      <c r="CQ8" s="181"/>
      <c r="CR8" s="181"/>
      <c r="CS8" s="181"/>
      <c r="CT8" s="181"/>
      <c r="CU8" s="181"/>
      <c r="CV8" s="181"/>
      <c r="CW8" s="182"/>
    </row>
    <row r="9" spans="1:101" ht="13.5" thickBot="1">
      <c r="A9" s="179"/>
      <c r="B9" s="289"/>
      <c r="C9" s="184"/>
      <c r="D9" s="293" t="s">
        <v>208</v>
      </c>
      <c r="E9" s="178"/>
      <c r="F9" s="294"/>
      <c r="G9" s="294"/>
      <c r="H9" s="294"/>
      <c r="I9" s="294"/>
      <c r="J9" s="294"/>
      <c r="K9" s="294"/>
      <c r="L9" s="294"/>
      <c r="M9" s="294"/>
      <c r="N9" s="294"/>
      <c r="O9" s="294"/>
      <c r="P9" s="294"/>
      <c r="Q9" s="295"/>
      <c r="R9" s="294" t="s">
        <v>208</v>
      </c>
      <c r="S9" s="294"/>
      <c r="T9" s="294"/>
      <c r="U9" s="294"/>
      <c r="V9" s="294"/>
      <c r="W9" s="294"/>
      <c r="X9" s="294"/>
      <c r="Y9" s="294"/>
      <c r="Z9" s="294"/>
      <c r="AA9" s="294"/>
      <c r="AB9" s="294"/>
      <c r="AC9" s="294"/>
      <c r="AD9" s="294"/>
      <c r="AE9" s="294"/>
      <c r="AF9" s="294" t="s">
        <v>208</v>
      </c>
      <c r="AG9" s="294"/>
      <c r="AH9" s="294"/>
      <c r="AI9" s="294"/>
      <c r="AJ9" s="294"/>
      <c r="AK9" s="294"/>
      <c r="AL9" s="294"/>
      <c r="AM9" s="294"/>
      <c r="AN9" s="294"/>
      <c r="AO9" s="294"/>
      <c r="AP9" s="294" t="s">
        <v>208</v>
      </c>
      <c r="AQ9" s="294"/>
      <c r="AR9" s="294"/>
      <c r="AS9" s="294"/>
      <c r="AT9" s="294"/>
      <c r="AU9" s="294"/>
      <c r="AV9" s="294"/>
      <c r="AW9" s="294"/>
      <c r="AX9" s="294"/>
      <c r="AY9" s="294"/>
      <c r="AZ9" s="294"/>
      <c r="BA9" s="294"/>
      <c r="BB9" s="294"/>
      <c r="BC9" s="294"/>
      <c r="BD9" s="294"/>
      <c r="BE9" s="294"/>
      <c r="BF9" s="294"/>
      <c r="BG9" s="294"/>
      <c r="BH9" s="294"/>
      <c r="BI9" s="294"/>
      <c r="BJ9" s="294"/>
      <c r="BK9" s="294"/>
      <c r="BL9" s="294" t="s">
        <v>208</v>
      </c>
      <c r="BM9" s="294"/>
      <c r="BN9" s="294"/>
      <c r="BO9" s="294"/>
      <c r="BP9" s="294"/>
      <c r="BQ9" s="294"/>
      <c r="BR9" s="294"/>
      <c r="BS9" s="294"/>
      <c r="BT9" s="294"/>
      <c r="BU9" s="294"/>
      <c r="BV9" s="294"/>
      <c r="BW9" s="294"/>
      <c r="BX9" s="294"/>
      <c r="BY9" s="294"/>
      <c r="BZ9" s="294" t="s">
        <v>208</v>
      </c>
      <c r="CA9" s="294"/>
      <c r="CB9" s="294"/>
      <c r="CC9" s="294"/>
      <c r="CD9" s="294"/>
      <c r="CE9" s="294"/>
      <c r="CF9" s="294"/>
      <c r="CG9" s="294"/>
      <c r="CH9" s="294"/>
      <c r="CI9" s="295"/>
      <c r="CJ9" s="412"/>
      <c r="CK9" s="413"/>
      <c r="CL9" s="413"/>
      <c r="CM9" s="413"/>
      <c r="CN9" s="413"/>
      <c r="CO9" s="413"/>
      <c r="CP9" s="413"/>
      <c r="CQ9" s="413"/>
      <c r="CR9" s="413"/>
      <c r="CS9" s="413"/>
      <c r="CT9" s="413"/>
      <c r="CU9" s="413"/>
      <c r="CV9" s="413"/>
      <c r="CW9" s="417"/>
    </row>
    <row r="10" spans="1:101" s="299" customFormat="1" ht="165.75">
      <c r="A10" s="296"/>
      <c r="B10" s="297" t="s">
        <v>135</v>
      </c>
      <c r="C10" s="370"/>
      <c r="D10" s="416" t="s">
        <v>201</v>
      </c>
      <c r="E10" s="432" t="s">
        <v>202</v>
      </c>
      <c r="F10" s="432" t="s">
        <v>203</v>
      </c>
      <c r="G10" s="432" t="s">
        <v>204</v>
      </c>
      <c r="H10" s="432" t="s">
        <v>205</v>
      </c>
      <c r="I10" s="432" t="s">
        <v>206</v>
      </c>
      <c r="J10" s="432" t="s">
        <v>207</v>
      </c>
      <c r="K10" s="432" t="s">
        <v>209</v>
      </c>
      <c r="L10" s="432" t="s">
        <v>43</v>
      </c>
      <c r="M10" s="432" t="s">
        <v>210</v>
      </c>
      <c r="N10" s="432" t="s">
        <v>211</v>
      </c>
      <c r="O10" s="432" t="s">
        <v>212</v>
      </c>
      <c r="P10" s="432" t="s">
        <v>213</v>
      </c>
      <c r="Q10" s="432" t="s">
        <v>214</v>
      </c>
      <c r="R10" s="432" t="s">
        <v>430</v>
      </c>
      <c r="S10" s="432" t="s">
        <v>215</v>
      </c>
      <c r="T10" s="432" t="s">
        <v>216</v>
      </c>
      <c r="U10" s="432"/>
      <c r="V10" s="407" t="s">
        <v>217</v>
      </c>
      <c r="W10" s="433" t="s">
        <v>287</v>
      </c>
      <c r="X10" s="434" t="s">
        <v>289</v>
      </c>
      <c r="Y10" s="434" t="s">
        <v>218</v>
      </c>
      <c r="Z10" s="434" t="s">
        <v>219</v>
      </c>
      <c r="AA10" s="434" t="s">
        <v>220</v>
      </c>
      <c r="AB10" s="434" t="s">
        <v>294</v>
      </c>
      <c r="AC10" s="434" t="s">
        <v>221</v>
      </c>
      <c r="AD10" s="434" t="s">
        <v>143</v>
      </c>
      <c r="AE10" s="434" t="s">
        <v>144</v>
      </c>
      <c r="AF10" s="434" t="s">
        <v>145</v>
      </c>
      <c r="AG10" s="434" t="s">
        <v>146</v>
      </c>
      <c r="AH10" s="434" t="s">
        <v>306</v>
      </c>
      <c r="AI10" s="434" t="s">
        <v>308</v>
      </c>
      <c r="AJ10" s="434" t="s">
        <v>310</v>
      </c>
      <c r="AK10" s="434"/>
      <c r="AL10" s="407" t="s">
        <v>147</v>
      </c>
      <c r="AM10" s="432" t="s">
        <v>148</v>
      </c>
      <c r="AN10" s="432" t="s">
        <v>149</v>
      </c>
      <c r="AO10" s="432" t="s">
        <v>150</v>
      </c>
      <c r="AP10" s="432" t="s">
        <v>151</v>
      </c>
      <c r="AQ10" s="432" t="s">
        <v>152</v>
      </c>
      <c r="AR10" s="432"/>
      <c r="AS10" s="408" t="s">
        <v>153</v>
      </c>
      <c r="AT10" s="433" t="s">
        <v>313</v>
      </c>
      <c r="AU10" s="434" t="s">
        <v>310</v>
      </c>
      <c r="AV10" s="434" t="s">
        <v>316</v>
      </c>
      <c r="AW10" s="434" t="s">
        <v>318</v>
      </c>
      <c r="AX10" s="434" t="s">
        <v>320</v>
      </c>
      <c r="AY10" s="434" t="s">
        <v>420</v>
      </c>
      <c r="AZ10" s="434" t="s">
        <v>154</v>
      </c>
      <c r="BA10" s="434" t="s">
        <v>155</v>
      </c>
      <c r="BB10" s="434" t="s">
        <v>333</v>
      </c>
      <c r="BC10" s="434" t="s">
        <v>335</v>
      </c>
      <c r="BD10" s="434" t="s">
        <v>337</v>
      </c>
      <c r="BE10" s="434" t="s">
        <v>156</v>
      </c>
      <c r="BF10" s="434" t="s">
        <v>157</v>
      </c>
      <c r="BG10" s="434" t="s">
        <v>341</v>
      </c>
      <c r="BH10" s="434" t="s">
        <v>158</v>
      </c>
      <c r="BI10" s="434" t="s">
        <v>159</v>
      </c>
      <c r="BJ10" s="434" t="s">
        <v>345</v>
      </c>
      <c r="BK10" s="434" t="s">
        <v>432</v>
      </c>
      <c r="BL10" s="434" t="s">
        <v>421</v>
      </c>
      <c r="BM10" s="434" t="s">
        <v>349</v>
      </c>
      <c r="BN10" s="434" t="s">
        <v>351</v>
      </c>
      <c r="BO10" s="434" t="s">
        <v>160</v>
      </c>
      <c r="BP10" s="434" t="s">
        <v>161</v>
      </c>
      <c r="BQ10" s="434" t="s">
        <v>162</v>
      </c>
      <c r="BR10" s="434" t="s">
        <v>356</v>
      </c>
      <c r="BS10" s="434" t="s">
        <v>358</v>
      </c>
      <c r="BT10" s="432"/>
      <c r="BU10" s="418" t="s">
        <v>163</v>
      </c>
      <c r="BV10" s="435" t="s">
        <v>164</v>
      </c>
      <c r="BW10" s="435" t="s">
        <v>165</v>
      </c>
      <c r="BX10" s="435" t="s">
        <v>363</v>
      </c>
      <c r="BY10" s="435" t="s">
        <v>365</v>
      </c>
      <c r="BZ10" s="435" t="s">
        <v>367</v>
      </c>
      <c r="CA10" s="435" t="s">
        <v>166</v>
      </c>
      <c r="CB10" s="435" t="s">
        <v>167</v>
      </c>
      <c r="CC10" s="435" t="s">
        <v>168</v>
      </c>
      <c r="CD10" s="435" t="s">
        <v>372</v>
      </c>
      <c r="CE10" s="435" t="s">
        <v>169</v>
      </c>
      <c r="CF10" s="435" t="s">
        <v>170</v>
      </c>
      <c r="CG10" s="435" t="s">
        <v>171</v>
      </c>
      <c r="CH10" s="436"/>
      <c r="CI10" s="419" t="s">
        <v>433</v>
      </c>
      <c r="CJ10" s="437" t="s">
        <v>414</v>
      </c>
      <c r="CK10" s="437" t="s">
        <v>172</v>
      </c>
      <c r="CL10" s="437" t="s">
        <v>416</v>
      </c>
      <c r="CM10" s="437" t="s">
        <v>173</v>
      </c>
      <c r="CN10" s="437" t="s">
        <v>417</v>
      </c>
      <c r="CO10" s="437" t="s">
        <v>418</v>
      </c>
      <c r="CP10" s="437" t="s">
        <v>174</v>
      </c>
      <c r="CQ10" s="437"/>
      <c r="CR10" s="420" t="s">
        <v>434</v>
      </c>
      <c r="CS10" s="437" t="s">
        <v>435</v>
      </c>
      <c r="CT10" s="437" t="s">
        <v>384</v>
      </c>
      <c r="CU10" s="437" t="s">
        <v>436</v>
      </c>
      <c r="CV10" s="433" t="s">
        <v>387</v>
      </c>
      <c r="CW10" s="421" t="s">
        <v>141</v>
      </c>
    </row>
    <row r="11" spans="2:101" s="232" customFormat="1" ht="12.75">
      <c r="B11" s="410"/>
      <c r="C11" s="409"/>
      <c r="D11" s="422">
        <v>1</v>
      </c>
      <c r="E11" s="423">
        <v>1.1</v>
      </c>
      <c r="F11" s="423" t="s">
        <v>192</v>
      </c>
      <c r="G11" s="423" t="s">
        <v>193</v>
      </c>
      <c r="H11" s="423" t="s">
        <v>194</v>
      </c>
      <c r="I11" s="423" t="s">
        <v>195</v>
      </c>
      <c r="J11" s="423" t="s">
        <v>196</v>
      </c>
      <c r="K11" s="423" t="s">
        <v>197</v>
      </c>
      <c r="L11" s="423" t="s">
        <v>198</v>
      </c>
      <c r="M11" s="423" t="s">
        <v>199</v>
      </c>
      <c r="N11" s="423" t="s">
        <v>200</v>
      </c>
      <c r="O11" s="423">
        <v>1.2</v>
      </c>
      <c r="P11" s="423">
        <v>1.3</v>
      </c>
      <c r="Q11" s="423">
        <v>1.4</v>
      </c>
      <c r="R11" s="423">
        <v>1.5</v>
      </c>
      <c r="S11" s="423">
        <v>1.6</v>
      </c>
      <c r="T11" s="423">
        <v>1.7</v>
      </c>
      <c r="U11" s="423"/>
      <c r="V11" s="424">
        <v>2</v>
      </c>
      <c r="W11" s="425">
        <v>2.1</v>
      </c>
      <c r="X11" s="425" t="s">
        <v>288</v>
      </c>
      <c r="Y11" s="425" t="s">
        <v>290</v>
      </c>
      <c r="Z11" s="425" t="s">
        <v>291</v>
      </c>
      <c r="AA11" s="425" t="s">
        <v>292</v>
      </c>
      <c r="AB11" s="425" t="s">
        <v>293</v>
      </c>
      <c r="AC11" s="425" t="s">
        <v>295</v>
      </c>
      <c r="AD11" s="425" t="s">
        <v>296</v>
      </c>
      <c r="AE11" s="425" t="s">
        <v>297</v>
      </c>
      <c r="AF11" s="425" t="s">
        <v>298</v>
      </c>
      <c r="AG11" s="425" t="s">
        <v>304</v>
      </c>
      <c r="AH11" s="425" t="s">
        <v>305</v>
      </c>
      <c r="AI11" s="426" t="s">
        <v>307</v>
      </c>
      <c r="AJ11" s="426" t="s">
        <v>309</v>
      </c>
      <c r="AK11" s="426"/>
      <c r="AL11" s="424">
        <v>3</v>
      </c>
      <c r="AM11" s="423">
        <v>3.1</v>
      </c>
      <c r="AN11" s="423">
        <v>3.2</v>
      </c>
      <c r="AO11" s="423">
        <v>3.3</v>
      </c>
      <c r="AP11" s="423">
        <v>3.4</v>
      </c>
      <c r="AQ11" s="423">
        <v>3.5</v>
      </c>
      <c r="AR11" s="423"/>
      <c r="AS11" s="427" t="s">
        <v>311</v>
      </c>
      <c r="AT11" s="425" t="s">
        <v>312</v>
      </c>
      <c r="AU11" s="426" t="s">
        <v>314</v>
      </c>
      <c r="AV11" s="426" t="s">
        <v>315</v>
      </c>
      <c r="AW11" s="426" t="s">
        <v>317</v>
      </c>
      <c r="AX11" s="426" t="s">
        <v>319</v>
      </c>
      <c r="AY11" s="425" t="s">
        <v>329</v>
      </c>
      <c r="AZ11" s="426" t="s">
        <v>330</v>
      </c>
      <c r="BA11" s="426" t="s">
        <v>407</v>
      </c>
      <c r="BB11" s="426" t="s">
        <v>408</v>
      </c>
      <c r="BC11" s="426" t="s">
        <v>409</v>
      </c>
      <c r="BD11" s="428" t="s">
        <v>406</v>
      </c>
      <c r="BE11" s="426" t="s">
        <v>338</v>
      </c>
      <c r="BF11" s="426" t="s">
        <v>339</v>
      </c>
      <c r="BG11" s="426" t="s">
        <v>340</v>
      </c>
      <c r="BH11" s="426" t="s">
        <v>342</v>
      </c>
      <c r="BI11" s="426" t="s">
        <v>343</v>
      </c>
      <c r="BJ11" s="426" t="s">
        <v>344</v>
      </c>
      <c r="BK11" s="426" t="s">
        <v>346</v>
      </c>
      <c r="BL11" s="426" t="s">
        <v>347</v>
      </c>
      <c r="BM11" s="426" t="s">
        <v>348</v>
      </c>
      <c r="BN11" s="426" t="s">
        <v>350</v>
      </c>
      <c r="BO11" s="426" t="s">
        <v>352</v>
      </c>
      <c r="BP11" s="426" t="s">
        <v>353</v>
      </c>
      <c r="BQ11" s="425" t="s">
        <v>354</v>
      </c>
      <c r="BR11" s="425" t="s">
        <v>355</v>
      </c>
      <c r="BS11" s="425" t="s">
        <v>357</v>
      </c>
      <c r="BT11" s="423"/>
      <c r="BU11" s="429" t="s">
        <v>359</v>
      </c>
      <c r="BV11" s="425" t="s">
        <v>360</v>
      </c>
      <c r="BW11" s="425" t="s">
        <v>361</v>
      </c>
      <c r="BX11" s="426" t="s">
        <v>362</v>
      </c>
      <c r="BY11" s="426" t="s">
        <v>364</v>
      </c>
      <c r="BZ11" s="426" t="s">
        <v>366</v>
      </c>
      <c r="CA11" s="425" t="s">
        <v>368</v>
      </c>
      <c r="CB11" s="426" t="s">
        <v>369</v>
      </c>
      <c r="CC11" s="426" t="s">
        <v>370</v>
      </c>
      <c r="CD11" s="426" t="s">
        <v>371</v>
      </c>
      <c r="CE11" s="425" t="s">
        <v>373</v>
      </c>
      <c r="CF11" s="425" t="s">
        <v>374</v>
      </c>
      <c r="CG11" s="425" t="s">
        <v>375</v>
      </c>
      <c r="CH11" s="430"/>
      <c r="CI11" s="429" t="s">
        <v>376</v>
      </c>
      <c r="CJ11" s="425" t="s">
        <v>377</v>
      </c>
      <c r="CK11" s="425" t="s">
        <v>378</v>
      </c>
      <c r="CL11" s="425" t="s">
        <v>379</v>
      </c>
      <c r="CM11" s="425" t="s">
        <v>380</v>
      </c>
      <c r="CN11" s="425" t="s">
        <v>411</v>
      </c>
      <c r="CO11" s="425">
        <v>6.6</v>
      </c>
      <c r="CP11" s="425" t="s">
        <v>413</v>
      </c>
      <c r="CQ11" s="425"/>
      <c r="CR11" s="429" t="s">
        <v>381</v>
      </c>
      <c r="CS11" s="425" t="s">
        <v>382</v>
      </c>
      <c r="CT11" s="425" t="s">
        <v>383</v>
      </c>
      <c r="CU11" s="425" t="s">
        <v>385</v>
      </c>
      <c r="CV11" s="425" t="s">
        <v>386</v>
      </c>
      <c r="CW11" s="431"/>
    </row>
    <row r="12" spans="2:101" ht="12.75">
      <c r="B12" s="310" t="s">
        <v>91</v>
      </c>
      <c r="C12" s="21"/>
      <c r="D12" s="5">
        <f>SUM(D14:D54)</f>
        <v>2.5</v>
      </c>
      <c r="E12" s="304"/>
      <c r="F12" s="304"/>
      <c r="G12" s="304"/>
      <c r="H12" s="304"/>
      <c r="I12" s="304"/>
      <c r="J12" s="304"/>
      <c r="K12" s="304"/>
      <c r="L12" s="304"/>
      <c r="M12" s="304"/>
      <c r="N12" s="304"/>
      <c r="O12" s="304"/>
      <c r="P12" s="304"/>
      <c r="Q12" s="304"/>
      <c r="R12" s="304"/>
      <c r="S12" s="304"/>
      <c r="T12" s="304"/>
      <c r="U12" s="306"/>
      <c r="V12" s="304">
        <f>SUM(W12:AK12)</f>
        <v>0</v>
      </c>
      <c r="W12" s="304"/>
      <c r="X12" s="304"/>
      <c r="Y12" s="304"/>
      <c r="Z12" s="304"/>
      <c r="AA12" s="304"/>
      <c r="AB12" s="304"/>
      <c r="AC12" s="304"/>
      <c r="AD12" s="304"/>
      <c r="AE12" s="304"/>
      <c r="AF12" s="304"/>
      <c r="AG12" s="304"/>
      <c r="AH12" s="304"/>
      <c r="AI12" s="304"/>
      <c r="AJ12" s="304"/>
      <c r="AK12" s="305"/>
      <c r="AL12" s="304">
        <f>SUM(AM12:AR12)</f>
        <v>0</v>
      </c>
      <c r="AM12" s="304"/>
      <c r="AN12" s="304"/>
      <c r="AO12" s="304"/>
      <c r="AP12" s="304"/>
      <c r="AQ12" s="304"/>
      <c r="AR12" s="304"/>
      <c r="AS12" s="304">
        <f>SUM(AT12:AV12)</f>
        <v>0</v>
      </c>
      <c r="AT12" s="304"/>
      <c r="AU12" s="304"/>
      <c r="AV12" s="304"/>
      <c r="AW12" s="304"/>
      <c r="AX12" s="304"/>
      <c r="AY12" s="304"/>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f>SUM(BV12:CG12)</f>
        <v>0</v>
      </c>
      <c r="BV12" s="304"/>
      <c r="BW12" s="304"/>
      <c r="BX12" s="304"/>
      <c r="BY12" s="304"/>
      <c r="BZ12" s="304"/>
      <c r="CA12" s="304"/>
      <c r="CB12" s="304"/>
      <c r="CC12" s="304"/>
      <c r="CD12" s="304"/>
      <c r="CE12" s="304"/>
      <c r="CF12" s="304"/>
      <c r="CG12" s="304"/>
      <c r="CH12" s="304"/>
      <c r="CI12" s="304">
        <f>SUM(CJ12:CP12)</f>
        <v>0</v>
      </c>
      <c r="CJ12" s="304"/>
      <c r="CK12" s="304"/>
      <c r="CL12" s="304"/>
      <c r="CM12" s="304"/>
      <c r="CN12" s="304"/>
      <c r="CO12" s="304"/>
      <c r="CP12" s="304"/>
      <c r="CQ12" s="304"/>
      <c r="CR12" s="304">
        <f>SUM(CS12:CV12)</f>
        <v>0</v>
      </c>
      <c r="CS12" s="304"/>
      <c r="CT12" s="304"/>
      <c r="CU12" s="304"/>
      <c r="CV12" s="304"/>
      <c r="CW12" s="306">
        <f>D12+V12+AL12+AS12+BU12+CI12+CR12</f>
        <v>2.5</v>
      </c>
    </row>
    <row r="13" spans="2:101" ht="12.75">
      <c r="B13" s="311"/>
      <c r="C13" s="122"/>
      <c r="D13" s="86"/>
      <c r="E13" s="312"/>
      <c r="F13" s="312"/>
      <c r="G13" s="312"/>
      <c r="H13" s="312"/>
      <c r="I13" s="312"/>
      <c r="J13" s="312"/>
      <c r="K13" s="312"/>
      <c r="L13" s="312"/>
      <c r="M13" s="312"/>
      <c r="N13" s="312"/>
      <c r="O13" s="312"/>
      <c r="P13" s="312"/>
      <c r="Q13" s="312"/>
      <c r="R13" s="312"/>
      <c r="S13" s="312"/>
      <c r="T13" s="312"/>
      <c r="U13" s="314"/>
      <c r="V13" s="312"/>
      <c r="W13" s="312"/>
      <c r="X13" s="312"/>
      <c r="Y13" s="312"/>
      <c r="Z13" s="312"/>
      <c r="AA13" s="312"/>
      <c r="AB13" s="312"/>
      <c r="AC13" s="312"/>
      <c r="AD13" s="312"/>
      <c r="AE13" s="312"/>
      <c r="AF13" s="312"/>
      <c r="AG13" s="312"/>
      <c r="AH13" s="312"/>
      <c r="AI13" s="312"/>
      <c r="AJ13" s="312"/>
      <c r="AK13" s="313"/>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c r="CP13" s="312"/>
      <c r="CQ13" s="312"/>
      <c r="CR13" s="312"/>
      <c r="CS13" s="312"/>
      <c r="CT13" s="312"/>
      <c r="CU13" s="312"/>
      <c r="CV13" s="312"/>
      <c r="CW13" s="314"/>
    </row>
    <row r="14" spans="2:101" ht="12.75">
      <c r="B14" s="300"/>
      <c r="C14" s="21"/>
      <c r="D14" s="304">
        <f aca="true" t="shared" si="0" ref="D14:D54">SUM(E14:T14)</f>
        <v>0</v>
      </c>
      <c r="E14" s="304"/>
      <c r="F14" s="304"/>
      <c r="G14" s="304"/>
      <c r="H14" s="304"/>
      <c r="I14" s="304"/>
      <c r="J14" s="304"/>
      <c r="K14" s="304"/>
      <c r="L14" s="304"/>
      <c r="M14" s="304"/>
      <c r="N14" s="304"/>
      <c r="O14" s="304"/>
      <c r="P14" s="304"/>
      <c r="Q14" s="304"/>
      <c r="R14" s="304"/>
      <c r="S14" s="304"/>
      <c r="T14" s="304"/>
      <c r="U14" s="306"/>
      <c r="V14" s="304">
        <f>SUM(W14:AK14)</f>
        <v>0</v>
      </c>
      <c r="W14" s="304"/>
      <c r="X14" s="304"/>
      <c r="Y14" s="304"/>
      <c r="Z14" s="304"/>
      <c r="AA14" s="304"/>
      <c r="AB14" s="304"/>
      <c r="AC14" s="304"/>
      <c r="AD14" s="304"/>
      <c r="AE14" s="304"/>
      <c r="AF14" s="304"/>
      <c r="AG14" s="304"/>
      <c r="AH14" s="304"/>
      <c r="AI14" s="304"/>
      <c r="AJ14" s="304"/>
      <c r="AK14" s="305"/>
      <c r="AL14" s="304">
        <f>SUM(AM14:AR14)</f>
        <v>0</v>
      </c>
      <c r="AM14" s="304"/>
      <c r="AN14" s="304"/>
      <c r="AO14" s="304"/>
      <c r="AP14" s="304"/>
      <c r="AQ14" s="304"/>
      <c r="AR14" s="304"/>
      <c r="AS14" s="304">
        <f>SUM(AT14:BS14)</f>
        <v>0</v>
      </c>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f>SUM(BV14:CG14)</f>
        <v>0</v>
      </c>
      <c r="BV14" s="304"/>
      <c r="BW14" s="304"/>
      <c r="BX14" s="304"/>
      <c r="BY14" s="304"/>
      <c r="BZ14" s="304"/>
      <c r="CA14" s="304"/>
      <c r="CB14" s="304"/>
      <c r="CC14" s="304"/>
      <c r="CD14" s="304"/>
      <c r="CE14" s="304"/>
      <c r="CF14" s="304"/>
      <c r="CG14" s="304"/>
      <c r="CH14" s="304"/>
      <c r="CI14" s="304">
        <f>SUM(CJ14:CP14)</f>
        <v>0</v>
      </c>
      <c r="CJ14" s="304"/>
      <c r="CK14" s="304"/>
      <c r="CL14" s="304"/>
      <c r="CM14" s="304"/>
      <c r="CN14" s="304"/>
      <c r="CO14" s="304"/>
      <c r="CP14" s="304"/>
      <c r="CQ14" s="304"/>
      <c r="CR14" s="304">
        <f>SUM(CS14:CV14)</f>
        <v>0</v>
      </c>
      <c r="CS14" s="304"/>
      <c r="CT14" s="304"/>
      <c r="CU14" s="304"/>
      <c r="CV14" s="304"/>
      <c r="CW14" s="306">
        <f>D14+V14+AL14+AS14+BU14+CI14+CR14</f>
        <v>0</v>
      </c>
    </row>
    <row r="15" spans="2:101" ht="12.75">
      <c r="B15" s="309" t="s">
        <v>115</v>
      </c>
      <c r="C15" s="21"/>
      <c r="D15" s="315">
        <f t="shared" si="0"/>
        <v>1</v>
      </c>
      <c r="E15" s="304"/>
      <c r="F15" s="315">
        <v>1</v>
      </c>
      <c r="G15" s="304"/>
      <c r="H15" s="304"/>
      <c r="I15" s="304"/>
      <c r="J15" s="304"/>
      <c r="K15" s="304"/>
      <c r="L15" s="304"/>
      <c r="M15" s="304"/>
      <c r="N15" s="304"/>
      <c r="O15" s="304"/>
      <c r="P15" s="304"/>
      <c r="Q15" s="304"/>
      <c r="R15" s="304"/>
      <c r="S15" s="304"/>
      <c r="T15" s="304"/>
      <c r="U15" s="306"/>
      <c r="V15" s="304">
        <f aca="true" t="shared" si="1" ref="V15:V54">SUM(W15:AK15)</f>
        <v>0</v>
      </c>
      <c r="W15" s="304"/>
      <c r="X15" s="304"/>
      <c r="Y15" s="304"/>
      <c r="Z15" s="304"/>
      <c r="AA15" s="304"/>
      <c r="AB15" s="304"/>
      <c r="AC15" s="304"/>
      <c r="AD15" s="304"/>
      <c r="AE15" s="304"/>
      <c r="AF15" s="304"/>
      <c r="AG15" s="304"/>
      <c r="AH15" s="304"/>
      <c r="AI15" s="304"/>
      <c r="AJ15" s="304"/>
      <c r="AK15" s="305"/>
      <c r="AL15" s="304">
        <f aca="true" t="shared" si="2" ref="AL15:AL54">SUM(AM15:AR15)</f>
        <v>0</v>
      </c>
      <c r="AM15" s="304"/>
      <c r="AN15" s="304"/>
      <c r="AO15" s="304"/>
      <c r="AP15" s="304"/>
      <c r="AQ15" s="304"/>
      <c r="AR15" s="304"/>
      <c r="AS15" s="304">
        <f aca="true" t="shared" si="3" ref="AS15:AS54">SUM(AT15:BS15)</f>
        <v>0</v>
      </c>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f aca="true" t="shared" si="4" ref="BU15:BU54">SUM(BV15:CG15)</f>
        <v>0</v>
      </c>
      <c r="BV15" s="304"/>
      <c r="BW15" s="304"/>
      <c r="BX15" s="304"/>
      <c r="BY15" s="304"/>
      <c r="BZ15" s="304"/>
      <c r="CA15" s="304"/>
      <c r="CB15" s="304"/>
      <c r="CC15" s="304"/>
      <c r="CD15" s="304"/>
      <c r="CE15" s="304"/>
      <c r="CF15" s="304"/>
      <c r="CG15" s="304"/>
      <c r="CH15" s="304"/>
      <c r="CI15" s="304">
        <f>SUM(CJ15:CP15)</f>
        <v>0</v>
      </c>
      <c r="CJ15" s="304"/>
      <c r="CK15" s="304"/>
      <c r="CL15" s="304"/>
      <c r="CM15" s="304"/>
      <c r="CN15" s="304"/>
      <c r="CO15" s="304"/>
      <c r="CP15" s="304"/>
      <c r="CQ15" s="304"/>
      <c r="CR15" s="304">
        <f aca="true" t="shared" si="5" ref="CR15:CR54">SUM(CS15:CV15)</f>
        <v>0</v>
      </c>
      <c r="CS15" s="304"/>
      <c r="CT15" s="304"/>
      <c r="CU15" s="304"/>
      <c r="CV15" s="304"/>
      <c r="CW15" s="306">
        <f>D15+V15+AL15+AS15+BU15+CI15+CR15</f>
        <v>1</v>
      </c>
    </row>
    <row r="16" spans="2:101" ht="12.75">
      <c r="B16" s="309" t="s">
        <v>116</v>
      </c>
      <c r="C16" s="21"/>
      <c r="D16" s="315">
        <f t="shared" si="0"/>
        <v>1</v>
      </c>
      <c r="E16" s="304"/>
      <c r="F16" s="315">
        <v>1</v>
      </c>
      <c r="G16" s="304"/>
      <c r="H16" s="304"/>
      <c r="I16" s="304"/>
      <c r="J16" s="304"/>
      <c r="K16" s="304"/>
      <c r="L16" s="304"/>
      <c r="M16" s="304"/>
      <c r="N16" s="304"/>
      <c r="O16" s="304"/>
      <c r="P16" s="304"/>
      <c r="Q16" s="304"/>
      <c r="R16" s="304"/>
      <c r="S16" s="304"/>
      <c r="T16" s="304"/>
      <c r="U16" s="306"/>
      <c r="V16" s="304">
        <f t="shared" si="1"/>
        <v>0</v>
      </c>
      <c r="W16" s="304"/>
      <c r="X16" s="304"/>
      <c r="Y16" s="304"/>
      <c r="Z16" s="304"/>
      <c r="AA16" s="304"/>
      <c r="AB16" s="304"/>
      <c r="AC16" s="304"/>
      <c r="AD16" s="304"/>
      <c r="AE16" s="304"/>
      <c r="AF16" s="304"/>
      <c r="AG16" s="304"/>
      <c r="AH16" s="304"/>
      <c r="AI16" s="304"/>
      <c r="AJ16" s="304"/>
      <c r="AK16" s="305"/>
      <c r="AL16" s="304">
        <f t="shared" si="2"/>
        <v>0</v>
      </c>
      <c r="AM16" s="304"/>
      <c r="AN16" s="304"/>
      <c r="AO16" s="304"/>
      <c r="AP16" s="304"/>
      <c r="AQ16" s="304"/>
      <c r="AR16" s="304"/>
      <c r="AS16" s="304">
        <f t="shared" si="3"/>
        <v>0</v>
      </c>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f t="shared" si="4"/>
        <v>0</v>
      </c>
      <c r="BV16" s="304"/>
      <c r="BW16" s="304"/>
      <c r="BX16" s="304"/>
      <c r="BY16" s="304"/>
      <c r="BZ16" s="304"/>
      <c r="CA16" s="304"/>
      <c r="CB16" s="304"/>
      <c r="CC16" s="304"/>
      <c r="CD16" s="304"/>
      <c r="CE16" s="304"/>
      <c r="CF16" s="304"/>
      <c r="CG16" s="304"/>
      <c r="CH16" s="304"/>
      <c r="CI16" s="304">
        <f>SUM(CJ16:CP16)</f>
        <v>0</v>
      </c>
      <c r="CJ16" s="304"/>
      <c r="CK16" s="304"/>
      <c r="CL16" s="304"/>
      <c r="CM16" s="304"/>
      <c r="CN16" s="304"/>
      <c r="CO16" s="304"/>
      <c r="CP16" s="304"/>
      <c r="CQ16" s="304"/>
      <c r="CR16" s="304">
        <f t="shared" si="5"/>
        <v>0</v>
      </c>
      <c r="CS16" s="304"/>
      <c r="CT16" s="304"/>
      <c r="CU16" s="304"/>
      <c r="CV16" s="304"/>
      <c r="CW16" s="306">
        <f>D16+V16+AL16+AS16+BU16+CI16+CR16</f>
        <v>1</v>
      </c>
    </row>
    <row r="17" spans="2:101" ht="12.75">
      <c r="B17" s="309" t="s">
        <v>117</v>
      </c>
      <c r="C17" s="21"/>
      <c r="D17" s="315">
        <f t="shared" si="0"/>
        <v>0.5</v>
      </c>
      <c r="E17" s="304"/>
      <c r="F17" s="315">
        <v>0.5</v>
      </c>
      <c r="G17" s="304"/>
      <c r="H17" s="304"/>
      <c r="I17" s="304"/>
      <c r="J17" s="304"/>
      <c r="K17" s="304"/>
      <c r="L17" s="304"/>
      <c r="M17" s="304"/>
      <c r="N17" s="304"/>
      <c r="O17" s="304"/>
      <c r="P17" s="304"/>
      <c r="Q17" s="304"/>
      <c r="R17" s="304"/>
      <c r="S17" s="304"/>
      <c r="T17" s="304"/>
      <c r="U17" s="306"/>
      <c r="V17" s="304">
        <f t="shared" si="1"/>
        <v>0</v>
      </c>
      <c r="W17" s="304"/>
      <c r="X17" s="304"/>
      <c r="Y17" s="304"/>
      <c r="Z17" s="304"/>
      <c r="AA17" s="304"/>
      <c r="AB17" s="304"/>
      <c r="AC17" s="304"/>
      <c r="AD17" s="304"/>
      <c r="AE17" s="304"/>
      <c r="AF17" s="304"/>
      <c r="AG17" s="304"/>
      <c r="AH17" s="304"/>
      <c r="AI17" s="304"/>
      <c r="AJ17" s="304"/>
      <c r="AK17" s="305"/>
      <c r="AL17" s="304">
        <f t="shared" si="2"/>
        <v>0</v>
      </c>
      <c r="AM17" s="304"/>
      <c r="AN17" s="304"/>
      <c r="AO17" s="304"/>
      <c r="AP17" s="304"/>
      <c r="AQ17" s="304"/>
      <c r="AR17" s="304"/>
      <c r="AS17" s="304">
        <f t="shared" si="3"/>
        <v>0</v>
      </c>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f t="shared" si="4"/>
        <v>0</v>
      </c>
      <c r="BV17" s="304"/>
      <c r="BW17" s="304"/>
      <c r="BX17" s="304"/>
      <c r="BY17" s="304"/>
      <c r="BZ17" s="304"/>
      <c r="CA17" s="304"/>
      <c r="CB17" s="304"/>
      <c r="CC17" s="304"/>
      <c r="CD17" s="304"/>
      <c r="CE17" s="304"/>
      <c r="CF17" s="304"/>
      <c r="CG17" s="304"/>
      <c r="CH17" s="304"/>
      <c r="CI17" s="304">
        <f>SUM(CJ17:CP17)</f>
        <v>0</v>
      </c>
      <c r="CJ17" s="304"/>
      <c r="CK17" s="304"/>
      <c r="CL17" s="304"/>
      <c r="CM17" s="304"/>
      <c r="CN17" s="304"/>
      <c r="CO17" s="304"/>
      <c r="CP17" s="304"/>
      <c r="CQ17" s="304"/>
      <c r="CR17" s="304">
        <f t="shared" si="5"/>
        <v>0</v>
      </c>
      <c r="CS17" s="304"/>
      <c r="CT17" s="304"/>
      <c r="CU17" s="304"/>
      <c r="CV17" s="304"/>
      <c r="CW17" s="306">
        <f>D17+V17+AL17+AS17+BU17+CI17+CR17</f>
        <v>0.5</v>
      </c>
    </row>
    <row r="18" spans="2:101" ht="12.75">
      <c r="B18" s="300"/>
      <c r="C18" s="21"/>
      <c r="D18" s="304">
        <f t="shared" si="0"/>
        <v>0</v>
      </c>
      <c r="E18" s="304"/>
      <c r="F18" s="304"/>
      <c r="G18" s="304"/>
      <c r="H18" s="304"/>
      <c r="I18" s="304"/>
      <c r="J18" s="304"/>
      <c r="K18" s="304"/>
      <c r="L18" s="304"/>
      <c r="M18" s="304"/>
      <c r="N18" s="304"/>
      <c r="O18" s="304"/>
      <c r="P18" s="304"/>
      <c r="Q18" s="304"/>
      <c r="R18" s="304"/>
      <c r="S18" s="304"/>
      <c r="T18" s="304"/>
      <c r="U18" s="306"/>
      <c r="V18" s="304">
        <f t="shared" si="1"/>
        <v>0</v>
      </c>
      <c r="W18" s="304"/>
      <c r="X18" s="304"/>
      <c r="Y18" s="304"/>
      <c r="Z18" s="304"/>
      <c r="AA18" s="304"/>
      <c r="AB18" s="304"/>
      <c r="AC18" s="304"/>
      <c r="AD18" s="304"/>
      <c r="AE18" s="304"/>
      <c r="AF18" s="304"/>
      <c r="AG18" s="304"/>
      <c r="AH18" s="304"/>
      <c r="AI18" s="304"/>
      <c r="AJ18" s="304"/>
      <c r="AK18" s="305"/>
      <c r="AL18" s="304">
        <f t="shared" si="2"/>
        <v>0</v>
      </c>
      <c r="AM18" s="304"/>
      <c r="AN18" s="304"/>
      <c r="AO18" s="304"/>
      <c r="AP18" s="304"/>
      <c r="AQ18" s="304"/>
      <c r="AR18" s="304"/>
      <c r="AS18" s="304">
        <f t="shared" si="3"/>
        <v>0</v>
      </c>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f t="shared" si="4"/>
        <v>0</v>
      </c>
      <c r="BV18" s="304"/>
      <c r="BW18" s="304"/>
      <c r="BX18" s="304"/>
      <c r="BY18" s="304"/>
      <c r="BZ18" s="304"/>
      <c r="CA18" s="304"/>
      <c r="CB18" s="304"/>
      <c r="CC18" s="304"/>
      <c r="CD18" s="304"/>
      <c r="CE18" s="304"/>
      <c r="CF18" s="304"/>
      <c r="CG18" s="304"/>
      <c r="CH18" s="304"/>
      <c r="CI18" s="304">
        <f>SUM(CJ18:CP18)</f>
        <v>0</v>
      </c>
      <c r="CJ18" s="304"/>
      <c r="CK18" s="304"/>
      <c r="CL18" s="304"/>
      <c r="CM18" s="304"/>
      <c r="CN18" s="304"/>
      <c r="CO18" s="304"/>
      <c r="CP18" s="304"/>
      <c r="CQ18" s="304"/>
      <c r="CR18" s="304">
        <f t="shared" si="5"/>
        <v>0</v>
      </c>
      <c r="CS18" s="304"/>
      <c r="CT18" s="304"/>
      <c r="CU18" s="304"/>
      <c r="CV18" s="304"/>
      <c r="CW18" s="306">
        <f>D18+V18+AL18+AS18+BU18+CI18+CR18</f>
        <v>0</v>
      </c>
    </row>
    <row r="19" spans="2:101" ht="12.75">
      <c r="B19" s="300"/>
      <c r="C19" s="21"/>
      <c r="D19" s="304">
        <f t="shared" si="0"/>
        <v>0</v>
      </c>
      <c r="E19" s="304"/>
      <c r="F19" s="304"/>
      <c r="G19" s="304"/>
      <c r="H19" s="304"/>
      <c r="I19" s="304"/>
      <c r="J19" s="304"/>
      <c r="K19" s="304"/>
      <c r="L19" s="304"/>
      <c r="M19" s="304"/>
      <c r="N19" s="304"/>
      <c r="O19" s="304"/>
      <c r="P19" s="304"/>
      <c r="Q19" s="304"/>
      <c r="R19" s="304"/>
      <c r="S19" s="304"/>
      <c r="T19" s="304"/>
      <c r="U19" s="306"/>
      <c r="V19" s="304">
        <f t="shared" si="1"/>
        <v>0</v>
      </c>
      <c r="W19" s="304"/>
      <c r="X19" s="304"/>
      <c r="Y19" s="304"/>
      <c r="Z19" s="304"/>
      <c r="AA19" s="304"/>
      <c r="AB19" s="304"/>
      <c r="AC19" s="304"/>
      <c r="AD19" s="304"/>
      <c r="AE19" s="304"/>
      <c r="AF19" s="304"/>
      <c r="AG19" s="304"/>
      <c r="AH19" s="304"/>
      <c r="AI19" s="304"/>
      <c r="AJ19" s="304"/>
      <c r="AK19" s="305"/>
      <c r="AL19" s="304">
        <f t="shared" si="2"/>
        <v>0</v>
      </c>
      <c r="AM19" s="304"/>
      <c r="AN19" s="304"/>
      <c r="AO19" s="304"/>
      <c r="AP19" s="304"/>
      <c r="AQ19" s="304"/>
      <c r="AR19" s="304"/>
      <c r="AS19" s="304">
        <f t="shared" si="3"/>
        <v>0</v>
      </c>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f t="shared" si="4"/>
        <v>0</v>
      </c>
      <c r="BV19" s="304"/>
      <c r="BW19" s="304"/>
      <c r="BX19" s="304"/>
      <c r="BY19" s="304"/>
      <c r="BZ19" s="304"/>
      <c r="CA19" s="304"/>
      <c r="CB19" s="304"/>
      <c r="CC19" s="304"/>
      <c r="CD19" s="304"/>
      <c r="CE19" s="304"/>
      <c r="CF19" s="304"/>
      <c r="CG19" s="304"/>
      <c r="CH19" s="304"/>
      <c r="CI19" s="304">
        <f>SUM(CJ19:CP19)</f>
        <v>0</v>
      </c>
      <c r="CJ19" s="304"/>
      <c r="CK19" s="304"/>
      <c r="CL19" s="304"/>
      <c r="CM19" s="304"/>
      <c r="CN19" s="304"/>
      <c r="CO19" s="304"/>
      <c r="CP19" s="304"/>
      <c r="CQ19" s="304"/>
      <c r="CR19" s="304">
        <f t="shared" si="5"/>
        <v>0</v>
      </c>
      <c r="CS19" s="304"/>
      <c r="CT19" s="304"/>
      <c r="CU19" s="304"/>
      <c r="CV19" s="304"/>
      <c r="CW19" s="306">
        <f>D19+V19+AL19+AS19+BU19+CI19+CR19</f>
        <v>0</v>
      </c>
    </row>
    <row r="20" spans="2:101" ht="12.75">
      <c r="B20" s="300"/>
      <c r="C20" s="21"/>
      <c r="D20" s="304">
        <f t="shared" si="0"/>
        <v>0</v>
      </c>
      <c r="E20" s="304"/>
      <c r="F20" s="304"/>
      <c r="G20" s="304"/>
      <c r="H20" s="304"/>
      <c r="I20" s="304"/>
      <c r="J20" s="304"/>
      <c r="K20" s="304"/>
      <c r="L20" s="304"/>
      <c r="M20" s="304"/>
      <c r="N20" s="304"/>
      <c r="O20" s="304"/>
      <c r="P20" s="304"/>
      <c r="Q20" s="304"/>
      <c r="R20" s="304"/>
      <c r="S20" s="304"/>
      <c r="T20" s="304"/>
      <c r="U20" s="306"/>
      <c r="V20" s="304">
        <f t="shared" si="1"/>
        <v>0</v>
      </c>
      <c r="W20" s="304"/>
      <c r="X20" s="304"/>
      <c r="Y20" s="304"/>
      <c r="Z20" s="304"/>
      <c r="AA20" s="304"/>
      <c r="AB20" s="304"/>
      <c r="AC20" s="304"/>
      <c r="AD20" s="304"/>
      <c r="AE20" s="304"/>
      <c r="AF20" s="304"/>
      <c r="AG20" s="304"/>
      <c r="AH20" s="304"/>
      <c r="AI20" s="304"/>
      <c r="AJ20" s="304"/>
      <c r="AK20" s="305"/>
      <c r="AL20" s="304">
        <f t="shared" si="2"/>
        <v>0</v>
      </c>
      <c r="AM20" s="304"/>
      <c r="AN20" s="304"/>
      <c r="AO20" s="304"/>
      <c r="AP20" s="304"/>
      <c r="AQ20" s="304"/>
      <c r="AR20" s="304"/>
      <c r="AS20" s="304">
        <f t="shared" si="3"/>
        <v>0</v>
      </c>
      <c r="AT20" s="304"/>
      <c r="AU20" s="304"/>
      <c r="AV20" s="304"/>
      <c r="AW20" s="304"/>
      <c r="AX20" s="304"/>
      <c r="AY20" s="304"/>
      <c r="AZ20" s="304"/>
      <c r="BA20" s="304"/>
      <c r="BB20" s="304"/>
      <c r="BC20" s="304"/>
      <c r="BD20" s="304"/>
      <c r="BE20" s="304"/>
      <c r="BF20" s="304"/>
      <c r="BG20" s="304"/>
      <c r="BH20" s="304"/>
      <c r="BI20" s="304"/>
      <c r="BJ20" s="304"/>
      <c r="BK20" s="304"/>
      <c r="BL20" s="304"/>
      <c r="BM20" s="304"/>
      <c r="BN20" s="304"/>
      <c r="BO20" s="304"/>
      <c r="BP20" s="304"/>
      <c r="BQ20" s="304"/>
      <c r="BR20" s="304"/>
      <c r="BS20" s="304"/>
      <c r="BT20" s="304"/>
      <c r="BU20" s="304">
        <f t="shared" si="4"/>
        <v>0</v>
      </c>
      <c r="BV20" s="304"/>
      <c r="BW20" s="304"/>
      <c r="BX20" s="304"/>
      <c r="BY20" s="304"/>
      <c r="BZ20" s="304"/>
      <c r="CA20" s="304"/>
      <c r="CB20" s="304"/>
      <c r="CC20" s="304"/>
      <c r="CD20" s="304"/>
      <c r="CE20" s="304"/>
      <c r="CF20" s="304"/>
      <c r="CG20" s="304"/>
      <c r="CH20" s="304"/>
      <c r="CI20" s="304">
        <f>SUM(CJ20:CP20)</f>
        <v>0</v>
      </c>
      <c r="CJ20" s="304"/>
      <c r="CK20" s="304"/>
      <c r="CL20" s="304"/>
      <c r="CM20" s="304"/>
      <c r="CN20" s="304"/>
      <c r="CO20" s="304"/>
      <c r="CP20" s="304"/>
      <c r="CQ20" s="304"/>
      <c r="CR20" s="304">
        <f t="shared" si="5"/>
        <v>0</v>
      </c>
      <c r="CS20" s="304"/>
      <c r="CT20" s="304"/>
      <c r="CU20" s="304"/>
      <c r="CV20" s="304"/>
      <c r="CW20" s="306">
        <f>D20+V20+AL20+AS20+BU20+CI20+CR20</f>
        <v>0</v>
      </c>
    </row>
    <row r="21" spans="2:101" ht="12.75">
      <c r="B21" s="300"/>
      <c r="C21" s="21"/>
      <c r="D21" s="304">
        <f t="shared" si="0"/>
        <v>0</v>
      </c>
      <c r="E21" s="304"/>
      <c r="F21" s="304"/>
      <c r="G21" s="304"/>
      <c r="H21" s="304"/>
      <c r="I21" s="304"/>
      <c r="J21" s="304"/>
      <c r="K21" s="304"/>
      <c r="L21" s="304"/>
      <c r="M21" s="304"/>
      <c r="N21" s="304"/>
      <c r="O21" s="304"/>
      <c r="P21" s="304"/>
      <c r="Q21" s="304"/>
      <c r="R21" s="304"/>
      <c r="S21" s="304"/>
      <c r="T21" s="304"/>
      <c r="U21" s="306"/>
      <c r="V21" s="304">
        <f t="shared" si="1"/>
        <v>0</v>
      </c>
      <c r="W21" s="304"/>
      <c r="X21" s="304"/>
      <c r="Y21" s="304"/>
      <c r="Z21" s="304"/>
      <c r="AA21" s="304"/>
      <c r="AB21" s="304"/>
      <c r="AC21" s="304"/>
      <c r="AD21" s="304"/>
      <c r="AE21" s="304"/>
      <c r="AF21" s="304"/>
      <c r="AG21" s="304"/>
      <c r="AH21" s="304"/>
      <c r="AI21" s="304"/>
      <c r="AJ21" s="304"/>
      <c r="AK21" s="305"/>
      <c r="AL21" s="304">
        <f t="shared" si="2"/>
        <v>0</v>
      </c>
      <c r="AM21" s="304"/>
      <c r="AN21" s="304"/>
      <c r="AO21" s="304"/>
      <c r="AP21" s="304"/>
      <c r="AQ21" s="304"/>
      <c r="AR21" s="304"/>
      <c r="AS21" s="304">
        <f t="shared" si="3"/>
        <v>0</v>
      </c>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f t="shared" si="4"/>
        <v>0</v>
      </c>
      <c r="BV21" s="304"/>
      <c r="BW21" s="304"/>
      <c r="BX21" s="304"/>
      <c r="BY21" s="304"/>
      <c r="BZ21" s="304"/>
      <c r="CA21" s="304"/>
      <c r="CB21" s="304"/>
      <c r="CC21" s="304"/>
      <c r="CD21" s="304"/>
      <c r="CE21" s="304"/>
      <c r="CF21" s="304"/>
      <c r="CG21" s="304"/>
      <c r="CH21" s="304"/>
      <c r="CI21" s="304">
        <f>SUM(CJ21:CP21)</f>
        <v>0</v>
      </c>
      <c r="CJ21" s="304"/>
      <c r="CK21" s="304"/>
      <c r="CL21" s="304"/>
      <c r="CM21" s="304"/>
      <c r="CN21" s="304"/>
      <c r="CO21" s="304"/>
      <c r="CP21" s="304"/>
      <c r="CQ21" s="304"/>
      <c r="CR21" s="304">
        <f t="shared" si="5"/>
        <v>0</v>
      </c>
      <c r="CS21" s="304"/>
      <c r="CT21" s="304"/>
      <c r="CU21" s="304"/>
      <c r="CV21" s="304"/>
      <c r="CW21" s="306">
        <f>D21+V21+AL21+AS21+BU21+CI21+CR21</f>
        <v>0</v>
      </c>
    </row>
    <row r="22" spans="2:101" ht="12.75">
      <c r="B22" s="300"/>
      <c r="C22" s="21"/>
      <c r="D22" s="304">
        <f t="shared" si="0"/>
        <v>0</v>
      </c>
      <c r="E22" s="304"/>
      <c r="F22" s="304"/>
      <c r="G22" s="304"/>
      <c r="H22" s="304"/>
      <c r="I22" s="304"/>
      <c r="J22" s="304"/>
      <c r="K22" s="304"/>
      <c r="L22" s="304"/>
      <c r="M22" s="304"/>
      <c r="N22" s="304"/>
      <c r="O22" s="304"/>
      <c r="P22" s="304"/>
      <c r="Q22" s="304"/>
      <c r="R22" s="304"/>
      <c r="S22" s="304"/>
      <c r="T22" s="304"/>
      <c r="U22" s="306"/>
      <c r="V22" s="304">
        <f t="shared" si="1"/>
        <v>0</v>
      </c>
      <c r="W22" s="304"/>
      <c r="X22" s="304"/>
      <c r="Y22" s="304"/>
      <c r="Z22" s="304"/>
      <c r="AA22" s="304"/>
      <c r="AB22" s="304"/>
      <c r="AC22" s="304"/>
      <c r="AD22" s="304"/>
      <c r="AE22" s="304"/>
      <c r="AF22" s="304"/>
      <c r="AG22" s="304"/>
      <c r="AH22" s="304"/>
      <c r="AI22" s="304"/>
      <c r="AJ22" s="304"/>
      <c r="AK22" s="305"/>
      <c r="AL22" s="304">
        <f t="shared" si="2"/>
        <v>0</v>
      </c>
      <c r="AM22" s="304"/>
      <c r="AN22" s="304"/>
      <c r="AO22" s="304"/>
      <c r="AP22" s="304"/>
      <c r="AQ22" s="304"/>
      <c r="AR22" s="304"/>
      <c r="AS22" s="304">
        <f t="shared" si="3"/>
        <v>0</v>
      </c>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f t="shared" si="4"/>
        <v>0</v>
      </c>
      <c r="BV22" s="304"/>
      <c r="BW22" s="304"/>
      <c r="BX22" s="304"/>
      <c r="BY22" s="304"/>
      <c r="BZ22" s="304"/>
      <c r="CA22" s="304"/>
      <c r="CB22" s="304"/>
      <c r="CC22" s="304"/>
      <c r="CD22" s="304"/>
      <c r="CE22" s="304"/>
      <c r="CF22" s="304"/>
      <c r="CG22" s="304"/>
      <c r="CH22" s="304"/>
      <c r="CI22" s="304">
        <f>SUM(CJ22:CP22)</f>
        <v>0</v>
      </c>
      <c r="CJ22" s="304"/>
      <c r="CK22" s="304"/>
      <c r="CL22" s="304"/>
      <c r="CM22" s="304"/>
      <c r="CN22" s="304"/>
      <c r="CO22" s="304"/>
      <c r="CP22" s="304"/>
      <c r="CQ22" s="304"/>
      <c r="CR22" s="304">
        <f t="shared" si="5"/>
        <v>0</v>
      </c>
      <c r="CS22" s="304"/>
      <c r="CT22" s="304"/>
      <c r="CU22" s="304"/>
      <c r="CV22" s="304"/>
      <c r="CW22" s="306">
        <f>D22+V22+AL22+AS22+BU22+CI22+CR22</f>
        <v>0</v>
      </c>
    </row>
    <row r="23" spans="2:101" ht="12.75">
      <c r="B23" s="300"/>
      <c r="C23" s="21"/>
      <c r="D23" s="304">
        <f t="shared" si="0"/>
        <v>0</v>
      </c>
      <c r="E23" s="304"/>
      <c r="F23" s="304"/>
      <c r="G23" s="304"/>
      <c r="H23" s="304"/>
      <c r="I23" s="304"/>
      <c r="J23" s="304"/>
      <c r="K23" s="304"/>
      <c r="L23" s="304"/>
      <c r="M23" s="304"/>
      <c r="N23" s="304"/>
      <c r="O23" s="304"/>
      <c r="P23" s="304"/>
      <c r="Q23" s="304"/>
      <c r="R23" s="304"/>
      <c r="S23" s="304"/>
      <c r="T23" s="304"/>
      <c r="U23" s="306"/>
      <c r="V23" s="304">
        <f t="shared" si="1"/>
        <v>0</v>
      </c>
      <c r="W23" s="304"/>
      <c r="X23" s="304"/>
      <c r="Y23" s="304"/>
      <c r="Z23" s="304"/>
      <c r="AA23" s="304"/>
      <c r="AB23" s="304"/>
      <c r="AC23" s="304"/>
      <c r="AD23" s="304"/>
      <c r="AE23" s="304"/>
      <c r="AF23" s="304"/>
      <c r="AG23" s="304"/>
      <c r="AH23" s="304"/>
      <c r="AI23" s="304"/>
      <c r="AJ23" s="304"/>
      <c r="AK23" s="305"/>
      <c r="AL23" s="304">
        <f t="shared" si="2"/>
        <v>0</v>
      </c>
      <c r="AM23" s="304"/>
      <c r="AN23" s="304"/>
      <c r="AO23" s="304"/>
      <c r="AP23" s="304"/>
      <c r="AQ23" s="304"/>
      <c r="AR23" s="304"/>
      <c r="AS23" s="304">
        <f t="shared" si="3"/>
        <v>0</v>
      </c>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f t="shared" si="4"/>
        <v>0</v>
      </c>
      <c r="BV23" s="304"/>
      <c r="BW23" s="304"/>
      <c r="BX23" s="304"/>
      <c r="BY23" s="304"/>
      <c r="BZ23" s="304"/>
      <c r="CA23" s="304"/>
      <c r="CB23" s="304"/>
      <c r="CC23" s="304"/>
      <c r="CD23" s="304"/>
      <c r="CE23" s="304"/>
      <c r="CF23" s="304"/>
      <c r="CG23" s="304"/>
      <c r="CH23" s="304"/>
      <c r="CI23" s="304">
        <f>SUM(CJ23:CP23)</f>
        <v>0</v>
      </c>
      <c r="CJ23" s="304"/>
      <c r="CK23" s="304"/>
      <c r="CL23" s="304"/>
      <c r="CM23" s="304"/>
      <c r="CN23" s="304"/>
      <c r="CO23" s="304"/>
      <c r="CP23" s="304"/>
      <c r="CQ23" s="304"/>
      <c r="CR23" s="304">
        <f t="shared" si="5"/>
        <v>0</v>
      </c>
      <c r="CS23" s="304"/>
      <c r="CT23" s="304"/>
      <c r="CU23" s="304"/>
      <c r="CV23" s="304"/>
      <c r="CW23" s="306">
        <f>D23+V23+AL23+AS23+BU23+CI23+CR23</f>
        <v>0</v>
      </c>
    </row>
    <row r="24" spans="2:101" ht="12.75">
      <c r="B24" s="300"/>
      <c r="C24" s="21"/>
      <c r="D24" s="304">
        <f t="shared" si="0"/>
        <v>0</v>
      </c>
      <c r="E24" s="304"/>
      <c r="F24" s="304"/>
      <c r="G24" s="304"/>
      <c r="H24" s="304"/>
      <c r="I24" s="304"/>
      <c r="J24" s="304"/>
      <c r="K24" s="304"/>
      <c r="L24" s="304"/>
      <c r="M24" s="304"/>
      <c r="N24" s="304"/>
      <c r="O24" s="304"/>
      <c r="P24" s="304"/>
      <c r="Q24" s="304"/>
      <c r="R24" s="304"/>
      <c r="S24" s="304"/>
      <c r="T24" s="304"/>
      <c r="U24" s="306"/>
      <c r="V24" s="304">
        <f t="shared" si="1"/>
        <v>0</v>
      </c>
      <c r="W24" s="304"/>
      <c r="X24" s="304"/>
      <c r="Y24" s="304"/>
      <c r="Z24" s="304"/>
      <c r="AA24" s="304"/>
      <c r="AB24" s="304"/>
      <c r="AC24" s="304"/>
      <c r="AD24" s="304"/>
      <c r="AE24" s="304"/>
      <c r="AF24" s="304"/>
      <c r="AG24" s="304"/>
      <c r="AH24" s="304"/>
      <c r="AI24" s="304"/>
      <c r="AJ24" s="304"/>
      <c r="AK24" s="305"/>
      <c r="AL24" s="304">
        <f t="shared" si="2"/>
        <v>0</v>
      </c>
      <c r="AM24" s="304"/>
      <c r="AN24" s="304"/>
      <c r="AO24" s="304"/>
      <c r="AP24" s="304"/>
      <c r="AQ24" s="304"/>
      <c r="AR24" s="304"/>
      <c r="AS24" s="304">
        <f t="shared" si="3"/>
        <v>0</v>
      </c>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f t="shared" si="4"/>
        <v>0</v>
      </c>
      <c r="BV24" s="304"/>
      <c r="BW24" s="304"/>
      <c r="BX24" s="304"/>
      <c r="BY24" s="304"/>
      <c r="BZ24" s="304"/>
      <c r="CA24" s="304"/>
      <c r="CB24" s="304"/>
      <c r="CC24" s="304"/>
      <c r="CD24" s="304"/>
      <c r="CE24" s="304"/>
      <c r="CF24" s="304"/>
      <c r="CG24" s="304"/>
      <c r="CH24" s="304"/>
      <c r="CI24" s="304">
        <f>SUM(CJ24:CP24)</f>
        <v>0</v>
      </c>
      <c r="CJ24" s="304"/>
      <c r="CK24" s="304"/>
      <c r="CL24" s="304"/>
      <c r="CM24" s="304"/>
      <c r="CN24" s="304"/>
      <c r="CO24" s="304"/>
      <c r="CP24" s="304"/>
      <c r="CQ24" s="304"/>
      <c r="CR24" s="304">
        <f t="shared" si="5"/>
        <v>0</v>
      </c>
      <c r="CS24" s="304"/>
      <c r="CT24" s="304"/>
      <c r="CU24" s="304"/>
      <c r="CV24" s="304"/>
      <c r="CW24" s="306">
        <f>D24+V24+AL24+AS24+BU24+CI24+CR24</f>
        <v>0</v>
      </c>
    </row>
    <row r="25" spans="2:101" ht="12.75">
      <c r="B25" s="300"/>
      <c r="C25" s="21"/>
      <c r="D25" s="304">
        <f t="shared" si="0"/>
        <v>0</v>
      </c>
      <c r="E25" s="304"/>
      <c r="F25" s="304"/>
      <c r="G25" s="304"/>
      <c r="H25" s="304"/>
      <c r="I25" s="304"/>
      <c r="J25" s="304"/>
      <c r="K25" s="304"/>
      <c r="L25" s="304"/>
      <c r="M25" s="304"/>
      <c r="N25" s="304"/>
      <c r="O25" s="304"/>
      <c r="P25" s="304"/>
      <c r="Q25" s="304"/>
      <c r="R25" s="304"/>
      <c r="S25" s="304"/>
      <c r="T25" s="304"/>
      <c r="U25" s="306"/>
      <c r="V25" s="304">
        <f t="shared" si="1"/>
        <v>0</v>
      </c>
      <c r="W25" s="304"/>
      <c r="X25" s="304"/>
      <c r="Y25" s="304"/>
      <c r="Z25" s="304"/>
      <c r="AA25" s="304"/>
      <c r="AB25" s="304"/>
      <c r="AC25" s="304"/>
      <c r="AD25" s="304"/>
      <c r="AE25" s="304"/>
      <c r="AF25" s="304"/>
      <c r="AG25" s="304"/>
      <c r="AH25" s="304"/>
      <c r="AI25" s="304"/>
      <c r="AJ25" s="304"/>
      <c r="AK25" s="305"/>
      <c r="AL25" s="304">
        <f t="shared" si="2"/>
        <v>0</v>
      </c>
      <c r="AM25" s="304"/>
      <c r="AN25" s="304"/>
      <c r="AO25" s="304"/>
      <c r="AP25" s="304"/>
      <c r="AQ25" s="304"/>
      <c r="AR25" s="304"/>
      <c r="AS25" s="304">
        <f t="shared" si="3"/>
        <v>0</v>
      </c>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f t="shared" si="4"/>
        <v>0</v>
      </c>
      <c r="BV25" s="304"/>
      <c r="BW25" s="304"/>
      <c r="BX25" s="304"/>
      <c r="BY25" s="304"/>
      <c r="BZ25" s="304"/>
      <c r="CA25" s="304"/>
      <c r="CB25" s="304"/>
      <c r="CC25" s="304"/>
      <c r="CD25" s="304"/>
      <c r="CE25" s="304"/>
      <c r="CF25" s="304"/>
      <c r="CG25" s="304"/>
      <c r="CH25" s="304"/>
      <c r="CI25" s="304">
        <f>SUM(CJ25:CP25)</f>
        <v>0</v>
      </c>
      <c r="CJ25" s="304"/>
      <c r="CK25" s="304"/>
      <c r="CL25" s="304"/>
      <c r="CM25" s="304"/>
      <c r="CN25" s="304"/>
      <c r="CO25" s="304"/>
      <c r="CP25" s="304"/>
      <c r="CQ25" s="304"/>
      <c r="CR25" s="304">
        <f t="shared" si="5"/>
        <v>0</v>
      </c>
      <c r="CS25" s="304"/>
      <c r="CT25" s="304"/>
      <c r="CU25" s="304"/>
      <c r="CV25" s="304"/>
      <c r="CW25" s="306">
        <f>D25+V25+AL25+AS25+BU25+CI25+CR25</f>
        <v>0</v>
      </c>
    </row>
    <row r="26" spans="2:101" ht="12.75">
      <c r="B26" s="300"/>
      <c r="C26" s="21"/>
      <c r="D26" s="304">
        <f t="shared" si="0"/>
        <v>0</v>
      </c>
      <c r="E26" s="304"/>
      <c r="F26" s="304"/>
      <c r="G26" s="304"/>
      <c r="H26" s="304"/>
      <c r="I26" s="304"/>
      <c r="J26" s="304"/>
      <c r="K26" s="304"/>
      <c r="L26" s="304"/>
      <c r="M26" s="304"/>
      <c r="N26" s="304"/>
      <c r="O26" s="304"/>
      <c r="P26" s="304"/>
      <c r="Q26" s="304"/>
      <c r="R26" s="304"/>
      <c r="S26" s="304"/>
      <c r="T26" s="304"/>
      <c r="U26" s="306"/>
      <c r="V26" s="304">
        <f t="shared" si="1"/>
        <v>0</v>
      </c>
      <c r="W26" s="304"/>
      <c r="X26" s="304"/>
      <c r="Y26" s="304"/>
      <c r="Z26" s="304"/>
      <c r="AA26" s="304"/>
      <c r="AB26" s="304"/>
      <c r="AC26" s="304"/>
      <c r="AD26" s="304"/>
      <c r="AE26" s="304"/>
      <c r="AF26" s="304"/>
      <c r="AG26" s="304"/>
      <c r="AH26" s="304"/>
      <c r="AI26" s="304"/>
      <c r="AJ26" s="304"/>
      <c r="AK26" s="305"/>
      <c r="AL26" s="304">
        <f t="shared" si="2"/>
        <v>0</v>
      </c>
      <c r="AM26" s="304"/>
      <c r="AN26" s="304"/>
      <c r="AO26" s="304"/>
      <c r="AP26" s="304"/>
      <c r="AQ26" s="304"/>
      <c r="AR26" s="304"/>
      <c r="AS26" s="304">
        <f t="shared" si="3"/>
        <v>0</v>
      </c>
      <c r="AT26" s="304"/>
      <c r="AU26" s="304"/>
      <c r="AV26" s="304"/>
      <c r="AW26" s="304"/>
      <c r="AX26" s="304"/>
      <c r="AY26" s="304"/>
      <c r="AZ26" s="304"/>
      <c r="BA26" s="304"/>
      <c r="BB26" s="304"/>
      <c r="BC26" s="304"/>
      <c r="BD26" s="304"/>
      <c r="BE26" s="304"/>
      <c r="BF26" s="304"/>
      <c r="BG26" s="304"/>
      <c r="BH26" s="304"/>
      <c r="BI26" s="304"/>
      <c r="BJ26" s="304"/>
      <c r="BK26" s="304"/>
      <c r="BL26" s="304"/>
      <c r="BM26" s="304"/>
      <c r="BN26" s="304"/>
      <c r="BO26" s="304"/>
      <c r="BP26" s="304"/>
      <c r="BQ26" s="304"/>
      <c r="BR26" s="304"/>
      <c r="BS26" s="304"/>
      <c r="BT26" s="304"/>
      <c r="BU26" s="304">
        <f t="shared" si="4"/>
        <v>0</v>
      </c>
      <c r="BV26" s="304"/>
      <c r="BW26" s="304"/>
      <c r="BX26" s="304"/>
      <c r="BY26" s="304"/>
      <c r="BZ26" s="304"/>
      <c r="CA26" s="304"/>
      <c r="CB26" s="304"/>
      <c r="CC26" s="304"/>
      <c r="CD26" s="304"/>
      <c r="CE26" s="304"/>
      <c r="CF26" s="304"/>
      <c r="CG26" s="304"/>
      <c r="CH26" s="304"/>
      <c r="CI26" s="304">
        <f>SUM(CJ26:CP26)</f>
        <v>0</v>
      </c>
      <c r="CJ26" s="304"/>
      <c r="CK26" s="304"/>
      <c r="CL26" s="304"/>
      <c r="CM26" s="304"/>
      <c r="CN26" s="304"/>
      <c r="CO26" s="304"/>
      <c r="CP26" s="304"/>
      <c r="CQ26" s="304"/>
      <c r="CR26" s="304">
        <f t="shared" si="5"/>
        <v>0</v>
      </c>
      <c r="CS26" s="304"/>
      <c r="CT26" s="304"/>
      <c r="CU26" s="304"/>
      <c r="CV26" s="304"/>
      <c r="CW26" s="306">
        <f>D26+V26+AL26+AS26+BU26+CI26+CR26</f>
        <v>0</v>
      </c>
    </row>
    <row r="27" spans="2:101" ht="12.75">
      <c r="B27" s="300"/>
      <c r="C27" s="21"/>
      <c r="D27" s="304">
        <f t="shared" si="0"/>
        <v>0</v>
      </c>
      <c r="E27" s="304"/>
      <c r="F27" s="304"/>
      <c r="G27" s="304"/>
      <c r="H27" s="304"/>
      <c r="I27" s="304"/>
      <c r="J27" s="304"/>
      <c r="K27" s="304"/>
      <c r="L27" s="304"/>
      <c r="M27" s="304"/>
      <c r="N27" s="304"/>
      <c r="O27" s="304"/>
      <c r="P27" s="304"/>
      <c r="Q27" s="304"/>
      <c r="R27" s="304"/>
      <c r="S27" s="304"/>
      <c r="T27" s="304"/>
      <c r="U27" s="306"/>
      <c r="V27" s="304">
        <f t="shared" si="1"/>
        <v>0</v>
      </c>
      <c r="W27" s="304"/>
      <c r="X27" s="304"/>
      <c r="Y27" s="304"/>
      <c r="Z27" s="304"/>
      <c r="AA27" s="304"/>
      <c r="AB27" s="304"/>
      <c r="AC27" s="304"/>
      <c r="AD27" s="304"/>
      <c r="AE27" s="304"/>
      <c r="AF27" s="304"/>
      <c r="AG27" s="304"/>
      <c r="AH27" s="304"/>
      <c r="AI27" s="304"/>
      <c r="AJ27" s="304"/>
      <c r="AK27" s="305"/>
      <c r="AL27" s="304">
        <f t="shared" si="2"/>
        <v>0</v>
      </c>
      <c r="AM27" s="304"/>
      <c r="AN27" s="304"/>
      <c r="AO27" s="304"/>
      <c r="AP27" s="304"/>
      <c r="AQ27" s="304"/>
      <c r="AR27" s="304"/>
      <c r="AS27" s="304">
        <f t="shared" si="3"/>
        <v>0</v>
      </c>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f t="shared" si="4"/>
        <v>0</v>
      </c>
      <c r="BV27" s="304"/>
      <c r="BW27" s="304"/>
      <c r="BX27" s="304"/>
      <c r="BY27" s="304"/>
      <c r="BZ27" s="304"/>
      <c r="CA27" s="304"/>
      <c r="CB27" s="304"/>
      <c r="CC27" s="304"/>
      <c r="CD27" s="304"/>
      <c r="CE27" s="304"/>
      <c r="CF27" s="304"/>
      <c r="CG27" s="304"/>
      <c r="CH27" s="304"/>
      <c r="CI27" s="304">
        <f>SUM(CJ27:CP27)</f>
        <v>0</v>
      </c>
      <c r="CJ27" s="304"/>
      <c r="CK27" s="304"/>
      <c r="CL27" s="304"/>
      <c r="CM27" s="304"/>
      <c r="CN27" s="304"/>
      <c r="CO27" s="304"/>
      <c r="CP27" s="304"/>
      <c r="CQ27" s="304"/>
      <c r="CR27" s="304">
        <f t="shared" si="5"/>
        <v>0</v>
      </c>
      <c r="CS27" s="304"/>
      <c r="CT27" s="304"/>
      <c r="CU27" s="304"/>
      <c r="CV27" s="304"/>
      <c r="CW27" s="306">
        <f>D27+V27+AL27+AS27+BU27+CI27+CR27</f>
        <v>0</v>
      </c>
    </row>
    <row r="28" spans="2:101" ht="12.75">
      <c r="B28" s="300"/>
      <c r="C28" s="21"/>
      <c r="D28" s="304">
        <f t="shared" si="0"/>
        <v>0</v>
      </c>
      <c r="E28" s="304"/>
      <c r="F28" s="304"/>
      <c r="G28" s="304"/>
      <c r="H28" s="304"/>
      <c r="I28" s="304"/>
      <c r="J28" s="304"/>
      <c r="K28" s="304"/>
      <c r="L28" s="304"/>
      <c r="M28" s="304"/>
      <c r="N28" s="304"/>
      <c r="O28" s="304"/>
      <c r="P28" s="304"/>
      <c r="Q28" s="304"/>
      <c r="R28" s="304"/>
      <c r="S28" s="304"/>
      <c r="T28" s="304"/>
      <c r="U28" s="306"/>
      <c r="V28" s="304">
        <f t="shared" si="1"/>
        <v>0</v>
      </c>
      <c r="W28" s="304"/>
      <c r="X28" s="304"/>
      <c r="Y28" s="304"/>
      <c r="Z28" s="304"/>
      <c r="AA28" s="304"/>
      <c r="AB28" s="304"/>
      <c r="AC28" s="304"/>
      <c r="AD28" s="304"/>
      <c r="AE28" s="304"/>
      <c r="AF28" s="304"/>
      <c r="AG28" s="304"/>
      <c r="AH28" s="304"/>
      <c r="AI28" s="304"/>
      <c r="AJ28" s="304"/>
      <c r="AK28" s="305"/>
      <c r="AL28" s="304">
        <f t="shared" si="2"/>
        <v>0</v>
      </c>
      <c r="AM28" s="304"/>
      <c r="AN28" s="304"/>
      <c r="AO28" s="304"/>
      <c r="AP28" s="304"/>
      <c r="AQ28" s="304"/>
      <c r="AR28" s="304"/>
      <c r="AS28" s="304">
        <f t="shared" si="3"/>
        <v>0</v>
      </c>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f t="shared" si="4"/>
        <v>0</v>
      </c>
      <c r="BV28" s="304"/>
      <c r="BW28" s="304"/>
      <c r="BX28" s="304"/>
      <c r="BY28" s="304"/>
      <c r="BZ28" s="304"/>
      <c r="CA28" s="304"/>
      <c r="CB28" s="304"/>
      <c r="CC28" s="304"/>
      <c r="CD28" s="304"/>
      <c r="CE28" s="304"/>
      <c r="CF28" s="304"/>
      <c r="CG28" s="304"/>
      <c r="CH28" s="304"/>
      <c r="CI28" s="304">
        <f>SUM(CJ28:CP28)</f>
        <v>0</v>
      </c>
      <c r="CJ28" s="304"/>
      <c r="CK28" s="304"/>
      <c r="CL28" s="304"/>
      <c r="CM28" s="304"/>
      <c r="CN28" s="304"/>
      <c r="CO28" s="304"/>
      <c r="CP28" s="304"/>
      <c r="CQ28" s="304"/>
      <c r="CR28" s="304">
        <f t="shared" si="5"/>
        <v>0</v>
      </c>
      <c r="CS28" s="304"/>
      <c r="CT28" s="304"/>
      <c r="CU28" s="304"/>
      <c r="CV28" s="304"/>
      <c r="CW28" s="306">
        <f>D28+V28+AL28+AS28+BU28+CI28+CR28</f>
        <v>0</v>
      </c>
    </row>
    <row r="29" spans="2:101" ht="12.75">
      <c r="B29" s="300"/>
      <c r="C29" s="21"/>
      <c r="D29" s="304">
        <f t="shared" si="0"/>
        <v>0</v>
      </c>
      <c r="E29" s="304"/>
      <c r="F29" s="304"/>
      <c r="G29" s="304"/>
      <c r="H29" s="304"/>
      <c r="I29" s="304"/>
      <c r="J29" s="304"/>
      <c r="K29" s="304"/>
      <c r="L29" s="304"/>
      <c r="M29" s="304"/>
      <c r="N29" s="304"/>
      <c r="O29" s="304"/>
      <c r="P29" s="304"/>
      <c r="Q29" s="304"/>
      <c r="R29" s="304"/>
      <c r="S29" s="304"/>
      <c r="T29" s="304"/>
      <c r="U29" s="306"/>
      <c r="V29" s="304">
        <f t="shared" si="1"/>
        <v>0</v>
      </c>
      <c r="W29" s="304"/>
      <c r="X29" s="304"/>
      <c r="Y29" s="304"/>
      <c r="Z29" s="304"/>
      <c r="AA29" s="304"/>
      <c r="AB29" s="304"/>
      <c r="AC29" s="304"/>
      <c r="AD29" s="304"/>
      <c r="AE29" s="304"/>
      <c r="AF29" s="304"/>
      <c r="AG29" s="304"/>
      <c r="AH29" s="304"/>
      <c r="AI29" s="304"/>
      <c r="AJ29" s="304"/>
      <c r="AK29" s="305"/>
      <c r="AL29" s="304">
        <f t="shared" si="2"/>
        <v>0</v>
      </c>
      <c r="AM29" s="304"/>
      <c r="AN29" s="304"/>
      <c r="AO29" s="304"/>
      <c r="AP29" s="304"/>
      <c r="AQ29" s="304"/>
      <c r="AR29" s="304"/>
      <c r="AS29" s="304">
        <f t="shared" si="3"/>
        <v>0</v>
      </c>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f t="shared" si="4"/>
        <v>0</v>
      </c>
      <c r="BV29" s="304"/>
      <c r="BW29" s="304"/>
      <c r="BX29" s="304"/>
      <c r="BY29" s="304"/>
      <c r="BZ29" s="304"/>
      <c r="CA29" s="304"/>
      <c r="CB29" s="304"/>
      <c r="CC29" s="304"/>
      <c r="CD29" s="304"/>
      <c r="CE29" s="304"/>
      <c r="CF29" s="304"/>
      <c r="CG29" s="304"/>
      <c r="CH29" s="304"/>
      <c r="CI29" s="304">
        <f>SUM(CJ29:CP29)</f>
        <v>0</v>
      </c>
      <c r="CJ29" s="304"/>
      <c r="CK29" s="304"/>
      <c r="CL29" s="304"/>
      <c r="CM29" s="304"/>
      <c r="CN29" s="304"/>
      <c r="CO29" s="304"/>
      <c r="CP29" s="304"/>
      <c r="CQ29" s="304"/>
      <c r="CR29" s="304">
        <f t="shared" si="5"/>
        <v>0</v>
      </c>
      <c r="CS29" s="304"/>
      <c r="CT29" s="304"/>
      <c r="CU29" s="304"/>
      <c r="CV29" s="304"/>
      <c r="CW29" s="306">
        <f>D29+V29+AL29+AS29+BU29+CI29+CR29</f>
        <v>0</v>
      </c>
    </row>
    <row r="30" spans="2:101" ht="12.75">
      <c r="B30" s="300"/>
      <c r="C30" s="21"/>
      <c r="D30" s="304">
        <f t="shared" si="0"/>
        <v>0</v>
      </c>
      <c r="E30" s="304"/>
      <c r="F30" s="304"/>
      <c r="G30" s="304"/>
      <c r="H30" s="304"/>
      <c r="I30" s="304"/>
      <c r="J30" s="304"/>
      <c r="K30" s="304"/>
      <c r="L30" s="304"/>
      <c r="M30" s="304"/>
      <c r="N30" s="304"/>
      <c r="O30" s="304"/>
      <c r="P30" s="304"/>
      <c r="Q30" s="304"/>
      <c r="R30" s="304"/>
      <c r="S30" s="304"/>
      <c r="T30" s="304"/>
      <c r="U30" s="306"/>
      <c r="V30" s="304">
        <f t="shared" si="1"/>
        <v>0</v>
      </c>
      <c r="W30" s="304"/>
      <c r="X30" s="304"/>
      <c r="Y30" s="304"/>
      <c r="Z30" s="304"/>
      <c r="AA30" s="304"/>
      <c r="AB30" s="304"/>
      <c r="AC30" s="304"/>
      <c r="AD30" s="304"/>
      <c r="AE30" s="304"/>
      <c r="AF30" s="304"/>
      <c r="AG30" s="304"/>
      <c r="AH30" s="304"/>
      <c r="AI30" s="304"/>
      <c r="AJ30" s="304"/>
      <c r="AK30" s="305"/>
      <c r="AL30" s="304">
        <f t="shared" si="2"/>
        <v>0</v>
      </c>
      <c r="AM30" s="304"/>
      <c r="AN30" s="304"/>
      <c r="AO30" s="304"/>
      <c r="AP30" s="304"/>
      <c r="AQ30" s="304"/>
      <c r="AR30" s="304"/>
      <c r="AS30" s="304">
        <f t="shared" si="3"/>
        <v>0</v>
      </c>
      <c r="AT30" s="304"/>
      <c r="AU30" s="304"/>
      <c r="AV30" s="304"/>
      <c r="AW30" s="304"/>
      <c r="AX30" s="304"/>
      <c r="AY30" s="304"/>
      <c r="AZ30" s="304"/>
      <c r="BA30" s="304"/>
      <c r="BB30" s="304"/>
      <c r="BC30" s="304"/>
      <c r="BD30" s="304"/>
      <c r="BE30" s="304"/>
      <c r="BF30" s="304"/>
      <c r="BG30" s="304"/>
      <c r="BH30" s="304"/>
      <c r="BI30" s="304"/>
      <c r="BJ30" s="304"/>
      <c r="BK30" s="304"/>
      <c r="BL30" s="304"/>
      <c r="BM30" s="304"/>
      <c r="BN30" s="304"/>
      <c r="BO30" s="304"/>
      <c r="BP30" s="304"/>
      <c r="BQ30" s="304"/>
      <c r="BR30" s="304"/>
      <c r="BS30" s="304"/>
      <c r="BT30" s="304"/>
      <c r="BU30" s="304">
        <f t="shared" si="4"/>
        <v>0</v>
      </c>
      <c r="BV30" s="304"/>
      <c r="BW30" s="304"/>
      <c r="BX30" s="304"/>
      <c r="BY30" s="304"/>
      <c r="BZ30" s="304"/>
      <c r="CA30" s="304"/>
      <c r="CB30" s="304"/>
      <c r="CC30" s="304"/>
      <c r="CD30" s="304"/>
      <c r="CE30" s="304"/>
      <c r="CF30" s="304"/>
      <c r="CG30" s="304"/>
      <c r="CH30" s="304"/>
      <c r="CI30" s="304">
        <f>SUM(CJ30:CP30)</f>
        <v>0</v>
      </c>
      <c r="CJ30" s="304"/>
      <c r="CK30" s="304"/>
      <c r="CL30" s="304"/>
      <c r="CM30" s="304"/>
      <c r="CN30" s="304"/>
      <c r="CO30" s="304"/>
      <c r="CP30" s="304"/>
      <c r="CQ30" s="304"/>
      <c r="CR30" s="304">
        <f t="shared" si="5"/>
        <v>0</v>
      </c>
      <c r="CS30" s="304"/>
      <c r="CT30" s="304"/>
      <c r="CU30" s="304"/>
      <c r="CV30" s="304"/>
      <c r="CW30" s="306">
        <f>D30+V30+AL30+AS30+BU30+CI30+CR30</f>
        <v>0</v>
      </c>
    </row>
    <row r="31" spans="2:101" ht="12.75">
      <c r="B31" s="300"/>
      <c r="C31" s="21"/>
      <c r="D31" s="304">
        <f t="shared" si="0"/>
        <v>0</v>
      </c>
      <c r="E31" s="304"/>
      <c r="F31" s="304"/>
      <c r="G31" s="304"/>
      <c r="H31" s="304"/>
      <c r="I31" s="304"/>
      <c r="J31" s="304"/>
      <c r="K31" s="304"/>
      <c r="L31" s="304"/>
      <c r="M31" s="304"/>
      <c r="N31" s="304"/>
      <c r="O31" s="304"/>
      <c r="P31" s="304"/>
      <c r="Q31" s="304"/>
      <c r="R31" s="304"/>
      <c r="S31" s="304"/>
      <c r="T31" s="304"/>
      <c r="U31" s="306"/>
      <c r="V31" s="304">
        <f t="shared" si="1"/>
        <v>0</v>
      </c>
      <c r="W31" s="304"/>
      <c r="X31" s="304"/>
      <c r="Y31" s="304"/>
      <c r="Z31" s="304"/>
      <c r="AA31" s="304"/>
      <c r="AB31" s="304"/>
      <c r="AC31" s="304"/>
      <c r="AD31" s="304"/>
      <c r="AE31" s="304"/>
      <c r="AF31" s="304"/>
      <c r="AG31" s="304"/>
      <c r="AH31" s="304"/>
      <c r="AI31" s="304"/>
      <c r="AJ31" s="304"/>
      <c r="AK31" s="305"/>
      <c r="AL31" s="304">
        <f t="shared" si="2"/>
        <v>0</v>
      </c>
      <c r="AM31" s="304"/>
      <c r="AN31" s="304"/>
      <c r="AO31" s="304"/>
      <c r="AP31" s="304"/>
      <c r="AQ31" s="304"/>
      <c r="AR31" s="304"/>
      <c r="AS31" s="304">
        <f t="shared" si="3"/>
        <v>0</v>
      </c>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f t="shared" si="4"/>
        <v>0</v>
      </c>
      <c r="BV31" s="304"/>
      <c r="BW31" s="304"/>
      <c r="BX31" s="304"/>
      <c r="BY31" s="304"/>
      <c r="BZ31" s="304"/>
      <c r="CA31" s="304"/>
      <c r="CB31" s="304"/>
      <c r="CC31" s="304"/>
      <c r="CD31" s="304"/>
      <c r="CE31" s="304"/>
      <c r="CF31" s="304"/>
      <c r="CG31" s="304"/>
      <c r="CH31" s="304"/>
      <c r="CI31" s="304">
        <f>SUM(CJ31:CP31)</f>
        <v>0</v>
      </c>
      <c r="CJ31" s="304"/>
      <c r="CK31" s="304"/>
      <c r="CL31" s="304"/>
      <c r="CM31" s="304"/>
      <c r="CN31" s="304"/>
      <c r="CO31" s="304"/>
      <c r="CP31" s="304"/>
      <c r="CQ31" s="304"/>
      <c r="CR31" s="304">
        <f t="shared" si="5"/>
        <v>0</v>
      </c>
      <c r="CS31" s="304"/>
      <c r="CT31" s="304"/>
      <c r="CU31" s="304"/>
      <c r="CV31" s="304"/>
      <c r="CW31" s="306">
        <f>D31+V31+AL31+AS31+BU31+CI31+CR31</f>
        <v>0</v>
      </c>
    </row>
    <row r="32" spans="2:101" ht="12.75">
      <c r="B32" s="300"/>
      <c r="C32" s="21"/>
      <c r="D32" s="304">
        <f t="shared" si="0"/>
        <v>0</v>
      </c>
      <c r="E32" s="304"/>
      <c r="F32" s="304"/>
      <c r="G32" s="304"/>
      <c r="H32" s="304"/>
      <c r="I32" s="304"/>
      <c r="J32" s="304"/>
      <c r="K32" s="304"/>
      <c r="L32" s="304"/>
      <c r="M32" s="304"/>
      <c r="N32" s="304"/>
      <c r="O32" s="304"/>
      <c r="P32" s="304"/>
      <c r="Q32" s="304"/>
      <c r="R32" s="304"/>
      <c r="S32" s="304"/>
      <c r="T32" s="304"/>
      <c r="U32" s="306"/>
      <c r="V32" s="304">
        <f t="shared" si="1"/>
        <v>0</v>
      </c>
      <c r="W32" s="304"/>
      <c r="X32" s="304"/>
      <c r="Y32" s="304"/>
      <c r="Z32" s="304"/>
      <c r="AA32" s="304"/>
      <c r="AB32" s="304"/>
      <c r="AC32" s="304"/>
      <c r="AD32" s="304"/>
      <c r="AE32" s="304"/>
      <c r="AF32" s="304"/>
      <c r="AG32" s="304"/>
      <c r="AH32" s="304"/>
      <c r="AI32" s="304"/>
      <c r="AJ32" s="304"/>
      <c r="AK32" s="305"/>
      <c r="AL32" s="304">
        <f t="shared" si="2"/>
        <v>0</v>
      </c>
      <c r="AM32" s="304"/>
      <c r="AN32" s="304"/>
      <c r="AO32" s="304"/>
      <c r="AP32" s="304"/>
      <c r="AQ32" s="304"/>
      <c r="AR32" s="304"/>
      <c r="AS32" s="304">
        <f t="shared" si="3"/>
        <v>0</v>
      </c>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f t="shared" si="4"/>
        <v>0</v>
      </c>
      <c r="BV32" s="304"/>
      <c r="BW32" s="304"/>
      <c r="BX32" s="304"/>
      <c r="BY32" s="304"/>
      <c r="BZ32" s="304"/>
      <c r="CA32" s="304"/>
      <c r="CB32" s="304"/>
      <c r="CC32" s="304"/>
      <c r="CD32" s="304"/>
      <c r="CE32" s="304"/>
      <c r="CF32" s="304"/>
      <c r="CG32" s="304"/>
      <c r="CH32" s="304"/>
      <c r="CI32" s="304">
        <f>SUM(CJ32:CP32)</f>
        <v>0</v>
      </c>
      <c r="CJ32" s="304"/>
      <c r="CK32" s="304"/>
      <c r="CL32" s="304"/>
      <c r="CM32" s="304"/>
      <c r="CN32" s="304"/>
      <c r="CO32" s="304"/>
      <c r="CP32" s="304"/>
      <c r="CQ32" s="304"/>
      <c r="CR32" s="304">
        <f t="shared" si="5"/>
        <v>0</v>
      </c>
      <c r="CS32" s="304"/>
      <c r="CT32" s="304"/>
      <c r="CU32" s="304"/>
      <c r="CV32" s="304"/>
      <c r="CW32" s="306">
        <f>D32+V32+AL32+AS32+BU32+CI32+CR32</f>
        <v>0</v>
      </c>
    </row>
    <row r="33" spans="2:101" ht="12.75">
      <c r="B33" s="300"/>
      <c r="C33" s="21"/>
      <c r="D33" s="304">
        <f t="shared" si="0"/>
        <v>0</v>
      </c>
      <c r="E33" s="304"/>
      <c r="F33" s="304"/>
      <c r="G33" s="304"/>
      <c r="H33" s="304"/>
      <c r="I33" s="304"/>
      <c r="J33" s="304"/>
      <c r="K33" s="304"/>
      <c r="L33" s="304"/>
      <c r="M33" s="304"/>
      <c r="N33" s="304"/>
      <c r="O33" s="304"/>
      <c r="P33" s="304"/>
      <c r="Q33" s="304"/>
      <c r="R33" s="304"/>
      <c r="S33" s="304"/>
      <c r="T33" s="304"/>
      <c r="U33" s="306"/>
      <c r="V33" s="304">
        <f t="shared" si="1"/>
        <v>0</v>
      </c>
      <c r="W33" s="304"/>
      <c r="X33" s="304"/>
      <c r="Y33" s="304"/>
      <c r="Z33" s="304"/>
      <c r="AA33" s="304"/>
      <c r="AB33" s="304"/>
      <c r="AC33" s="304"/>
      <c r="AD33" s="304"/>
      <c r="AE33" s="304"/>
      <c r="AF33" s="304"/>
      <c r="AG33" s="304"/>
      <c r="AH33" s="304"/>
      <c r="AI33" s="304"/>
      <c r="AJ33" s="304"/>
      <c r="AK33" s="305"/>
      <c r="AL33" s="304">
        <f t="shared" si="2"/>
        <v>0</v>
      </c>
      <c r="AM33" s="304"/>
      <c r="AN33" s="304"/>
      <c r="AO33" s="304"/>
      <c r="AP33" s="304"/>
      <c r="AQ33" s="304"/>
      <c r="AR33" s="304"/>
      <c r="AS33" s="304">
        <f t="shared" si="3"/>
        <v>0</v>
      </c>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f t="shared" si="4"/>
        <v>0</v>
      </c>
      <c r="BV33" s="304"/>
      <c r="BW33" s="304"/>
      <c r="BX33" s="304"/>
      <c r="BY33" s="304"/>
      <c r="BZ33" s="304"/>
      <c r="CA33" s="304"/>
      <c r="CB33" s="304"/>
      <c r="CC33" s="304"/>
      <c r="CD33" s="304"/>
      <c r="CE33" s="304"/>
      <c r="CF33" s="304"/>
      <c r="CG33" s="304"/>
      <c r="CH33" s="304"/>
      <c r="CI33" s="304">
        <f>SUM(CJ33:CP33)</f>
        <v>0</v>
      </c>
      <c r="CJ33" s="304"/>
      <c r="CK33" s="304"/>
      <c r="CL33" s="304"/>
      <c r="CM33" s="304"/>
      <c r="CN33" s="304"/>
      <c r="CO33" s="304"/>
      <c r="CP33" s="304"/>
      <c r="CQ33" s="304"/>
      <c r="CR33" s="304">
        <f t="shared" si="5"/>
        <v>0</v>
      </c>
      <c r="CS33" s="304"/>
      <c r="CT33" s="304"/>
      <c r="CU33" s="304"/>
      <c r="CV33" s="304"/>
      <c r="CW33" s="306">
        <f>D33+V33+AL33+AS33+BU33+CI33+CR33</f>
        <v>0</v>
      </c>
    </row>
    <row r="34" spans="2:101" ht="12.75">
      <c r="B34" s="300"/>
      <c r="C34" s="21"/>
      <c r="D34" s="304">
        <f t="shared" si="0"/>
        <v>0</v>
      </c>
      <c r="E34" s="304"/>
      <c r="F34" s="304"/>
      <c r="G34" s="304"/>
      <c r="H34" s="304"/>
      <c r="I34" s="304"/>
      <c r="J34" s="304"/>
      <c r="K34" s="304"/>
      <c r="L34" s="304"/>
      <c r="M34" s="304"/>
      <c r="N34" s="304"/>
      <c r="O34" s="304"/>
      <c r="P34" s="304"/>
      <c r="Q34" s="304"/>
      <c r="R34" s="304"/>
      <c r="S34" s="304"/>
      <c r="T34" s="304"/>
      <c r="U34" s="306"/>
      <c r="V34" s="304">
        <f t="shared" si="1"/>
        <v>0</v>
      </c>
      <c r="W34" s="304"/>
      <c r="X34" s="304"/>
      <c r="Y34" s="304"/>
      <c r="Z34" s="304"/>
      <c r="AA34" s="304"/>
      <c r="AB34" s="304"/>
      <c r="AC34" s="304"/>
      <c r="AD34" s="304"/>
      <c r="AE34" s="304"/>
      <c r="AF34" s="304"/>
      <c r="AG34" s="304"/>
      <c r="AH34" s="304"/>
      <c r="AI34" s="304"/>
      <c r="AJ34" s="304"/>
      <c r="AK34" s="305"/>
      <c r="AL34" s="304">
        <f t="shared" si="2"/>
        <v>0</v>
      </c>
      <c r="AM34" s="304"/>
      <c r="AN34" s="304"/>
      <c r="AO34" s="304"/>
      <c r="AP34" s="304"/>
      <c r="AQ34" s="304"/>
      <c r="AR34" s="304"/>
      <c r="AS34" s="304">
        <f t="shared" si="3"/>
        <v>0</v>
      </c>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f t="shared" si="4"/>
        <v>0</v>
      </c>
      <c r="BV34" s="304"/>
      <c r="BW34" s="304"/>
      <c r="BX34" s="304"/>
      <c r="BY34" s="304"/>
      <c r="BZ34" s="304"/>
      <c r="CA34" s="304"/>
      <c r="CB34" s="304"/>
      <c r="CC34" s="304"/>
      <c r="CD34" s="304"/>
      <c r="CE34" s="304"/>
      <c r="CF34" s="304"/>
      <c r="CG34" s="304"/>
      <c r="CH34" s="304"/>
      <c r="CI34" s="304">
        <f>SUM(CJ34:CP34)</f>
        <v>0</v>
      </c>
      <c r="CJ34" s="304"/>
      <c r="CK34" s="304"/>
      <c r="CL34" s="304"/>
      <c r="CM34" s="304"/>
      <c r="CN34" s="304"/>
      <c r="CO34" s="304"/>
      <c r="CP34" s="304"/>
      <c r="CQ34" s="304"/>
      <c r="CR34" s="304">
        <f t="shared" si="5"/>
        <v>0</v>
      </c>
      <c r="CS34" s="304"/>
      <c r="CT34" s="304"/>
      <c r="CU34" s="304"/>
      <c r="CV34" s="304"/>
      <c r="CW34" s="306">
        <f>D34+V34+AL34+AS34+BU34+CI34+CR34</f>
        <v>0</v>
      </c>
    </row>
    <row r="35" spans="2:101" ht="12.75">
      <c r="B35" s="300"/>
      <c r="C35" s="21"/>
      <c r="D35" s="304">
        <f t="shared" si="0"/>
        <v>0</v>
      </c>
      <c r="E35" s="304"/>
      <c r="F35" s="304"/>
      <c r="G35" s="304"/>
      <c r="H35" s="304"/>
      <c r="I35" s="304"/>
      <c r="J35" s="304"/>
      <c r="K35" s="304"/>
      <c r="L35" s="304"/>
      <c r="M35" s="304"/>
      <c r="N35" s="304"/>
      <c r="O35" s="304"/>
      <c r="P35" s="304"/>
      <c r="Q35" s="304"/>
      <c r="R35" s="304"/>
      <c r="S35" s="304"/>
      <c r="T35" s="304"/>
      <c r="U35" s="306"/>
      <c r="V35" s="304">
        <f t="shared" si="1"/>
        <v>0</v>
      </c>
      <c r="W35" s="304"/>
      <c r="X35" s="304"/>
      <c r="Y35" s="304"/>
      <c r="Z35" s="304"/>
      <c r="AA35" s="304"/>
      <c r="AB35" s="304"/>
      <c r="AC35" s="304"/>
      <c r="AD35" s="304"/>
      <c r="AE35" s="304"/>
      <c r="AF35" s="304"/>
      <c r="AG35" s="304"/>
      <c r="AH35" s="304"/>
      <c r="AI35" s="304"/>
      <c r="AJ35" s="304"/>
      <c r="AK35" s="305"/>
      <c r="AL35" s="304">
        <f t="shared" si="2"/>
        <v>0</v>
      </c>
      <c r="AM35" s="304"/>
      <c r="AN35" s="304"/>
      <c r="AO35" s="304"/>
      <c r="AP35" s="304"/>
      <c r="AQ35" s="304"/>
      <c r="AR35" s="304"/>
      <c r="AS35" s="304">
        <f t="shared" si="3"/>
        <v>0</v>
      </c>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f t="shared" si="4"/>
        <v>0</v>
      </c>
      <c r="BV35" s="304"/>
      <c r="BW35" s="304"/>
      <c r="BX35" s="304"/>
      <c r="BY35" s="304"/>
      <c r="BZ35" s="304"/>
      <c r="CA35" s="304"/>
      <c r="CB35" s="304"/>
      <c r="CC35" s="304"/>
      <c r="CD35" s="304"/>
      <c r="CE35" s="304"/>
      <c r="CF35" s="304"/>
      <c r="CG35" s="304"/>
      <c r="CH35" s="304"/>
      <c r="CI35" s="304">
        <f>SUM(CJ35:CP35)</f>
        <v>0</v>
      </c>
      <c r="CJ35" s="304"/>
      <c r="CK35" s="304"/>
      <c r="CL35" s="304"/>
      <c r="CM35" s="304"/>
      <c r="CN35" s="304"/>
      <c r="CO35" s="304"/>
      <c r="CP35" s="304"/>
      <c r="CQ35" s="304"/>
      <c r="CR35" s="304">
        <f t="shared" si="5"/>
        <v>0</v>
      </c>
      <c r="CS35" s="304"/>
      <c r="CT35" s="304"/>
      <c r="CU35" s="304"/>
      <c r="CV35" s="304"/>
      <c r="CW35" s="306">
        <f>D35+V35+AL35+AS35+BU35+CI35+CR35</f>
        <v>0</v>
      </c>
    </row>
    <row r="36" spans="2:101" ht="12.75">
      <c r="B36" s="300"/>
      <c r="C36" s="21"/>
      <c r="D36" s="304">
        <f t="shared" si="0"/>
        <v>0</v>
      </c>
      <c r="E36" s="304"/>
      <c r="F36" s="304"/>
      <c r="G36" s="304"/>
      <c r="H36" s="304"/>
      <c r="I36" s="304"/>
      <c r="J36" s="304"/>
      <c r="K36" s="304"/>
      <c r="L36" s="304"/>
      <c r="M36" s="304"/>
      <c r="N36" s="304"/>
      <c r="O36" s="304"/>
      <c r="P36" s="304"/>
      <c r="Q36" s="304"/>
      <c r="R36" s="304"/>
      <c r="S36" s="304"/>
      <c r="T36" s="304"/>
      <c r="U36" s="306"/>
      <c r="V36" s="304">
        <f t="shared" si="1"/>
        <v>0</v>
      </c>
      <c r="W36" s="304"/>
      <c r="X36" s="304"/>
      <c r="Y36" s="304"/>
      <c r="Z36" s="304"/>
      <c r="AA36" s="304"/>
      <c r="AB36" s="304"/>
      <c r="AC36" s="304"/>
      <c r="AD36" s="304"/>
      <c r="AE36" s="304"/>
      <c r="AF36" s="304"/>
      <c r="AG36" s="304"/>
      <c r="AH36" s="304"/>
      <c r="AI36" s="304"/>
      <c r="AJ36" s="304"/>
      <c r="AK36" s="305"/>
      <c r="AL36" s="304">
        <f t="shared" si="2"/>
        <v>0</v>
      </c>
      <c r="AM36" s="304"/>
      <c r="AN36" s="304"/>
      <c r="AO36" s="304"/>
      <c r="AP36" s="304"/>
      <c r="AQ36" s="304"/>
      <c r="AR36" s="304"/>
      <c r="AS36" s="304">
        <f t="shared" si="3"/>
        <v>0</v>
      </c>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f t="shared" si="4"/>
        <v>0</v>
      </c>
      <c r="BV36" s="304"/>
      <c r="BW36" s="304"/>
      <c r="BX36" s="304"/>
      <c r="BY36" s="304"/>
      <c r="BZ36" s="304"/>
      <c r="CA36" s="304"/>
      <c r="CB36" s="304"/>
      <c r="CC36" s="304"/>
      <c r="CD36" s="304"/>
      <c r="CE36" s="304"/>
      <c r="CF36" s="304"/>
      <c r="CG36" s="304"/>
      <c r="CH36" s="304"/>
      <c r="CI36" s="304">
        <f>SUM(CJ36:CP36)</f>
        <v>0</v>
      </c>
      <c r="CJ36" s="304"/>
      <c r="CK36" s="304"/>
      <c r="CL36" s="304"/>
      <c r="CM36" s="304"/>
      <c r="CN36" s="304"/>
      <c r="CO36" s="304"/>
      <c r="CP36" s="304"/>
      <c r="CQ36" s="304"/>
      <c r="CR36" s="304">
        <f t="shared" si="5"/>
        <v>0</v>
      </c>
      <c r="CS36" s="304"/>
      <c r="CT36" s="304"/>
      <c r="CU36" s="304"/>
      <c r="CV36" s="304"/>
      <c r="CW36" s="306">
        <f>D36+V36+AL36+AS36+BU36+CI36+CR36</f>
        <v>0</v>
      </c>
    </row>
    <row r="37" spans="2:101" ht="12.75">
      <c r="B37" s="300"/>
      <c r="C37" s="21"/>
      <c r="D37" s="304">
        <f t="shared" si="0"/>
        <v>0</v>
      </c>
      <c r="E37" s="304"/>
      <c r="F37" s="304"/>
      <c r="G37" s="304"/>
      <c r="H37" s="304"/>
      <c r="I37" s="304"/>
      <c r="J37" s="304"/>
      <c r="K37" s="304"/>
      <c r="L37" s="304"/>
      <c r="M37" s="304"/>
      <c r="N37" s="304"/>
      <c r="O37" s="304"/>
      <c r="P37" s="304"/>
      <c r="Q37" s="304"/>
      <c r="R37" s="304"/>
      <c r="S37" s="304"/>
      <c r="T37" s="304"/>
      <c r="U37" s="306"/>
      <c r="V37" s="304">
        <f t="shared" si="1"/>
        <v>0</v>
      </c>
      <c r="W37" s="304"/>
      <c r="X37" s="304"/>
      <c r="Y37" s="304"/>
      <c r="Z37" s="304"/>
      <c r="AA37" s="304"/>
      <c r="AB37" s="304"/>
      <c r="AC37" s="304"/>
      <c r="AD37" s="304"/>
      <c r="AE37" s="304"/>
      <c r="AF37" s="304"/>
      <c r="AG37" s="304"/>
      <c r="AH37" s="304"/>
      <c r="AI37" s="304"/>
      <c r="AJ37" s="304"/>
      <c r="AK37" s="305"/>
      <c r="AL37" s="304">
        <f t="shared" si="2"/>
        <v>0</v>
      </c>
      <c r="AM37" s="304"/>
      <c r="AN37" s="304"/>
      <c r="AO37" s="304"/>
      <c r="AP37" s="304"/>
      <c r="AQ37" s="304"/>
      <c r="AR37" s="304"/>
      <c r="AS37" s="304">
        <f t="shared" si="3"/>
        <v>0</v>
      </c>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f t="shared" si="4"/>
        <v>0</v>
      </c>
      <c r="BV37" s="304"/>
      <c r="BW37" s="304"/>
      <c r="BX37" s="304"/>
      <c r="BY37" s="304"/>
      <c r="BZ37" s="304"/>
      <c r="CA37" s="304"/>
      <c r="CB37" s="304"/>
      <c r="CC37" s="304"/>
      <c r="CD37" s="304"/>
      <c r="CE37" s="304"/>
      <c r="CF37" s="304"/>
      <c r="CG37" s="304"/>
      <c r="CH37" s="304"/>
      <c r="CI37" s="304">
        <f>SUM(CJ37:CP37)</f>
        <v>0</v>
      </c>
      <c r="CJ37" s="304"/>
      <c r="CK37" s="304"/>
      <c r="CL37" s="304"/>
      <c r="CM37" s="304"/>
      <c r="CN37" s="304"/>
      <c r="CO37" s="304"/>
      <c r="CP37" s="304"/>
      <c r="CQ37" s="304"/>
      <c r="CR37" s="304">
        <f t="shared" si="5"/>
        <v>0</v>
      </c>
      <c r="CS37" s="304"/>
      <c r="CT37" s="304"/>
      <c r="CU37" s="304"/>
      <c r="CV37" s="304"/>
      <c r="CW37" s="306">
        <f>D37+V37+AL37+AS37+BU37+CI37+CR37</f>
        <v>0</v>
      </c>
    </row>
    <row r="38" spans="2:101" ht="12.75">
      <c r="B38" s="300"/>
      <c r="C38" s="21"/>
      <c r="D38" s="304">
        <f t="shared" si="0"/>
        <v>0</v>
      </c>
      <c r="E38" s="304"/>
      <c r="F38" s="304"/>
      <c r="G38" s="304"/>
      <c r="H38" s="304"/>
      <c r="I38" s="304"/>
      <c r="J38" s="304"/>
      <c r="K38" s="304"/>
      <c r="L38" s="304"/>
      <c r="M38" s="304"/>
      <c r="N38" s="304"/>
      <c r="O38" s="304"/>
      <c r="P38" s="304"/>
      <c r="Q38" s="304"/>
      <c r="R38" s="304"/>
      <c r="S38" s="304"/>
      <c r="T38" s="304"/>
      <c r="U38" s="306"/>
      <c r="V38" s="304">
        <f t="shared" si="1"/>
        <v>0</v>
      </c>
      <c r="W38" s="304"/>
      <c r="X38" s="304"/>
      <c r="Y38" s="304"/>
      <c r="Z38" s="304"/>
      <c r="AA38" s="304"/>
      <c r="AB38" s="304"/>
      <c r="AC38" s="304"/>
      <c r="AD38" s="304"/>
      <c r="AE38" s="304"/>
      <c r="AF38" s="304"/>
      <c r="AG38" s="304"/>
      <c r="AH38" s="304"/>
      <c r="AI38" s="304"/>
      <c r="AJ38" s="304"/>
      <c r="AK38" s="305"/>
      <c r="AL38" s="304">
        <f t="shared" si="2"/>
        <v>0</v>
      </c>
      <c r="AM38" s="304"/>
      <c r="AN38" s="304"/>
      <c r="AO38" s="304"/>
      <c r="AP38" s="304"/>
      <c r="AQ38" s="304"/>
      <c r="AR38" s="304"/>
      <c r="AS38" s="304">
        <f t="shared" si="3"/>
        <v>0</v>
      </c>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4"/>
      <c r="BR38" s="304"/>
      <c r="BS38" s="304"/>
      <c r="BT38" s="304"/>
      <c r="BU38" s="304">
        <f t="shared" si="4"/>
        <v>0</v>
      </c>
      <c r="BV38" s="304"/>
      <c r="BW38" s="304"/>
      <c r="BX38" s="304"/>
      <c r="BY38" s="304"/>
      <c r="BZ38" s="304"/>
      <c r="CA38" s="304"/>
      <c r="CB38" s="304"/>
      <c r="CC38" s="304"/>
      <c r="CD38" s="304"/>
      <c r="CE38" s="304"/>
      <c r="CF38" s="304"/>
      <c r="CG38" s="304"/>
      <c r="CH38" s="304"/>
      <c r="CI38" s="304">
        <f>SUM(CJ38:CP38)</f>
        <v>0</v>
      </c>
      <c r="CJ38" s="304"/>
      <c r="CK38" s="304"/>
      <c r="CL38" s="304"/>
      <c r="CM38" s="304"/>
      <c r="CN38" s="304"/>
      <c r="CO38" s="304"/>
      <c r="CP38" s="304"/>
      <c r="CQ38" s="304"/>
      <c r="CR38" s="304">
        <f t="shared" si="5"/>
        <v>0</v>
      </c>
      <c r="CS38" s="304"/>
      <c r="CT38" s="304"/>
      <c r="CU38" s="304"/>
      <c r="CV38" s="304"/>
      <c r="CW38" s="306">
        <f>D38+V38+AL38+AS38+BU38+CI38+CR38</f>
        <v>0</v>
      </c>
    </row>
    <row r="39" spans="2:101" ht="12.75">
      <c r="B39" s="300"/>
      <c r="C39" s="21"/>
      <c r="D39" s="304">
        <f t="shared" si="0"/>
        <v>0</v>
      </c>
      <c r="E39" s="304"/>
      <c r="F39" s="304"/>
      <c r="G39" s="304"/>
      <c r="H39" s="304"/>
      <c r="I39" s="304"/>
      <c r="J39" s="304"/>
      <c r="K39" s="304"/>
      <c r="L39" s="304"/>
      <c r="M39" s="304"/>
      <c r="N39" s="304"/>
      <c r="O39" s="304"/>
      <c r="P39" s="304"/>
      <c r="Q39" s="304"/>
      <c r="R39" s="304"/>
      <c r="S39" s="304"/>
      <c r="T39" s="304"/>
      <c r="U39" s="306"/>
      <c r="V39" s="304">
        <f t="shared" si="1"/>
        <v>0</v>
      </c>
      <c r="W39" s="304"/>
      <c r="X39" s="304"/>
      <c r="Y39" s="304"/>
      <c r="Z39" s="304"/>
      <c r="AA39" s="304"/>
      <c r="AB39" s="304"/>
      <c r="AC39" s="304"/>
      <c r="AD39" s="304"/>
      <c r="AE39" s="304"/>
      <c r="AF39" s="304"/>
      <c r="AG39" s="304"/>
      <c r="AH39" s="304"/>
      <c r="AI39" s="304"/>
      <c r="AJ39" s="304"/>
      <c r="AK39" s="305"/>
      <c r="AL39" s="304">
        <f t="shared" si="2"/>
        <v>0</v>
      </c>
      <c r="AM39" s="304"/>
      <c r="AN39" s="304"/>
      <c r="AO39" s="304"/>
      <c r="AP39" s="304"/>
      <c r="AQ39" s="304"/>
      <c r="AR39" s="304"/>
      <c r="AS39" s="304">
        <f t="shared" si="3"/>
        <v>0</v>
      </c>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f t="shared" si="4"/>
        <v>0</v>
      </c>
      <c r="BV39" s="304"/>
      <c r="BW39" s="304"/>
      <c r="BX39" s="304"/>
      <c r="BY39" s="304"/>
      <c r="BZ39" s="304"/>
      <c r="CA39" s="304"/>
      <c r="CB39" s="304"/>
      <c r="CC39" s="304"/>
      <c r="CD39" s="304"/>
      <c r="CE39" s="304"/>
      <c r="CF39" s="304"/>
      <c r="CG39" s="304"/>
      <c r="CH39" s="304"/>
      <c r="CI39" s="304">
        <f>SUM(CJ39:CP39)</f>
        <v>0</v>
      </c>
      <c r="CJ39" s="304"/>
      <c r="CK39" s="304"/>
      <c r="CL39" s="304"/>
      <c r="CM39" s="304"/>
      <c r="CN39" s="304"/>
      <c r="CO39" s="304"/>
      <c r="CP39" s="304"/>
      <c r="CQ39" s="304"/>
      <c r="CR39" s="304">
        <f t="shared" si="5"/>
        <v>0</v>
      </c>
      <c r="CS39" s="304"/>
      <c r="CT39" s="304"/>
      <c r="CU39" s="304"/>
      <c r="CV39" s="304"/>
      <c r="CW39" s="306">
        <f>D39+V39+AL39+AS39+BU39+CI39+CR39</f>
        <v>0</v>
      </c>
    </row>
    <row r="40" spans="2:101" ht="12.75">
      <c r="B40" s="300"/>
      <c r="C40" s="21"/>
      <c r="D40" s="304">
        <f t="shared" si="0"/>
        <v>0</v>
      </c>
      <c r="E40" s="304"/>
      <c r="F40" s="304"/>
      <c r="G40" s="304"/>
      <c r="H40" s="304"/>
      <c r="I40" s="304"/>
      <c r="J40" s="304"/>
      <c r="K40" s="304"/>
      <c r="L40" s="304"/>
      <c r="M40" s="304"/>
      <c r="N40" s="304"/>
      <c r="O40" s="304"/>
      <c r="P40" s="304"/>
      <c r="Q40" s="304"/>
      <c r="R40" s="304"/>
      <c r="S40" s="304"/>
      <c r="T40" s="304"/>
      <c r="U40" s="306"/>
      <c r="V40" s="304">
        <f t="shared" si="1"/>
        <v>0</v>
      </c>
      <c r="W40" s="304"/>
      <c r="X40" s="304"/>
      <c r="Y40" s="304"/>
      <c r="Z40" s="304"/>
      <c r="AA40" s="304"/>
      <c r="AB40" s="304"/>
      <c r="AC40" s="304"/>
      <c r="AD40" s="304"/>
      <c r="AE40" s="304"/>
      <c r="AF40" s="304"/>
      <c r="AG40" s="304"/>
      <c r="AH40" s="304"/>
      <c r="AI40" s="304"/>
      <c r="AJ40" s="304"/>
      <c r="AK40" s="305"/>
      <c r="AL40" s="304">
        <f t="shared" si="2"/>
        <v>0</v>
      </c>
      <c r="AM40" s="304"/>
      <c r="AN40" s="304"/>
      <c r="AO40" s="304"/>
      <c r="AP40" s="304"/>
      <c r="AQ40" s="304"/>
      <c r="AR40" s="304"/>
      <c r="AS40" s="304">
        <f t="shared" si="3"/>
        <v>0</v>
      </c>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304"/>
      <c r="BU40" s="304">
        <f t="shared" si="4"/>
        <v>0</v>
      </c>
      <c r="BV40" s="304"/>
      <c r="BW40" s="304"/>
      <c r="BX40" s="304"/>
      <c r="BY40" s="304"/>
      <c r="BZ40" s="304"/>
      <c r="CA40" s="304"/>
      <c r="CB40" s="304"/>
      <c r="CC40" s="304"/>
      <c r="CD40" s="304"/>
      <c r="CE40" s="304"/>
      <c r="CF40" s="304"/>
      <c r="CG40" s="304"/>
      <c r="CH40" s="304"/>
      <c r="CI40" s="304">
        <f>SUM(CJ40:CP40)</f>
        <v>0</v>
      </c>
      <c r="CJ40" s="304"/>
      <c r="CK40" s="304"/>
      <c r="CL40" s="304"/>
      <c r="CM40" s="304"/>
      <c r="CN40" s="304"/>
      <c r="CO40" s="304"/>
      <c r="CP40" s="304"/>
      <c r="CQ40" s="304"/>
      <c r="CR40" s="304">
        <f t="shared" si="5"/>
        <v>0</v>
      </c>
      <c r="CS40" s="304"/>
      <c r="CT40" s="304"/>
      <c r="CU40" s="304"/>
      <c r="CV40" s="304"/>
      <c r="CW40" s="306">
        <f>D40+V40+AL40+AS40+BU40+CI40+CR40</f>
        <v>0</v>
      </c>
    </row>
    <row r="41" spans="2:101" ht="12.75">
      <c r="B41" s="300"/>
      <c r="C41" s="21"/>
      <c r="D41" s="304">
        <f t="shared" si="0"/>
        <v>0</v>
      </c>
      <c r="E41" s="304"/>
      <c r="F41" s="304"/>
      <c r="G41" s="304"/>
      <c r="H41" s="304"/>
      <c r="I41" s="304"/>
      <c r="J41" s="304"/>
      <c r="K41" s="304"/>
      <c r="L41" s="304"/>
      <c r="M41" s="304"/>
      <c r="N41" s="304"/>
      <c r="O41" s="304"/>
      <c r="P41" s="304"/>
      <c r="Q41" s="304"/>
      <c r="R41" s="304"/>
      <c r="S41" s="304"/>
      <c r="T41" s="304"/>
      <c r="U41" s="306"/>
      <c r="V41" s="304">
        <f t="shared" si="1"/>
        <v>0</v>
      </c>
      <c r="W41" s="304"/>
      <c r="X41" s="304"/>
      <c r="Y41" s="304"/>
      <c r="Z41" s="304"/>
      <c r="AA41" s="304"/>
      <c r="AB41" s="304"/>
      <c r="AC41" s="304"/>
      <c r="AD41" s="304"/>
      <c r="AE41" s="304"/>
      <c r="AF41" s="304"/>
      <c r="AG41" s="304"/>
      <c r="AH41" s="304"/>
      <c r="AI41" s="304"/>
      <c r="AJ41" s="304"/>
      <c r="AK41" s="305"/>
      <c r="AL41" s="304">
        <f t="shared" si="2"/>
        <v>0</v>
      </c>
      <c r="AM41" s="304"/>
      <c r="AN41" s="304"/>
      <c r="AO41" s="304"/>
      <c r="AP41" s="304"/>
      <c r="AQ41" s="304"/>
      <c r="AR41" s="304"/>
      <c r="AS41" s="304">
        <f t="shared" si="3"/>
        <v>0</v>
      </c>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f t="shared" si="4"/>
        <v>0</v>
      </c>
      <c r="BV41" s="304"/>
      <c r="BW41" s="304"/>
      <c r="BX41" s="304"/>
      <c r="BY41" s="304"/>
      <c r="BZ41" s="304"/>
      <c r="CA41" s="304"/>
      <c r="CB41" s="304"/>
      <c r="CC41" s="304"/>
      <c r="CD41" s="304"/>
      <c r="CE41" s="304"/>
      <c r="CF41" s="304"/>
      <c r="CG41" s="304"/>
      <c r="CH41" s="304"/>
      <c r="CI41" s="304">
        <f>SUM(CJ41:CP41)</f>
        <v>0</v>
      </c>
      <c r="CJ41" s="304"/>
      <c r="CK41" s="304"/>
      <c r="CL41" s="304"/>
      <c r="CM41" s="304"/>
      <c r="CN41" s="304"/>
      <c r="CO41" s="304"/>
      <c r="CP41" s="304"/>
      <c r="CQ41" s="304"/>
      <c r="CR41" s="304">
        <f t="shared" si="5"/>
        <v>0</v>
      </c>
      <c r="CS41" s="304"/>
      <c r="CT41" s="304"/>
      <c r="CU41" s="304"/>
      <c r="CV41" s="304"/>
      <c r="CW41" s="306">
        <f>D41+V41+AL41+AS41+BU41+CI41+CR41</f>
        <v>0</v>
      </c>
    </row>
    <row r="42" spans="2:101" ht="12.75">
      <c r="B42" s="300"/>
      <c r="C42" s="21"/>
      <c r="D42" s="304">
        <f t="shared" si="0"/>
        <v>0</v>
      </c>
      <c r="E42" s="304"/>
      <c r="F42" s="304"/>
      <c r="G42" s="304"/>
      <c r="H42" s="304"/>
      <c r="I42" s="304"/>
      <c r="J42" s="304"/>
      <c r="K42" s="304"/>
      <c r="L42" s="304"/>
      <c r="M42" s="304"/>
      <c r="N42" s="304"/>
      <c r="O42" s="304"/>
      <c r="P42" s="304"/>
      <c r="Q42" s="304"/>
      <c r="R42" s="304"/>
      <c r="S42" s="304"/>
      <c r="T42" s="304"/>
      <c r="U42" s="306"/>
      <c r="V42" s="304">
        <f t="shared" si="1"/>
        <v>0</v>
      </c>
      <c r="W42" s="304"/>
      <c r="X42" s="304"/>
      <c r="Y42" s="304"/>
      <c r="Z42" s="304"/>
      <c r="AA42" s="304"/>
      <c r="AB42" s="304"/>
      <c r="AC42" s="304"/>
      <c r="AD42" s="304"/>
      <c r="AE42" s="304"/>
      <c r="AF42" s="304"/>
      <c r="AG42" s="304"/>
      <c r="AH42" s="304"/>
      <c r="AI42" s="304"/>
      <c r="AJ42" s="304"/>
      <c r="AK42" s="305"/>
      <c r="AL42" s="304">
        <f t="shared" si="2"/>
        <v>0</v>
      </c>
      <c r="AM42" s="304"/>
      <c r="AN42" s="304"/>
      <c r="AO42" s="304"/>
      <c r="AP42" s="304"/>
      <c r="AQ42" s="304"/>
      <c r="AR42" s="304"/>
      <c r="AS42" s="304">
        <f t="shared" si="3"/>
        <v>0</v>
      </c>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f t="shared" si="4"/>
        <v>0</v>
      </c>
      <c r="BV42" s="304"/>
      <c r="BW42" s="304"/>
      <c r="BX42" s="304"/>
      <c r="BY42" s="304"/>
      <c r="BZ42" s="304"/>
      <c r="CA42" s="304"/>
      <c r="CB42" s="304"/>
      <c r="CC42" s="304"/>
      <c r="CD42" s="304"/>
      <c r="CE42" s="304"/>
      <c r="CF42" s="304"/>
      <c r="CG42" s="304"/>
      <c r="CH42" s="304"/>
      <c r="CI42" s="304">
        <f>SUM(CJ42:CP42)</f>
        <v>0</v>
      </c>
      <c r="CJ42" s="304"/>
      <c r="CK42" s="304"/>
      <c r="CL42" s="304"/>
      <c r="CM42" s="304"/>
      <c r="CN42" s="304"/>
      <c r="CO42" s="304"/>
      <c r="CP42" s="304"/>
      <c r="CQ42" s="304"/>
      <c r="CR42" s="304">
        <f t="shared" si="5"/>
        <v>0</v>
      </c>
      <c r="CS42" s="304"/>
      <c r="CT42" s="304"/>
      <c r="CU42" s="304"/>
      <c r="CV42" s="304"/>
      <c r="CW42" s="306">
        <f>D42+V42+AL42+AS42+BU42+CI42+CR42</f>
        <v>0</v>
      </c>
    </row>
    <row r="43" spans="2:101" ht="12.75">
      <c r="B43" s="300"/>
      <c r="C43" s="21"/>
      <c r="D43" s="304">
        <f t="shared" si="0"/>
        <v>0</v>
      </c>
      <c r="E43" s="304"/>
      <c r="F43" s="304"/>
      <c r="G43" s="304"/>
      <c r="H43" s="304"/>
      <c r="I43" s="304"/>
      <c r="J43" s="304"/>
      <c r="K43" s="304"/>
      <c r="L43" s="304"/>
      <c r="M43" s="304"/>
      <c r="N43" s="304"/>
      <c r="O43" s="304"/>
      <c r="P43" s="304"/>
      <c r="Q43" s="304"/>
      <c r="R43" s="304"/>
      <c r="S43" s="304"/>
      <c r="T43" s="304"/>
      <c r="U43" s="306"/>
      <c r="V43" s="304">
        <f t="shared" si="1"/>
        <v>0</v>
      </c>
      <c r="W43" s="304"/>
      <c r="X43" s="304"/>
      <c r="Y43" s="304"/>
      <c r="Z43" s="304"/>
      <c r="AA43" s="304"/>
      <c r="AB43" s="304"/>
      <c r="AC43" s="304"/>
      <c r="AD43" s="304"/>
      <c r="AE43" s="304"/>
      <c r="AF43" s="304"/>
      <c r="AG43" s="304"/>
      <c r="AH43" s="304"/>
      <c r="AI43" s="304"/>
      <c r="AJ43" s="304"/>
      <c r="AK43" s="305"/>
      <c r="AL43" s="304">
        <f t="shared" si="2"/>
        <v>0</v>
      </c>
      <c r="AM43" s="304"/>
      <c r="AN43" s="304"/>
      <c r="AO43" s="304"/>
      <c r="AP43" s="304"/>
      <c r="AQ43" s="304"/>
      <c r="AR43" s="304"/>
      <c r="AS43" s="304">
        <f t="shared" si="3"/>
        <v>0</v>
      </c>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f t="shared" si="4"/>
        <v>0</v>
      </c>
      <c r="BV43" s="304"/>
      <c r="BW43" s="304"/>
      <c r="BX43" s="304"/>
      <c r="BY43" s="304"/>
      <c r="BZ43" s="304"/>
      <c r="CA43" s="304"/>
      <c r="CB43" s="304"/>
      <c r="CC43" s="304"/>
      <c r="CD43" s="304"/>
      <c r="CE43" s="304"/>
      <c r="CF43" s="304"/>
      <c r="CG43" s="304"/>
      <c r="CH43" s="304"/>
      <c r="CI43" s="304">
        <f>SUM(CJ43:CP43)</f>
        <v>0</v>
      </c>
      <c r="CJ43" s="304"/>
      <c r="CK43" s="304"/>
      <c r="CL43" s="304"/>
      <c r="CM43" s="304"/>
      <c r="CN43" s="304"/>
      <c r="CO43" s="304"/>
      <c r="CP43" s="304"/>
      <c r="CQ43" s="304"/>
      <c r="CR43" s="304">
        <f t="shared" si="5"/>
        <v>0</v>
      </c>
      <c r="CS43" s="304"/>
      <c r="CT43" s="304"/>
      <c r="CU43" s="304"/>
      <c r="CV43" s="304"/>
      <c r="CW43" s="306">
        <f>D43+V43+AL43+AS43+BU43+CI43+CR43</f>
        <v>0</v>
      </c>
    </row>
    <row r="44" spans="2:101" ht="12.75">
      <c r="B44" s="300"/>
      <c r="C44" s="21"/>
      <c r="D44" s="304">
        <f t="shared" si="0"/>
        <v>0</v>
      </c>
      <c r="E44" s="304"/>
      <c r="F44" s="304"/>
      <c r="G44" s="304"/>
      <c r="H44" s="304"/>
      <c r="I44" s="304"/>
      <c r="J44" s="304"/>
      <c r="K44" s="304"/>
      <c r="L44" s="304"/>
      <c r="M44" s="304"/>
      <c r="N44" s="304"/>
      <c r="O44" s="304"/>
      <c r="P44" s="304"/>
      <c r="Q44" s="304"/>
      <c r="R44" s="304"/>
      <c r="S44" s="304"/>
      <c r="T44" s="304"/>
      <c r="U44" s="306"/>
      <c r="V44" s="304">
        <f t="shared" si="1"/>
        <v>0</v>
      </c>
      <c r="W44" s="304"/>
      <c r="X44" s="304"/>
      <c r="Y44" s="304"/>
      <c r="Z44" s="304"/>
      <c r="AA44" s="304"/>
      <c r="AB44" s="304"/>
      <c r="AC44" s="304"/>
      <c r="AD44" s="304"/>
      <c r="AE44" s="304"/>
      <c r="AF44" s="304"/>
      <c r="AG44" s="304"/>
      <c r="AH44" s="304"/>
      <c r="AI44" s="304"/>
      <c r="AJ44" s="304"/>
      <c r="AK44" s="305"/>
      <c r="AL44" s="304">
        <f t="shared" si="2"/>
        <v>0</v>
      </c>
      <c r="AM44" s="304"/>
      <c r="AN44" s="304"/>
      <c r="AO44" s="304"/>
      <c r="AP44" s="304"/>
      <c r="AQ44" s="304"/>
      <c r="AR44" s="304"/>
      <c r="AS44" s="304">
        <f t="shared" si="3"/>
        <v>0</v>
      </c>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4"/>
      <c r="BR44" s="304"/>
      <c r="BS44" s="304"/>
      <c r="BT44" s="304"/>
      <c r="BU44" s="304">
        <f t="shared" si="4"/>
        <v>0</v>
      </c>
      <c r="BV44" s="304"/>
      <c r="BW44" s="304"/>
      <c r="BX44" s="304"/>
      <c r="BY44" s="304"/>
      <c r="BZ44" s="304"/>
      <c r="CA44" s="304"/>
      <c r="CB44" s="304"/>
      <c r="CC44" s="304"/>
      <c r="CD44" s="304"/>
      <c r="CE44" s="304"/>
      <c r="CF44" s="304"/>
      <c r="CG44" s="304"/>
      <c r="CH44" s="304"/>
      <c r="CI44" s="304">
        <f>SUM(CJ44:CP44)</f>
        <v>0</v>
      </c>
      <c r="CJ44" s="304"/>
      <c r="CK44" s="304"/>
      <c r="CL44" s="304"/>
      <c r="CM44" s="304"/>
      <c r="CN44" s="304"/>
      <c r="CO44" s="304"/>
      <c r="CP44" s="304"/>
      <c r="CQ44" s="304"/>
      <c r="CR44" s="304">
        <f t="shared" si="5"/>
        <v>0</v>
      </c>
      <c r="CS44" s="304"/>
      <c r="CT44" s="304"/>
      <c r="CU44" s="304"/>
      <c r="CV44" s="304"/>
      <c r="CW44" s="306">
        <f>D44+V44+AL44+AS44+BU44+CI44+CR44</f>
        <v>0</v>
      </c>
    </row>
    <row r="45" spans="2:101" ht="12.75">
      <c r="B45" s="300"/>
      <c r="C45" s="21"/>
      <c r="D45" s="304">
        <f t="shared" si="0"/>
        <v>0</v>
      </c>
      <c r="E45" s="304"/>
      <c r="F45" s="304"/>
      <c r="G45" s="304"/>
      <c r="H45" s="304"/>
      <c r="I45" s="304"/>
      <c r="J45" s="304"/>
      <c r="K45" s="304"/>
      <c r="L45" s="304"/>
      <c r="M45" s="304"/>
      <c r="N45" s="304"/>
      <c r="O45" s="304"/>
      <c r="P45" s="304"/>
      <c r="Q45" s="304"/>
      <c r="R45" s="304"/>
      <c r="S45" s="304"/>
      <c r="T45" s="304"/>
      <c r="U45" s="306"/>
      <c r="V45" s="304">
        <f t="shared" si="1"/>
        <v>0</v>
      </c>
      <c r="W45" s="304"/>
      <c r="X45" s="304"/>
      <c r="Y45" s="304"/>
      <c r="Z45" s="304"/>
      <c r="AA45" s="304"/>
      <c r="AB45" s="304"/>
      <c r="AC45" s="304"/>
      <c r="AD45" s="304"/>
      <c r="AE45" s="304"/>
      <c r="AF45" s="304"/>
      <c r="AG45" s="304"/>
      <c r="AH45" s="304"/>
      <c r="AI45" s="304"/>
      <c r="AJ45" s="304"/>
      <c r="AK45" s="305"/>
      <c r="AL45" s="304">
        <f t="shared" si="2"/>
        <v>0</v>
      </c>
      <c r="AM45" s="304"/>
      <c r="AN45" s="304"/>
      <c r="AO45" s="304"/>
      <c r="AP45" s="304"/>
      <c r="AQ45" s="304"/>
      <c r="AR45" s="304"/>
      <c r="AS45" s="304">
        <f t="shared" si="3"/>
        <v>0</v>
      </c>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f t="shared" si="4"/>
        <v>0</v>
      </c>
      <c r="BV45" s="304"/>
      <c r="BW45" s="304"/>
      <c r="BX45" s="304"/>
      <c r="BY45" s="304"/>
      <c r="BZ45" s="304"/>
      <c r="CA45" s="304"/>
      <c r="CB45" s="304"/>
      <c r="CC45" s="304"/>
      <c r="CD45" s="304"/>
      <c r="CE45" s="304"/>
      <c r="CF45" s="304"/>
      <c r="CG45" s="304"/>
      <c r="CH45" s="304"/>
      <c r="CI45" s="304">
        <f>SUM(CJ45:CP45)</f>
        <v>0</v>
      </c>
      <c r="CJ45" s="304"/>
      <c r="CK45" s="304"/>
      <c r="CL45" s="304"/>
      <c r="CM45" s="304"/>
      <c r="CN45" s="304"/>
      <c r="CO45" s="304"/>
      <c r="CP45" s="304"/>
      <c r="CQ45" s="304"/>
      <c r="CR45" s="304">
        <f t="shared" si="5"/>
        <v>0</v>
      </c>
      <c r="CS45" s="304"/>
      <c r="CT45" s="304"/>
      <c r="CU45" s="304"/>
      <c r="CV45" s="304"/>
      <c r="CW45" s="306">
        <f>D45+V45+AL45+AS45+BU45+CI45+CR45</f>
        <v>0</v>
      </c>
    </row>
    <row r="46" spans="2:101" ht="12.75">
      <c r="B46" s="300"/>
      <c r="C46" s="21"/>
      <c r="D46" s="304">
        <f t="shared" si="0"/>
        <v>0</v>
      </c>
      <c r="E46" s="304"/>
      <c r="F46" s="304"/>
      <c r="G46" s="304"/>
      <c r="H46" s="304"/>
      <c r="I46" s="304"/>
      <c r="J46" s="304"/>
      <c r="K46" s="304"/>
      <c r="L46" s="304"/>
      <c r="M46" s="304"/>
      <c r="N46" s="304"/>
      <c r="O46" s="304"/>
      <c r="P46" s="304"/>
      <c r="Q46" s="304"/>
      <c r="R46" s="304"/>
      <c r="S46" s="304"/>
      <c r="T46" s="304"/>
      <c r="U46" s="306"/>
      <c r="V46" s="304">
        <f t="shared" si="1"/>
        <v>0</v>
      </c>
      <c r="W46" s="304"/>
      <c r="X46" s="304"/>
      <c r="Y46" s="304"/>
      <c r="Z46" s="304"/>
      <c r="AA46" s="304"/>
      <c r="AB46" s="304"/>
      <c r="AC46" s="304"/>
      <c r="AD46" s="304"/>
      <c r="AE46" s="304"/>
      <c r="AF46" s="304"/>
      <c r="AG46" s="304"/>
      <c r="AH46" s="304"/>
      <c r="AI46" s="304"/>
      <c r="AJ46" s="304"/>
      <c r="AK46" s="305"/>
      <c r="AL46" s="304">
        <f t="shared" si="2"/>
        <v>0</v>
      </c>
      <c r="AM46" s="304"/>
      <c r="AN46" s="304"/>
      <c r="AO46" s="304"/>
      <c r="AP46" s="304"/>
      <c r="AQ46" s="304"/>
      <c r="AR46" s="304"/>
      <c r="AS46" s="304">
        <f t="shared" si="3"/>
        <v>0</v>
      </c>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304">
        <f t="shared" si="4"/>
        <v>0</v>
      </c>
      <c r="BV46" s="304"/>
      <c r="BW46" s="304"/>
      <c r="BX46" s="304"/>
      <c r="BY46" s="304"/>
      <c r="BZ46" s="304"/>
      <c r="CA46" s="304"/>
      <c r="CB46" s="304"/>
      <c r="CC46" s="304"/>
      <c r="CD46" s="304"/>
      <c r="CE46" s="304"/>
      <c r="CF46" s="304"/>
      <c r="CG46" s="304"/>
      <c r="CH46" s="304"/>
      <c r="CI46" s="304">
        <f>SUM(CJ46:CP46)</f>
        <v>0</v>
      </c>
      <c r="CJ46" s="304"/>
      <c r="CK46" s="304"/>
      <c r="CL46" s="304"/>
      <c r="CM46" s="304"/>
      <c r="CN46" s="304"/>
      <c r="CO46" s="304"/>
      <c r="CP46" s="304"/>
      <c r="CQ46" s="304"/>
      <c r="CR46" s="304">
        <f t="shared" si="5"/>
        <v>0</v>
      </c>
      <c r="CS46" s="304"/>
      <c r="CT46" s="304"/>
      <c r="CU46" s="304"/>
      <c r="CV46" s="304"/>
      <c r="CW46" s="306">
        <f>D46+V46+AL46+AS46+BU46+CI46+CR46</f>
        <v>0</v>
      </c>
    </row>
    <row r="47" spans="2:101" ht="12.75">
      <c r="B47" s="300"/>
      <c r="C47" s="21"/>
      <c r="D47" s="304">
        <f t="shared" si="0"/>
        <v>0</v>
      </c>
      <c r="E47" s="304"/>
      <c r="F47" s="304"/>
      <c r="G47" s="304"/>
      <c r="H47" s="304"/>
      <c r="I47" s="304"/>
      <c r="J47" s="304"/>
      <c r="K47" s="304"/>
      <c r="L47" s="304"/>
      <c r="M47" s="304"/>
      <c r="N47" s="304"/>
      <c r="O47" s="304"/>
      <c r="P47" s="304"/>
      <c r="Q47" s="304"/>
      <c r="R47" s="304"/>
      <c r="S47" s="304"/>
      <c r="T47" s="304"/>
      <c r="U47" s="306"/>
      <c r="V47" s="304">
        <f t="shared" si="1"/>
        <v>0</v>
      </c>
      <c r="W47" s="304"/>
      <c r="X47" s="304"/>
      <c r="Y47" s="304"/>
      <c r="Z47" s="304"/>
      <c r="AA47" s="304"/>
      <c r="AB47" s="304"/>
      <c r="AC47" s="304"/>
      <c r="AD47" s="304"/>
      <c r="AE47" s="304"/>
      <c r="AF47" s="304"/>
      <c r="AG47" s="304"/>
      <c r="AH47" s="304"/>
      <c r="AI47" s="304"/>
      <c r="AJ47" s="304"/>
      <c r="AK47" s="305"/>
      <c r="AL47" s="304">
        <f t="shared" si="2"/>
        <v>0</v>
      </c>
      <c r="AM47" s="304"/>
      <c r="AN47" s="304"/>
      <c r="AO47" s="304"/>
      <c r="AP47" s="304"/>
      <c r="AQ47" s="304"/>
      <c r="AR47" s="304"/>
      <c r="AS47" s="304">
        <f t="shared" si="3"/>
        <v>0</v>
      </c>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4"/>
      <c r="BR47" s="304"/>
      <c r="BS47" s="304"/>
      <c r="BT47" s="304"/>
      <c r="BU47" s="304">
        <f t="shared" si="4"/>
        <v>0</v>
      </c>
      <c r="BV47" s="304"/>
      <c r="BW47" s="304"/>
      <c r="BX47" s="304"/>
      <c r="BY47" s="304"/>
      <c r="BZ47" s="304"/>
      <c r="CA47" s="304"/>
      <c r="CB47" s="304"/>
      <c r="CC47" s="304"/>
      <c r="CD47" s="304"/>
      <c r="CE47" s="304"/>
      <c r="CF47" s="304"/>
      <c r="CG47" s="304"/>
      <c r="CH47" s="304"/>
      <c r="CI47" s="304">
        <f>SUM(CJ47:CP47)</f>
        <v>0</v>
      </c>
      <c r="CJ47" s="304"/>
      <c r="CK47" s="304"/>
      <c r="CL47" s="304"/>
      <c r="CM47" s="304"/>
      <c r="CN47" s="304"/>
      <c r="CO47" s="304"/>
      <c r="CP47" s="304"/>
      <c r="CQ47" s="304"/>
      <c r="CR47" s="304">
        <f t="shared" si="5"/>
        <v>0</v>
      </c>
      <c r="CS47" s="304"/>
      <c r="CT47" s="304"/>
      <c r="CU47" s="304"/>
      <c r="CV47" s="304"/>
      <c r="CW47" s="306">
        <f>D47+V47+AL47+AS47+BU47+CI47+CR47</f>
        <v>0</v>
      </c>
    </row>
    <row r="48" spans="2:101" ht="12.75">
      <c r="B48" s="300"/>
      <c r="C48" s="21"/>
      <c r="D48" s="304">
        <f t="shared" si="0"/>
        <v>0</v>
      </c>
      <c r="E48" s="304"/>
      <c r="F48" s="304"/>
      <c r="G48" s="304"/>
      <c r="H48" s="304"/>
      <c r="I48" s="304"/>
      <c r="J48" s="304"/>
      <c r="K48" s="304"/>
      <c r="L48" s="304"/>
      <c r="M48" s="304"/>
      <c r="N48" s="304"/>
      <c r="O48" s="304"/>
      <c r="P48" s="304"/>
      <c r="Q48" s="304"/>
      <c r="R48" s="304"/>
      <c r="S48" s="304"/>
      <c r="T48" s="304"/>
      <c r="U48" s="306"/>
      <c r="V48" s="304">
        <f t="shared" si="1"/>
        <v>0</v>
      </c>
      <c r="W48" s="304"/>
      <c r="X48" s="304"/>
      <c r="Y48" s="304"/>
      <c r="Z48" s="304"/>
      <c r="AA48" s="304"/>
      <c r="AB48" s="304"/>
      <c r="AC48" s="304"/>
      <c r="AD48" s="304"/>
      <c r="AE48" s="304"/>
      <c r="AF48" s="304"/>
      <c r="AG48" s="304"/>
      <c r="AH48" s="304"/>
      <c r="AI48" s="304"/>
      <c r="AJ48" s="304"/>
      <c r="AK48" s="305"/>
      <c r="AL48" s="304">
        <f t="shared" si="2"/>
        <v>0</v>
      </c>
      <c r="AM48" s="304"/>
      <c r="AN48" s="304"/>
      <c r="AO48" s="304"/>
      <c r="AP48" s="304"/>
      <c r="AQ48" s="304"/>
      <c r="AR48" s="304"/>
      <c r="AS48" s="304">
        <f t="shared" si="3"/>
        <v>0</v>
      </c>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f t="shared" si="4"/>
        <v>0</v>
      </c>
      <c r="BV48" s="304"/>
      <c r="BW48" s="304"/>
      <c r="BX48" s="304"/>
      <c r="BY48" s="304"/>
      <c r="BZ48" s="304"/>
      <c r="CA48" s="304"/>
      <c r="CB48" s="304"/>
      <c r="CC48" s="304"/>
      <c r="CD48" s="304"/>
      <c r="CE48" s="304"/>
      <c r="CF48" s="304"/>
      <c r="CG48" s="304"/>
      <c r="CH48" s="304"/>
      <c r="CI48" s="304">
        <f>SUM(CJ48:CP48)</f>
        <v>0</v>
      </c>
      <c r="CJ48" s="304"/>
      <c r="CK48" s="304"/>
      <c r="CL48" s="304"/>
      <c r="CM48" s="304"/>
      <c r="CN48" s="304"/>
      <c r="CO48" s="304"/>
      <c r="CP48" s="304"/>
      <c r="CQ48" s="304"/>
      <c r="CR48" s="304">
        <f t="shared" si="5"/>
        <v>0</v>
      </c>
      <c r="CS48" s="304"/>
      <c r="CT48" s="304"/>
      <c r="CU48" s="304"/>
      <c r="CV48" s="304"/>
      <c r="CW48" s="306">
        <f>D48+V48+AL48+AS48+BU48+CI48+CR48</f>
        <v>0</v>
      </c>
    </row>
    <row r="49" spans="2:101" ht="12.75">
      <c r="B49" s="300"/>
      <c r="C49" s="21"/>
      <c r="D49" s="304">
        <f t="shared" si="0"/>
        <v>0</v>
      </c>
      <c r="E49" s="304"/>
      <c r="F49" s="304"/>
      <c r="G49" s="304"/>
      <c r="H49" s="304"/>
      <c r="I49" s="304"/>
      <c r="J49" s="304"/>
      <c r="K49" s="304"/>
      <c r="L49" s="304"/>
      <c r="M49" s="304"/>
      <c r="N49" s="304"/>
      <c r="O49" s="304"/>
      <c r="P49" s="304"/>
      <c r="Q49" s="304"/>
      <c r="R49" s="304"/>
      <c r="S49" s="304"/>
      <c r="T49" s="304"/>
      <c r="U49" s="306"/>
      <c r="V49" s="304">
        <f t="shared" si="1"/>
        <v>0</v>
      </c>
      <c r="W49" s="304"/>
      <c r="X49" s="304"/>
      <c r="Y49" s="304"/>
      <c r="Z49" s="304"/>
      <c r="AA49" s="304"/>
      <c r="AB49" s="304"/>
      <c r="AC49" s="304"/>
      <c r="AD49" s="304"/>
      <c r="AE49" s="304"/>
      <c r="AF49" s="304"/>
      <c r="AG49" s="304"/>
      <c r="AH49" s="304"/>
      <c r="AI49" s="304"/>
      <c r="AJ49" s="304"/>
      <c r="AK49" s="305"/>
      <c r="AL49" s="304">
        <f t="shared" si="2"/>
        <v>0</v>
      </c>
      <c r="AM49" s="304"/>
      <c r="AN49" s="304"/>
      <c r="AO49" s="304"/>
      <c r="AP49" s="304"/>
      <c r="AQ49" s="304"/>
      <c r="AR49" s="304"/>
      <c r="AS49" s="304">
        <f t="shared" si="3"/>
        <v>0</v>
      </c>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4">
        <f t="shared" si="4"/>
        <v>0</v>
      </c>
      <c r="BV49" s="304"/>
      <c r="BW49" s="304"/>
      <c r="BX49" s="304"/>
      <c r="BY49" s="304"/>
      <c r="BZ49" s="304"/>
      <c r="CA49" s="304"/>
      <c r="CB49" s="304"/>
      <c r="CC49" s="304"/>
      <c r="CD49" s="304"/>
      <c r="CE49" s="304"/>
      <c r="CF49" s="304"/>
      <c r="CG49" s="304"/>
      <c r="CH49" s="304"/>
      <c r="CI49" s="304">
        <f>SUM(CJ49:CP49)</f>
        <v>0</v>
      </c>
      <c r="CJ49" s="304"/>
      <c r="CK49" s="304"/>
      <c r="CL49" s="304"/>
      <c r="CM49" s="304"/>
      <c r="CN49" s="304"/>
      <c r="CO49" s="304"/>
      <c r="CP49" s="304"/>
      <c r="CQ49" s="304"/>
      <c r="CR49" s="304">
        <f t="shared" si="5"/>
        <v>0</v>
      </c>
      <c r="CS49" s="304"/>
      <c r="CT49" s="304"/>
      <c r="CU49" s="304"/>
      <c r="CV49" s="304"/>
      <c r="CW49" s="306">
        <f>D49+V49+AL49+AS49+BU49+CI49+CR49</f>
        <v>0</v>
      </c>
    </row>
    <row r="50" spans="2:101" ht="12.75">
      <c r="B50" s="300"/>
      <c r="C50" s="21"/>
      <c r="D50" s="304">
        <f t="shared" si="0"/>
        <v>0</v>
      </c>
      <c r="E50" s="304"/>
      <c r="F50" s="304"/>
      <c r="G50" s="304"/>
      <c r="H50" s="304"/>
      <c r="I50" s="304"/>
      <c r="J50" s="304"/>
      <c r="K50" s="304"/>
      <c r="L50" s="304"/>
      <c r="M50" s="304"/>
      <c r="N50" s="304"/>
      <c r="O50" s="304"/>
      <c r="P50" s="304"/>
      <c r="Q50" s="304"/>
      <c r="R50" s="304"/>
      <c r="S50" s="304"/>
      <c r="T50" s="304"/>
      <c r="U50" s="306"/>
      <c r="V50" s="304">
        <f t="shared" si="1"/>
        <v>0</v>
      </c>
      <c r="W50" s="304"/>
      <c r="X50" s="304"/>
      <c r="Y50" s="304"/>
      <c r="Z50" s="304"/>
      <c r="AA50" s="304"/>
      <c r="AB50" s="304"/>
      <c r="AC50" s="304"/>
      <c r="AD50" s="304"/>
      <c r="AE50" s="304"/>
      <c r="AF50" s="304"/>
      <c r="AG50" s="304"/>
      <c r="AH50" s="304"/>
      <c r="AI50" s="304"/>
      <c r="AJ50" s="304"/>
      <c r="AK50" s="305"/>
      <c r="AL50" s="304">
        <f t="shared" si="2"/>
        <v>0</v>
      </c>
      <c r="AM50" s="304"/>
      <c r="AN50" s="304"/>
      <c r="AO50" s="304"/>
      <c r="AP50" s="304"/>
      <c r="AQ50" s="304"/>
      <c r="AR50" s="304"/>
      <c r="AS50" s="304">
        <f t="shared" si="3"/>
        <v>0</v>
      </c>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4">
        <f t="shared" si="4"/>
        <v>0</v>
      </c>
      <c r="BV50" s="304"/>
      <c r="BW50" s="304"/>
      <c r="BX50" s="304"/>
      <c r="BY50" s="304"/>
      <c r="BZ50" s="304"/>
      <c r="CA50" s="304"/>
      <c r="CB50" s="304"/>
      <c r="CC50" s="304"/>
      <c r="CD50" s="304"/>
      <c r="CE50" s="304"/>
      <c r="CF50" s="304"/>
      <c r="CG50" s="304"/>
      <c r="CH50" s="304"/>
      <c r="CI50" s="304">
        <f>SUM(CJ50:CP50)</f>
        <v>0</v>
      </c>
      <c r="CJ50" s="304"/>
      <c r="CK50" s="304"/>
      <c r="CL50" s="304"/>
      <c r="CM50" s="304"/>
      <c r="CN50" s="304"/>
      <c r="CO50" s="304"/>
      <c r="CP50" s="304"/>
      <c r="CQ50" s="304"/>
      <c r="CR50" s="304">
        <f t="shared" si="5"/>
        <v>0</v>
      </c>
      <c r="CS50" s="304"/>
      <c r="CT50" s="304"/>
      <c r="CU50" s="304"/>
      <c r="CV50" s="304"/>
      <c r="CW50" s="306">
        <f>D50+V50+AL50+AS50+BU50+CI50+CR50</f>
        <v>0</v>
      </c>
    </row>
    <row r="51" spans="2:101" ht="12.75">
      <c r="B51" s="300"/>
      <c r="C51" s="21"/>
      <c r="D51" s="304">
        <f t="shared" si="0"/>
        <v>0</v>
      </c>
      <c r="E51" s="304"/>
      <c r="F51" s="304"/>
      <c r="G51" s="304"/>
      <c r="H51" s="304"/>
      <c r="I51" s="304"/>
      <c r="J51" s="304"/>
      <c r="K51" s="304"/>
      <c r="L51" s="304"/>
      <c r="M51" s="304"/>
      <c r="N51" s="304"/>
      <c r="O51" s="304"/>
      <c r="P51" s="304"/>
      <c r="Q51" s="304"/>
      <c r="R51" s="304"/>
      <c r="S51" s="304"/>
      <c r="T51" s="304"/>
      <c r="U51" s="306"/>
      <c r="V51" s="304">
        <f t="shared" si="1"/>
        <v>0</v>
      </c>
      <c r="W51" s="304"/>
      <c r="X51" s="304"/>
      <c r="Y51" s="304"/>
      <c r="Z51" s="304"/>
      <c r="AA51" s="304"/>
      <c r="AB51" s="304"/>
      <c r="AC51" s="304"/>
      <c r="AD51" s="304"/>
      <c r="AE51" s="304"/>
      <c r="AF51" s="304"/>
      <c r="AG51" s="304"/>
      <c r="AH51" s="304"/>
      <c r="AI51" s="304"/>
      <c r="AJ51" s="304"/>
      <c r="AK51" s="305"/>
      <c r="AL51" s="304">
        <f t="shared" si="2"/>
        <v>0</v>
      </c>
      <c r="AM51" s="304"/>
      <c r="AN51" s="304"/>
      <c r="AO51" s="304"/>
      <c r="AP51" s="304"/>
      <c r="AQ51" s="304"/>
      <c r="AR51" s="304"/>
      <c r="AS51" s="304">
        <f t="shared" si="3"/>
        <v>0</v>
      </c>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4">
        <f t="shared" si="4"/>
        <v>0</v>
      </c>
      <c r="BV51" s="304"/>
      <c r="BW51" s="304"/>
      <c r="BX51" s="304"/>
      <c r="BY51" s="304"/>
      <c r="BZ51" s="304"/>
      <c r="CA51" s="304"/>
      <c r="CB51" s="304"/>
      <c r="CC51" s="304"/>
      <c r="CD51" s="304"/>
      <c r="CE51" s="304"/>
      <c r="CF51" s="304"/>
      <c r="CG51" s="304"/>
      <c r="CH51" s="304"/>
      <c r="CI51" s="304">
        <f>SUM(CJ51:CP51)</f>
        <v>0</v>
      </c>
      <c r="CJ51" s="304"/>
      <c r="CK51" s="304"/>
      <c r="CL51" s="304"/>
      <c r="CM51" s="304"/>
      <c r="CN51" s="304"/>
      <c r="CO51" s="304"/>
      <c r="CP51" s="304"/>
      <c r="CQ51" s="304"/>
      <c r="CR51" s="304">
        <f t="shared" si="5"/>
        <v>0</v>
      </c>
      <c r="CS51" s="304"/>
      <c r="CT51" s="304"/>
      <c r="CU51" s="304"/>
      <c r="CV51" s="304"/>
      <c r="CW51" s="306">
        <f>D51+V51+AL51+AS51+BU51+CI51+CR51</f>
        <v>0</v>
      </c>
    </row>
    <row r="52" spans="2:101" ht="12.75">
      <c r="B52" s="300"/>
      <c r="C52" s="21"/>
      <c r="D52" s="304">
        <f t="shared" si="0"/>
        <v>0</v>
      </c>
      <c r="E52" s="304"/>
      <c r="F52" s="304"/>
      <c r="G52" s="304"/>
      <c r="H52" s="304"/>
      <c r="I52" s="304"/>
      <c r="J52" s="304"/>
      <c r="K52" s="304"/>
      <c r="L52" s="304"/>
      <c r="M52" s="304"/>
      <c r="N52" s="304"/>
      <c r="O52" s="304"/>
      <c r="P52" s="304"/>
      <c r="Q52" s="304"/>
      <c r="R52" s="304"/>
      <c r="S52" s="304"/>
      <c r="T52" s="304"/>
      <c r="U52" s="306"/>
      <c r="V52" s="304">
        <f t="shared" si="1"/>
        <v>0</v>
      </c>
      <c r="W52" s="304"/>
      <c r="X52" s="304"/>
      <c r="Y52" s="304"/>
      <c r="Z52" s="304"/>
      <c r="AA52" s="304"/>
      <c r="AB52" s="304"/>
      <c r="AC52" s="304"/>
      <c r="AD52" s="304"/>
      <c r="AE52" s="304"/>
      <c r="AF52" s="304"/>
      <c r="AG52" s="304"/>
      <c r="AH52" s="304"/>
      <c r="AI52" s="304"/>
      <c r="AJ52" s="304"/>
      <c r="AK52" s="305"/>
      <c r="AL52" s="304">
        <f t="shared" si="2"/>
        <v>0</v>
      </c>
      <c r="AM52" s="304"/>
      <c r="AN52" s="304"/>
      <c r="AO52" s="304"/>
      <c r="AP52" s="304"/>
      <c r="AQ52" s="304"/>
      <c r="AR52" s="304"/>
      <c r="AS52" s="304">
        <f t="shared" si="3"/>
        <v>0</v>
      </c>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f t="shared" si="4"/>
        <v>0</v>
      </c>
      <c r="BV52" s="304"/>
      <c r="BW52" s="304"/>
      <c r="BX52" s="304"/>
      <c r="BY52" s="304"/>
      <c r="BZ52" s="304"/>
      <c r="CA52" s="304"/>
      <c r="CB52" s="304"/>
      <c r="CC52" s="304"/>
      <c r="CD52" s="304"/>
      <c r="CE52" s="304"/>
      <c r="CF52" s="304"/>
      <c r="CG52" s="304"/>
      <c r="CH52" s="304"/>
      <c r="CI52" s="304">
        <f>SUM(CJ52:CP52)</f>
        <v>0</v>
      </c>
      <c r="CJ52" s="304"/>
      <c r="CK52" s="304"/>
      <c r="CL52" s="304"/>
      <c r="CM52" s="304"/>
      <c r="CN52" s="304"/>
      <c r="CO52" s="304"/>
      <c r="CP52" s="304"/>
      <c r="CQ52" s="304"/>
      <c r="CR52" s="304">
        <f t="shared" si="5"/>
        <v>0</v>
      </c>
      <c r="CS52" s="304"/>
      <c r="CT52" s="304"/>
      <c r="CU52" s="304"/>
      <c r="CV52" s="304"/>
      <c r="CW52" s="306">
        <f>D52+V52+AL52+AS52+BU52+CI52+CR52</f>
        <v>0</v>
      </c>
    </row>
    <row r="53" spans="2:101" ht="12.75">
      <c r="B53" s="300"/>
      <c r="C53" s="21"/>
      <c r="D53" s="304">
        <f t="shared" si="0"/>
        <v>0</v>
      </c>
      <c r="E53" s="304"/>
      <c r="F53" s="304"/>
      <c r="G53" s="304"/>
      <c r="H53" s="304"/>
      <c r="I53" s="304"/>
      <c r="J53" s="304"/>
      <c r="K53" s="304"/>
      <c r="L53" s="304"/>
      <c r="M53" s="304"/>
      <c r="N53" s="304"/>
      <c r="O53" s="304"/>
      <c r="P53" s="304"/>
      <c r="Q53" s="304"/>
      <c r="R53" s="304"/>
      <c r="S53" s="304"/>
      <c r="T53" s="304"/>
      <c r="U53" s="306"/>
      <c r="V53" s="304">
        <f t="shared" si="1"/>
        <v>0</v>
      </c>
      <c r="W53" s="304"/>
      <c r="X53" s="304"/>
      <c r="Y53" s="304"/>
      <c r="Z53" s="304"/>
      <c r="AA53" s="304"/>
      <c r="AB53" s="304"/>
      <c r="AC53" s="304"/>
      <c r="AD53" s="304"/>
      <c r="AE53" s="304"/>
      <c r="AF53" s="304"/>
      <c r="AG53" s="304"/>
      <c r="AH53" s="304"/>
      <c r="AI53" s="304"/>
      <c r="AJ53" s="304"/>
      <c r="AK53" s="305"/>
      <c r="AL53" s="304">
        <f t="shared" si="2"/>
        <v>0</v>
      </c>
      <c r="AM53" s="304"/>
      <c r="AN53" s="304"/>
      <c r="AO53" s="304"/>
      <c r="AP53" s="304"/>
      <c r="AQ53" s="304"/>
      <c r="AR53" s="304"/>
      <c r="AS53" s="304">
        <f t="shared" si="3"/>
        <v>0</v>
      </c>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f t="shared" si="4"/>
        <v>0</v>
      </c>
      <c r="BV53" s="304"/>
      <c r="BW53" s="304"/>
      <c r="BX53" s="304"/>
      <c r="BY53" s="304"/>
      <c r="BZ53" s="304"/>
      <c r="CA53" s="304"/>
      <c r="CB53" s="304"/>
      <c r="CC53" s="304"/>
      <c r="CD53" s="304"/>
      <c r="CE53" s="304"/>
      <c r="CF53" s="304"/>
      <c r="CG53" s="304"/>
      <c r="CH53" s="304"/>
      <c r="CI53" s="304">
        <f>SUM(CJ53:CP53)</f>
        <v>0</v>
      </c>
      <c r="CJ53" s="304"/>
      <c r="CK53" s="304"/>
      <c r="CL53" s="304"/>
      <c r="CM53" s="304"/>
      <c r="CN53" s="304"/>
      <c r="CO53" s="304"/>
      <c r="CP53" s="304"/>
      <c r="CQ53" s="304"/>
      <c r="CR53" s="304">
        <f t="shared" si="5"/>
        <v>0</v>
      </c>
      <c r="CS53" s="304"/>
      <c r="CT53" s="304"/>
      <c r="CU53" s="304"/>
      <c r="CV53" s="304"/>
      <c r="CW53" s="306">
        <f>D53+V53+AL53+AS53+BU53+CI53+CR53</f>
        <v>0</v>
      </c>
    </row>
    <row r="54" spans="2:101" ht="12.75">
      <c r="B54" s="301"/>
      <c r="C54" s="100"/>
      <c r="D54" s="307">
        <f t="shared" si="0"/>
        <v>0</v>
      </c>
      <c r="E54" s="307"/>
      <c r="F54" s="307"/>
      <c r="G54" s="307"/>
      <c r="H54" s="307"/>
      <c r="I54" s="307"/>
      <c r="J54" s="307"/>
      <c r="K54" s="307"/>
      <c r="L54" s="307"/>
      <c r="M54" s="307"/>
      <c r="N54" s="307"/>
      <c r="O54" s="307"/>
      <c r="P54" s="307"/>
      <c r="Q54" s="307"/>
      <c r="R54" s="307"/>
      <c r="S54" s="307"/>
      <c r="T54" s="307"/>
      <c r="U54" s="308"/>
      <c r="V54" s="307">
        <f t="shared" si="1"/>
        <v>0</v>
      </c>
      <c r="W54" s="307"/>
      <c r="X54" s="307"/>
      <c r="Y54" s="307"/>
      <c r="Z54" s="307"/>
      <c r="AA54" s="307"/>
      <c r="AB54" s="307"/>
      <c r="AC54" s="307"/>
      <c r="AD54" s="307"/>
      <c r="AE54" s="307"/>
      <c r="AF54" s="307"/>
      <c r="AG54" s="307"/>
      <c r="AH54" s="307"/>
      <c r="AI54" s="307"/>
      <c r="AJ54" s="307"/>
      <c r="AK54" s="305"/>
      <c r="AL54" s="304">
        <f t="shared" si="2"/>
        <v>0</v>
      </c>
      <c r="AM54" s="307"/>
      <c r="AN54" s="307"/>
      <c r="AO54" s="307"/>
      <c r="AP54" s="307"/>
      <c r="AQ54" s="307"/>
      <c r="AR54" s="307"/>
      <c r="AS54" s="307">
        <f t="shared" si="3"/>
        <v>0</v>
      </c>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307"/>
      <c r="BS54" s="307"/>
      <c r="BT54" s="307"/>
      <c r="BU54" s="307">
        <f t="shared" si="4"/>
        <v>0</v>
      </c>
      <c r="BV54" s="307"/>
      <c r="BW54" s="307"/>
      <c r="BX54" s="307"/>
      <c r="BY54" s="307"/>
      <c r="BZ54" s="307"/>
      <c r="CA54" s="307"/>
      <c r="CB54" s="307"/>
      <c r="CC54" s="307"/>
      <c r="CD54" s="307"/>
      <c r="CE54" s="307"/>
      <c r="CF54" s="307"/>
      <c r="CG54" s="307"/>
      <c r="CH54" s="307"/>
      <c r="CI54" s="307">
        <f>SUM(CJ54:CP54)</f>
        <v>0</v>
      </c>
      <c r="CJ54" s="307"/>
      <c r="CK54" s="307"/>
      <c r="CL54" s="307"/>
      <c r="CM54" s="307"/>
      <c r="CN54" s="307"/>
      <c r="CO54" s="307"/>
      <c r="CP54" s="307"/>
      <c r="CQ54" s="307"/>
      <c r="CR54" s="307">
        <f t="shared" si="5"/>
        <v>0</v>
      </c>
      <c r="CS54" s="307"/>
      <c r="CT54" s="307"/>
      <c r="CU54" s="307"/>
      <c r="CV54" s="307"/>
      <c r="CW54" s="308">
        <f>D54+V54+AL54+AS54+BU54+CI54+CR54</f>
        <v>0</v>
      </c>
    </row>
    <row r="56" spans="2:7" ht="12.75">
      <c r="B56" s="302" t="s">
        <v>133</v>
      </c>
      <c r="C56" s="296" t="s">
        <v>89</v>
      </c>
      <c r="D56" s="296"/>
      <c r="E56" s="296"/>
      <c r="F56" s="296"/>
      <c r="G56" s="296"/>
    </row>
    <row r="57" spans="3:7" ht="12.75">
      <c r="C57" s="296" t="s">
        <v>398</v>
      </c>
      <c r="D57" s="296"/>
      <c r="E57" s="296"/>
      <c r="F57" s="296"/>
      <c r="G57" s="296"/>
    </row>
    <row r="58" spans="3:7" ht="12.75">
      <c r="C58" s="296"/>
      <c r="D58" s="296"/>
      <c r="E58" s="298"/>
      <c r="F58" s="296"/>
      <c r="G58" s="296"/>
    </row>
  </sheetData>
  <printOptions/>
  <pageMargins left="0.75" right="0.75" top="1" bottom="1" header="0.5" footer="0.5"/>
  <pageSetup horizontalDpi="600" verticalDpi="600" orientation="landscape" scale="46" r:id="rId1"/>
  <headerFooter alignWithMargins="0">
    <oddHeader>&amp;LRFP NNT05AA01J
&amp;CAcquisition Title
CREW EXPLORATION VEHICLE</oddHeader>
    <oddFooter>&amp;L05/01/05&amp;C&amp;"Arial Rounded MT Bold,Bold"&amp;9Source Selection Information See FAR 3.104&amp;"Arial,Regular"&amp;10
&amp;R&amp;"Arial,Bold"&amp;8&amp;A
&amp;F
&amp;P of&amp;N</oddFooter>
  </headerFooter>
  <colBreaks count="5" manualBreakCount="5">
    <brk id="21" min="11" max="56" man="1"/>
    <brk id="37" min="11" max="56" man="1"/>
    <brk id="44" min="11" max="56" man="1"/>
    <brk id="71" min="11" max="56" man="1"/>
    <brk id="86" min="11" max="56" man="1"/>
  </colBreaks>
</worksheet>
</file>

<file path=xl/worksheets/sheet6.xml><?xml version="1.0" encoding="utf-8"?>
<worksheet xmlns="http://schemas.openxmlformats.org/spreadsheetml/2006/main" xmlns:r="http://schemas.openxmlformats.org/officeDocument/2006/relationships">
  <sheetPr>
    <tabColor indexed="46"/>
  </sheetPr>
  <dimension ref="A1:CW58"/>
  <sheetViews>
    <sheetView workbookViewId="0" topLeftCell="A1">
      <selection activeCell="A1" sqref="A1"/>
    </sheetView>
  </sheetViews>
  <sheetFormatPr defaultColWidth="9.140625" defaultRowHeight="12.75"/>
  <cols>
    <col min="1" max="1" width="1.7109375" style="0" customWidth="1"/>
    <col min="2" max="2" width="26.7109375" style="0" customWidth="1"/>
    <col min="3" max="3" width="1.7109375" style="0" customWidth="1"/>
    <col min="4" max="4" width="6.7109375" style="0" customWidth="1"/>
    <col min="5" max="5" width="8.00390625" style="5" customWidth="1"/>
    <col min="6" max="17" width="8.00390625" style="0" customWidth="1"/>
    <col min="18" max="20" width="8.8515625" style="0" customWidth="1"/>
    <col min="21" max="21" width="1.7109375" style="0" customWidth="1"/>
    <col min="22" max="36" width="8.8515625" style="0" customWidth="1"/>
    <col min="37" max="37" width="1.7109375" style="0" customWidth="1"/>
    <col min="38" max="43" width="8.8515625" style="0" customWidth="1"/>
    <col min="44" max="44" width="1.7109375" style="0" customWidth="1"/>
    <col min="45" max="71" width="8.8515625" style="0" customWidth="1"/>
    <col min="72" max="72" width="1.7109375" style="0" customWidth="1"/>
    <col min="73" max="85" width="8.8515625" style="0" customWidth="1"/>
    <col min="86" max="86" width="1.7109375" style="0" customWidth="1"/>
    <col min="87" max="94" width="8.8515625" style="0" customWidth="1"/>
    <col min="95" max="95" width="1.7109375" style="0" customWidth="1"/>
    <col min="96" max="16384" width="8.8515625" style="0" customWidth="1"/>
  </cols>
  <sheetData>
    <row r="1" spans="1:101" ht="13.5" thickBot="1">
      <c r="A1" s="179"/>
      <c r="B1" s="179"/>
      <c r="C1" s="179"/>
      <c r="D1" s="179"/>
      <c r="E1" s="184"/>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row>
    <row r="2" spans="1:101" ht="12.75">
      <c r="A2" s="179"/>
      <c r="B2" s="284" t="s">
        <v>397</v>
      </c>
      <c r="C2" s="285"/>
      <c r="D2" s="285"/>
      <c r="E2" s="285"/>
      <c r="F2" s="285"/>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181"/>
      <c r="CK2" s="181"/>
      <c r="CL2" s="181"/>
      <c r="CM2" s="181"/>
      <c r="CN2" s="181"/>
      <c r="CO2" s="181"/>
      <c r="CP2" s="181"/>
      <c r="CQ2" s="181"/>
      <c r="CR2" s="181"/>
      <c r="CS2" s="181"/>
      <c r="CT2" s="181"/>
      <c r="CU2" s="181"/>
      <c r="CV2" s="181"/>
      <c r="CW2" s="182"/>
    </row>
    <row r="3" spans="1:101" ht="12.75">
      <c r="A3" s="179"/>
      <c r="B3" s="287"/>
      <c r="C3" s="288"/>
      <c r="D3" s="288"/>
      <c r="E3" s="288"/>
      <c r="F3" s="288"/>
      <c r="G3" s="184"/>
      <c r="H3" s="303"/>
      <c r="I3" s="303"/>
      <c r="J3" s="113" t="s">
        <v>248</v>
      </c>
      <c r="K3" s="113"/>
      <c r="L3" s="113"/>
      <c r="M3" s="113"/>
      <c r="N3" s="113"/>
      <c r="O3" s="113"/>
      <c r="P3" s="113"/>
      <c r="Q3" s="113"/>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79"/>
      <c r="CR3" s="179"/>
      <c r="CS3" s="179"/>
      <c r="CT3" s="179"/>
      <c r="CU3" s="179"/>
      <c r="CV3" s="179"/>
      <c r="CW3" s="185"/>
    </row>
    <row r="4" spans="1:101" ht="12.75">
      <c r="A4" s="179"/>
      <c r="B4" s="289"/>
      <c r="C4" s="290"/>
      <c r="D4" s="290"/>
      <c r="E4" s="290"/>
      <c r="F4" s="290"/>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4"/>
      <c r="CN4" s="184"/>
      <c r="CO4" s="184"/>
      <c r="CP4" s="184"/>
      <c r="CQ4" s="179"/>
      <c r="CR4" s="179"/>
      <c r="CS4" s="179"/>
      <c r="CT4" s="179"/>
      <c r="CU4" s="179"/>
      <c r="CV4" s="179"/>
      <c r="CW4" s="185"/>
    </row>
    <row r="5" spans="1:101" ht="12.75">
      <c r="A5" s="179"/>
      <c r="B5" s="291" t="s">
        <v>260</v>
      </c>
      <c r="C5" s="105"/>
      <c r="D5" s="105"/>
      <c r="E5" s="105"/>
      <c r="F5" s="105"/>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79"/>
      <c r="CR5" s="179"/>
      <c r="CS5" s="179"/>
      <c r="CT5" s="179"/>
      <c r="CU5" s="179"/>
      <c r="CV5" s="179"/>
      <c r="CW5" s="185"/>
    </row>
    <row r="6" spans="1:101" ht="12.75">
      <c r="A6" s="179"/>
      <c r="B6" s="289"/>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79"/>
      <c r="CR6" s="179"/>
      <c r="CS6" s="179"/>
      <c r="CT6" s="179"/>
      <c r="CU6" s="179"/>
      <c r="CV6" s="179"/>
      <c r="CW6" s="185"/>
    </row>
    <row r="7" spans="1:101" ht="13.5" thickBot="1">
      <c r="A7" s="179"/>
      <c r="B7" s="287"/>
      <c r="C7" s="288"/>
      <c r="D7" s="288"/>
      <c r="E7" s="288"/>
      <c r="F7" s="288"/>
      <c r="G7" s="184"/>
      <c r="H7" s="184"/>
      <c r="I7" s="184"/>
      <c r="J7" s="184"/>
      <c r="K7" s="184"/>
      <c r="L7" s="184"/>
      <c r="M7" s="184"/>
      <c r="N7" s="184"/>
      <c r="O7" s="184"/>
      <c r="P7" s="184"/>
      <c r="Q7" s="184"/>
      <c r="R7" s="184"/>
      <c r="S7" s="184"/>
      <c r="T7" s="184"/>
      <c r="U7" s="184"/>
      <c r="V7" s="184"/>
      <c r="W7" s="413"/>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79"/>
      <c r="CR7" s="179"/>
      <c r="CS7" s="179"/>
      <c r="CT7" s="179"/>
      <c r="CU7" s="179"/>
      <c r="CV7" s="179"/>
      <c r="CW7" s="417"/>
    </row>
    <row r="8" spans="1:101" ht="14.25">
      <c r="A8" s="179"/>
      <c r="B8" s="289"/>
      <c r="C8" s="184"/>
      <c r="D8" s="180" t="s">
        <v>90</v>
      </c>
      <c r="E8" s="181"/>
      <c r="F8" s="181"/>
      <c r="G8" s="181"/>
      <c r="H8" s="181"/>
      <c r="I8" s="181"/>
      <c r="J8" s="181"/>
      <c r="K8" s="181"/>
      <c r="L8" s="181"/>
      <c r="M8" s="181"/>
      <c r="N8" s="181"/>
      <c r="O8" s="181"/>
      <c r="P8" s="181"/>
      <c r="Q8" s="292"/>
      <c r="R8" s="227" t="s">
        <v>88</v>
      </c>
      <c r="S8" s="181"/>
      <c r="T8" s="181"/>
      <c r="U8" s="181"/>
      <c r="V8" s="181"/>
      <c r="W8" s="181"/>
      <c r="X8" s="181"/>
      <c r="Y8" s="181"/>
      <c r="Z8" s="181"/>
      <c r="AA8" s="181"/>
      <c r="AB8" s="181"/>
      <c r="AC8" s="181"/>
      <c r="AD8" s="181"/>
      <c r="AE8" s="181"/>
      <c r="AF8" s="227" t="s">
        <v>88</v>
      </c>
      <c r="AG8" s="181"/>
      <c r="AH8" s="181"/>
      <c r="AI8" s="181"/>
      <c r="AJ8" s="181"/>
      <c r="AK8" s="181"/>
      <c r="AL8" s="181"/>
      <c r="AM8" s="181"/>
      <c r="AN8" s="181"/>
      <c r="AO8" s="181"/>
      <c r="AP8" s="227" t="s">
        <v>88</v>
      </c>
      <c r="AQ8" s="181"/>
      <c r="AR8" s="181"/>
      <c r="AS8" s="181"/>
      <c r="AT8" s="181"/>
      <c r="AU8" s="181"/>
      <c r="AV8" s="181"/>
      <c r="AW8" s="181"/>
      <c r="AX8" s="181"/>
      <c r="AY8" s="181"/>
      <c r="AZ8" s="181"/>
      <c r="BA8" s="181"/>
      <c r="BB8" s="181"/>
      <c r="BC8" s="181"/>
      <c r="BD8" s="181"/>
      <c r="BE8" s="181"/>
      <c r="BF8" s="181"/>
      <c r="BG8" s="181"/>
      <c r="BH8" s="181"/>
      <c r="BI8" s="181"/>
      <c r="BJ8" s="181"/>
      <c r="BK8" s="181"/>
      <c r="BL8" s="227" t="s">
        <v>88</v>
      </c>
      <c r="BM8" s="181"/>
      <c r="BN8" s="181"/>
      <c r="BO8" s="181"/>
      <c r="BP8" s="181"/>
      <c r="BQ8" s="181"/>
      <c r="BR8" s="181"/>
      <c r="BS8" s="181"/>
      <c r="BT8" s="181"/>
      <c r="BU8" s="181"/>
      <c r="BV8" s="181"/>
      <c r="BW8" s="181"/>
      <c r="BX8" s="181"/>
      <c r="BY8" s="181"/>
      <c r="BZ8" s="227" t="s">
        <v>88</v>
      </c>
      <c r="CA8" s="181"/>
      <c r="CB8" s="181"/>
      <c r="CC8" s="181"/>
      <c r="CD8" s="181"/>
      <c r="CE8" s="181"/>
      <c r="CF8" s="181"/>
      <c r="CG8" s="181"/>
      <c r="CH8" s="181"/>
      <c r="CI8" s="292"/>
      <c r="CJ8" s="411"/>
      <c r="CK8" s="181"/>
      <c r="CL8" s="181"/>
      <c r="CM8" s="181"/>
      <c r="CN8" s="181"/>
      <c r="CO8" s="181"/>
      <c r="CP8" s="181"/>
      <c r="CQ8" s="181"/>
      <c r="CR8" s="181"/>
      <c r="CS8" s="181"/>
      <c r="CT8" s="181"/>
      <c r="CU8" s="181"/>
      <c r="CV8" s="181"/>
      <c r="CW8" s="182"/>
    </row>
    <row r="9" spans="1:101" ht="13.5" thickBot="1">
      <c r="A9" s="179"/>
      <c r="B9" s="289"/>
      <c r="C9" s="184"/>
      <c r="D9" s="293" t="s">
        <v>208</v>
      </c>
      <c r="E9" s="178"/>
      <c r="F9" s="294"/>
      <c r="G9" s="294"/>
      <c r="H9" s="294"/>
      <c r="I9" s="294"/>
      <c r="J9" s="294"/>
      <c r="K9" s="294"/>
      <c r="L9" s="294"/>
      <c r="M9" s="294"/>
      <c r="N9" s="294"/>
      <c r="O9" s="294"/>
      <c r="P9" s="294"/>
      <c r="Q9" s="295"/>
      <c r="R9" s="294" t="s">
        <v>208</v>
      </c>
      <c r="S9" s="294"/>
      <c r="T9" s="294"/>
      <c r="U9" s="294"/>
      <c r="V9" s="294"/>
      <c r="W9" s="294"/>
      <c r="X9" s="294"/>
      <c r="Y9" s="294"/>
      <c r="Z9" s="294"/>
      <c r="AA9" s="294"/>
      <c r="AB9" s="294"/>
      <c r="AC9" s="294"/>
      <c r="AD9" s="294"/>
      <c r="AE9" s="294"/>
      <c r="AF9" s="294" t="s">
        <v>208</v>
      </c>
      <c r="AG9" s="294"/>
      <c r="AH9" s="294"/>
      <c r="AI9" s="294"/>
      <c r="AJ9" s="294"/>
      <c r="AK9" s="294"/>
      <c r="AL9" s="294"/>
      <c r="AM9" s="294"/>
      <c r="AN9" s="294"/>
      <c r="AO9" s="294"/>
      <c r="AP9" s="294" t="s">
        <v>208</v>
      </c>
      <c r="AQ9" s="294"/>
      <c r="AR9" s="294"/>
      <c r="AS9" s="294"/>
      <c r="AT9" s="294"/>
      <c r="AU9" s="294"/>
      <c r="AV9" s="294"/>
      <c r="AW9" s="294"/>
      <c r="AX9" s="294"/>
      <c r="AY9" s="294"/>
      <c r="AZ9" s="294"/>
      <c r="BA9" s="294"/>
      <c r="BB9" s="294"/>
      <c r="BC9" s="294"/>
      <c r="BD9" s="294"/>
      <c r="BE9" s="294"/>
      <c r="BF9" s="294"/>
      <c r="BG9" s="294"/>
      <c r="BH9" s="294"/>
      <c r="BI9" s="294"/>
      <c r="BJ9" s="294"/>
      <c r="BK9" s="294"/>
      <c r="BL9" s="294" t="s">
        <v>208</v>
      </c>
      <c r="BM9" s="294"/>
      <c r="BN9" s="294"/>
      <c r="BO9" s="294"/>
      <c r="BP9" s="294"/>
      <c r="BQ9" s="294"/>
      <c r="BR9" s="294"/>
      <c r="BS9" s="294"/>
      <c r="BT9" s="294"/>
      <c r="BU9" s="294"/>
      <c r="BV9" s="294"/>
      <c r="BW9" s="294"/>
      <c r="BX9" s="294"/>
      <c r="BY9" s="294"/>
      <c r="BZ9" s="294" t="s">
        <v>208</v>
      </c>
      <c r="CA9" s="294"/>
      <c r="CB9" s="294"/>
      <c r="CC9" s="294"/>
      <c r="CD9" s="294"/>
      <c r="CE9" s="294"/>
      <c r="CF9" s="294"/>
      <c r="CG9" s="294"/>
      <c r="CH9" s="294"/>
      <c r="CI9" s="295"/>
      <c r="CJ9" s="412"/>
      <c r="CK9" s="413"/>
      <c r="CL9" s="413"/>
      <c r="CM9" s="413"/>
      <c r="CN9" s="413"/>
      <c r="CO9" s="413"/>
      <c r="CP9" s="413"/>
      <c r="CQ9" s="413"/>
      <c r="CR9" s="413"/>
      <c r="CS9" s="413"/>
      <c r="CT9" s="413"/>
      <c r="CU9" s="413"/>
      <c r="CV9" s="413"/>
      <c r="CW9" s="417"/>
    </row>
    <row r="10" spans="1:101" s="299" customFormat="1" ht="165.75">
      <c r="A10" s="296"/>
      <c r="B10" s="297" t="s">
        <v>135</v>
      </c>
      <c r="C10" s="370"/>
      <c r="D10" s="438" t="s">
        <v>201</v>
      </c>
      <c r="E10" s="439" t="s">
        <v>202</v>
      </c>
      <c r="F10" s="439" t="s">
        <v>203</v>
      </c>
      <c r="G10" s="439" t="s">
        <v>204</v>
      </c>
      <c r="H10" s="439" t="s">
        <v>205</v>
      </c>
      <c r="I10" s="439" t="s">
        <v>206</v>
      </c>
      <c r="J10" s="439" t="s">
        <v>207</v>
      </c>
      <c r="K10" s="439" t="s">
        <v>209</v>
      </c>
      <c r="L10" s="439" t="s">
        <v>43</v>
      </c>
      <c r="M10" s="439" t="s">
        <v>210</v>
      </c>
      <c r="N10" s="439" t="s">
        <v>211</v>
      </c>
      <c r="O10" s="439" t="s">
        <v>212</v>
      </c>
      <c r="P10" s="439" t="s">
        <v>213</v>
      </c>
      <c r="Q10" s="439" t="s">
        <v>214</v>
      </c>
      <c r="R10" s="439" t="s">
        <v>430</v>
      </c>
      <c r="S10" s="439" t="s">
        <v>215</v>
      </c>
      <c r="T10" s="439" t="s">
        <v>216</v>
      </c>
      <c r="U10" s="439"/>
      <c r="V10" s="407" t="s">
        <v>217</v>
      </c>
      <c r="W10" s="433" t="s">
        <v>287</v>
      </c>
      <c r="X10" s="434" t="s">
        <v>289</v>
      </c>
      <c r="Y10" s="434" t="s">
        <v>218</v>
      </c>
      <c r="Z10" s="434" t="s">
        <v>219</v>
      </c>
      <c r="AA10" s="434" t="s">
        <v>220</v>
      </c>
      <c r="AB10" s="434" t="s">
        <v>294</v>
      </c>
      <c r="AC10" s="434" t="s">
        <v>221</v>
      </c>
      <c r="AD10" s="434" t="s">
        <v>143</v>
      </c>
      <c r="AE10" s="434" t="s">
        <v>144</v>
      </c>
      <c r="AF10" s="434" t="s">
        <v>145</v>
      </c>
      <c r="AG10" s="434" t="s">
        <v>146</v>
      </c>
      <c r="AH10" s="434" t="s">
        <v>306</v>
      </c>
      <c r="AI10" s="434" t="s">
        <v>308</v>
      </c>
      <c r="AJ10" s="434" t="s">
        <v>310</v>
      </c>
      <c r="AK10" s="434"/>
      <c r="AL10" s="407" t="s">
        <v>147</v>
      </c>
      <c r="AM10" s="439" t="s">
        <v>148</v>
      </c>
      <c r="AN10" s="439" t="s">
        <v>149</v>
      </c>
      <c r="AO10" s="439" t="s">
        <v>150</v>
      </c>
      <c r="AP10" s="439" t="s">
        <v>151</v>
      </c>
      <c r="AQ10" s="439" t="s">
        <v>152</v>
      </c>
      <c r="AR10" s="439"/>
      <c r="AS10" s="408" t="s">
        <v>153</v>
      </c>
      <c r="AT10" s="433" t="s">
        <v>313</v>
      </c>
      <c r="AU10" s="434" t="s">
        <v>310</v>
      </c>
      <c r="AV10" s="434" t="s">
        <v>316</v>
      </c>
      <c r="AW10" s="434" t="s">
        <v>318</v>
      </c>
      <c r="AX10" s="434" t="s">
        <v>320</v>
      </c>
      <c r="AY10" s="434" t="s">
        <v>420</v>
      </c>
      <c r="AZ10" s="434" t="s">
        <v>154</v>
      </c>
      <c r="BA10" s="434" t="s">
        <v>155</v>
      </c>
      <c r="BB10" s="434" t="s">
        <v>333</v>
      </c>
      <c r="BC10" s="434" t="s">
        <v>335</v>
      </c>
      <c r="BD10" s="434" t="s">
        <v>337</v>
      </c>
      <c r="BE10" s="434" t="s">
        <v>156</v>
      </c>
      <c r="BF10" s="434" t="s">
        <v>157</v>
      </c>
      <c r="BG10" s="434" t="s">
        <v>341</v>
      </c>
      <c r="BH10" s="434" t="s">
        <v>158</v>
      </c>
      <c r="BI10" s="434" t="s">
        <v>159</v>
      </c>
      <c r="BJ10" s="434" t="s">
        <v>345</v>
      </c>
      <c r="BK10" s="434" t="s">
        <v>432</v>
      </c>
      <c r="BL10" s="434" t="s">
        <v>421</v>
      </c>
      <c r="BM10" s="434" t="s">
        <v>349</v>
      </c>
      <c r="BN10" s="434" t="s">
        <v>351</v>
      </c>
      <c r="BO10" s="434" t="s">
        <v>160</v>
      </c>
      <c r="BP10" s="434" t="s">
        <v>161</v>
      </c>
      <c r="BQ10" s="434" t="s">
        <v>162</v>
      </c>
      <c r="BR10" s="434" t="s">
        <v>356</v>
      </c>
      <c r="BS10" s="434" t="s">
        <v>358</v>
      </c>
      <c r="BT10" s="439"/>
      <c r="BU10" s="418" t="s">
        <v>163</v>
      </c>
      <c r="BV10" s="435" t="s">
        <v>164</v>
      </c>
      <c r="BW10" s="435" t="s">
        <v>165</v>
      </c>
      <c r="BX10" s="435" t="s">
        <v>363</v>
      </c>
      <c r="BY10" s="435" t="s">
        <v>365</v>
      </c>
      <c r="BZ10" s="435" t="s">
        <v>367</v>
      </c>
      <c r="CA10" s="435" t="s">
        <v>166</v>
      </c>
      <c r="CB10" s="435" t="s">
        <v>167</v>
      </c>
      <c r="CC10" s="435" t="s">
        <v>168</v>
      </c>
      <c r="CD10" s="435" t="s">
        <v>372</v>
      </c>
      <c r="CE10" s="435" t="s">
        <v>169</v>
      </c>
      <c r="CF10" s="435" t="s">
        <v>170</v>
      </c>
      <c r="CG10" s="435" t="s">
        <v>171</v>
      </c>
      <c r="CH10" s="440"/>
      <c r="CI10" s="419" t="s">
        <v>433</v>
      </c>
      <c r="CJ10" s="437" t="s">
        <v>414</v>
      </c>
      <c r="CK10" s="437" t="s">
        <v>172</v>
      </c>
      <c r="CL10" s="437" t="s">
        <v>416</v>
      </c>
      <c r="CM10" s="437" t="s">
        <v>173</v>
      </c>
      <c r="CN10" s="437" t="s">
        <v>417</v>
      </c>
      <c r="CO10" s="437" t="s">
        <v>418</v>
      </c>
      <c r="CP10" s="437" t="s">
        <v>174</v>
      </c>
      <c r="CQ10" s="437"/>
      <c r="CR10" s="420" t="s">
        <v>434</v>
      </c>
      <c r="CS10" s="437" t="s">
        <v>435</v>
      </c>
      <c r="CT10" s="437" t="s">
        <v>384</v>
      </c>
      <c r="CU10" s="437" t="s">
        <v>436</v>
      </c>
      <c r="CV10" s="433" t="s">
        <v>387</v>
      </c>
      <c r="CW10" s="421" t="s">
        <v>141</v>
      </c>
    </row>
    <row r="11" spans="2:101" s="232" customFormat="1" ht="12.75">
      <c r="B11" s="410"/>
      <c r="C11" s="409"/>
      <c r="D11" s="441">
        <v>1</v>
      </c>
      <c r="E11" s="442">
        <v>1.1</v>
      </c>
      <c r="F11" s="442" t="s">
        <v>192</v>
      </c>
      <c r="G11" s="442" t="s">
        <v>193</v>
      </c>
      <c r="H11" s="442" t="s">
        <v>194</v>
      </c>
      <c r="I11" s="442" t="s">
        <v>195</v>
      </c>
      <c r="J11" s="442" t="s">
        <v>196</v>
      </c>
      <c r="K11" s="442" t="s">
        <v>197</v>
      </c>
      <c r="L11" s="442" t="s">
        <v>198</v>
      </c>
      <c r="M11" s="442" t="s">
        <v>199</v>
      </c>
      <c r="N11" s="442" t="s">
        <v>200</v>
      </c>
      <c r="O11" s="442">
        <v>1.2</v>
      </c>
      <c r="P11" s="442">
        <v>1.3</v>
      </c>
      <c r="Q11" s="442">
        <v>1.4</v>
      </c>
      <c r="R11" s="442">
        <v>1.5</v>
      </c>
      <c r="S11" s="442">
        <v>1.6</v>
      </c>
      <c r="T11" s="442">
        <v>1.7</v>
      </c>
      <c r="U11" s="442"/>
      <c r="V11" s="424">
        <v>2</v>
      </c>
      <c r="W11" s="425">
        <v>2.1</v>
      </c>
      <c r="X11" s="425" t="s">
        <v>288</v>
      </c>
      <c r="Y11" s="425" t="s">
        <v>290</v>
      </c>
      <c r="Z11" s="425" t="s">
        <v>291</v>
      </c>
      <c r="AA11" s="425" t="s">
        <v>292</v>
      </c>
      <c r="AB11" s="425" t="s">
        <v>293</v>
      </c>
      <c r="AC11" s="425" t="s">
        <v>295</v>
      </c>
      <c r="AD11" s="425" t="s">
        <v>296</v>
      </c>
      <c r="AE11" s="425" t="s">
        <v>297</v>
      </c>
      <c r="AF11" s="425" t="s">
        <v>298</v>
      </c>
      <c r="AG11" s="425" t="s">
        <v>304</v>
      </c>
      <c r="AH11" s="425" t="s">
        <v>305</v>
      </c>
      <c r="AI11" s="426" t="s">
        <v>307</v>
      </c>
      <c r="AJ11" s="426" t="s">
        <v>309</v>
      </c>
      <c r="AK11" s="426"/>
      <c r="AL11" s="424">
        <v>3</v>
      </c>
      <c r="AM11" s="442">
        <v>3.1</v>
      </c>
      <c r="AN11" s="442">
        <v>3.2</v>
      </c>
      <c r="AO11" s="442">
        <v>3.3</v>
      </c>
      <c r="AP11" s="442">
        <v>3.4</v>
      </c>
      <c r="AQ11" s="442">
        <v>3.5</v>
      </c>
      <c r="AR11" s="442"/>
      <c r="AS11" s="427" t="s">
        <v>311</v>
      </c>
      <c r="AT11" s="425" t="s">
        <v>312</v>
      </c>
      <c r="AU11" s="426" t="s">
        <v>314</v>
      </c>
      <c r="AV11" s="426" t="s">
        <v>315</v>
      </c>
      <c r="AW11" s="426" t="s">
        <v>317</v>
      </c>
      <c r="AX11" s="426" t="s">
        <v>319</v>
      </c>
      <c r="AY11" s="425" t="s">
        <v>329</v>
      </c>
      <c r="AZ11" s="426" t="s">
        <v>330</v>
      </c>
      <c r="BA11" s="426" t="s">
        <v>407</v>
      </c>
      <c r="BB11" s="426" t="s">
        <v>408</v>
      </c>
      <c r="BC11" s="426" t="s">
        <v>409</v>
      </c>
      <c r="BD11" s="428" t="s">
        <v>406</v>
      </c>
      <c r="BE11" s="426" t="s">
        <v>338</v>
      </c>
      <c r="BF11" s="426" t="s">
        <v>339</v>
      </c>
      <c r="BG11" s="426" t="s">
        <v>340</v>
      </c>
      <c r="BH11" s="426" t="s">
        <v>342</v>
      </c>
      <c r="BI11" s="426" t="s">
        <v>343</v>
      </c>
      <c r="BJ11" s="426" t="s">
        <v>344</v>
      </c>
      <c r="BK11" s="426" t="s">
        <v>346</v>
      </c>
      <c r="BL11" s="426" t="s">
        <v>347</v>
      </c>
      <c r="BM11" s="426" t="s">
        <v>348</v>
      </c>
      <c r="BN11" s="426" t="s">
        <v>350</v>
      </c>
      <c r="BO11" s="426" t="s">
        <v>352</v>
      </c>
      <c r="BP11" s="426" t="s">
        <v>353</v>
      </c>
      <c r="BQ11" s="425" t="s">
        <v>354</v>
      </c>
      <c r="BR11" s="425" t="s">
        <v>355</v>
      </c>
      <c r="BS11" s="425" t="s">
        <v>357</v>
      </c>
      <c r="BT11" s="442"/>
      <c r="BU11" s="429" t="s">
        <v>359</v>
      </c>
      <c r="BV11" s="425" t="s">
        <v>360</v>
      </c>
      <c r="BW11" s="425" t="s">
        <v>361</v>
      </c>
      <c r="BX11" s="426" t="s">
        <v>362</v>
      </c>
      <c r="BY11" s="426" t="s">
        <v>364</v>
      </c>
      <c r="BZ11" s="426" t="s">
        <v>366</v>
      </c>
      <c r="CA11" s="425" t="s">
        <v>368</v>
      </c>
      <c r="CB11" s="426" t="s">
        <v>369</v>
      </c>
      <c r="CC11" s="426" t="s">
        <v>370</v>
      </c>
      <c r="CD11" s="426" t="s">
        <v>371</v>
      </c>
      <c r="CE11" s="425" t="s">
        <v>373</v>
      </c>
      <c r="CF11" s="425" t="s">
        <v>374</v>
      </c>
      <c r="CG11" s="425" t="s">
        <v>375</v>
      </c>
      <c r="CH11" s="443"/>
      <c r="CI11" s="429" t="s">
        <v>376</v>
      </c>
      <c r="CJ11" s="425" t="s">
        <v>377</v>
      </c>
      <c r="CK11" s="426" t="s">
        <v>378</v>
      </c>
      <c r="CL11" s="426" t="s">
        <v>379</v>
      </c>
      <c r="CM11" s="426" t="s">
        <v>380</v>
      </c>
      <c r="CN11" s="425" t="s">
        <v>411</v>
      </c>
      <c r="CO11" s="425">
        <v>6.6</v>
      </c>
      <c r="CP11" s="425" t="s">
        <v>413</v>
      </c>
      <c r="CQ11" s="425"/>
      <c r="CR11" s="429" t="s">
        <v>381</v>
      </c>
      <c r="CS11" s="425" t="s">
        <v>382</v>
      </c>
      <c r="CT11" s="425" t="s">
        <v>383</v>
      </c>
      <c r="CU11" s="425" t="s">
        <v>385</v>
      </c>
      <c r="CV11" s="425" t="s">
        <v>386</v>
      </c>
      <c r="CW11" s="431"/>
    </row>
    <row r="12" spans="2:101" ht="12.75">
      <c r="B12" s="310" t="s">
        <v>91</v>
      </c>
      <c r="C12" s="21"/>
      <c r="D12" s="5">
        <f>SUM(D14:D54)</f>
        <v>2.5</v>
      </c>
      <c r="E12" s="304"/>
      <c r="F12" s="304"/>
      <c r="G12" s="304"/>
      <c r="H12" s="304"/>
      <c r="I12" s="304"/>
      <c r="J12" s="304"/>
      <c r="K12" s="304"/>
      <c r="L12" s="304"/>
      <c r="M12" s="304"/>
      <c r="N12" s="304"/>
      <c r="O12" s="304"/>
      <c r="P12" s="304"/>
      <c r="Q12" s="304"/>
      <c r="R12" s="304"/>
      <c r="S12" s="304"/>
      <c r="T12" s="304"/>
      <c r="U12" s="306"/>
      <c r="V12" s="304">
        <f>SUM(W12:AK12)</f>
        <v>0</v>
      </c>
      <c r="W12" s="304"/>
      <c r="X12" s="304"/>
      <c r="Y12" s="304"/>
      <c r="Z12" s="304"/>
      <c r="AA12" s="304"/>
      <c r="AB12" s="304"/>
      <c r="AC12" s="304"/>
      <c r="AD12" s="304"/>
      <c r="AE12" s="304"/>
      <c r="AF12" s="304"/>
      <c r="AG12" s="304"/>
      <c r="AH12" s="304"/>
      <c r="AI12" s="304"/>
      <c r="AJ12" s="304"/>
      <c r="AK12" s="444"/>
      <c r="AL12" s="304">
        <f>SUM(AM12:AR12)</f>
        <v>0</v>
      </c>
      <c r="AM12" s="304"/>
      <c r="AN12" s="304"/>
      <c r="AO12" s="304"/>
      <c r="AP12" s="304"/>
      <c r="AQ12" s="304"/>
      <c r="AR12" s="304"/>
      <c r="AS12" s="304">
        <f>SUM(AT12:AV12)</f>
        <v>0</v>
      </c>
      <c r="AT12" s="304"/>
      <c r="AU12" s="304"/>
      <c r="AV12" s="304"/>
      <c r="AW12" s="304"/>
      <c r="AX12" s="304"/>
      <c r="AY12" s="304"/>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f>SUM(BV12:CG12)</f>
        <v>0</v>
      </c>
      <c r="BV12" s="304"/>
      <c r="BW12" s="304"/>
      <c r="BX12" s="304"/>
      <c r="BY12" s="304"/>
      <c r="BZ12" s="304"/>
      <c r="CA12" s="304"/>
      <c r="CB12" s="304"/>
      <c r="CC12" s="304"/>
      <c r="CD12" s="304"/>
      <c r="CE12" s="304"/>
      <c r="CF12" s="304"/>
      <c r="CG12" s="304"/>
      <c r="CH12" s="304"/>
      <c r="CI12" s="304">
        <f>SUM(CJ12:CP12)</f>
        <v>0</v>
      </c>
      <c r="CJ12" s="304"/>
      <c r="CK12" s="304"/>
      <c r="CL12" s="304"/>
      <c r="CM12" s="304"/>
      <c r="CN12" s="304"/>
      <c r="CO12" s="304"/>
      <c r="CP12" s="304"/>
      <c r="CQ12" s="304"/>
      <c r="CR12" s="304">
        <f>SUM(CS12:CV12)</f>
        <v>0</v>
      </c>
      <c r="CS12" s="304"/>
      <c r="CT12" s="304"/>
      <c r="CU12" s="304"/>
      <c r="CV12" s="304"/>
      <c r="CW12" s="306">
        <f>D12+V12+AL12+AS12+BU12+CI12+CR12</f>
        <v>2.5</v>
      </c>
    </row>
    <row r="13" spans="2:101" ht="12.75">
      <c r="B13" s="311"/>
      <c r="C13" s="122"/>
      <c r="D13" s="86"/>
      <c r="E13" s="312"/>
      <c r="F13" s="312"/>
      <c r="G13" s="312"/>
      <c r="H13" s="312"/>
      <c r="I13" s="312"/>
      <c r="J13" s="312"/>
      <c r="K13" s="312"/>
      <c r="L13" s="312"/>
      <c r="M13" s="312"/>
      <c r="N13" s="312"/>
      <c r="O13" s="312"/>
      <c r="P13" s="312"/>
      <c r="Q13" s="312"/>
      <c r="R13" s="312"/>
      <c r="S13" s="312"/>
      <c r="T13" s="312"/>
      <c r="U13" s="314"/>
      <c r="V13" s="312"/>
      <c r="W13" s="312"/>
      <c r="X13" s="312"/>
      <c r="Y13" s="312"/>
      <c r="Z13" s="312"/>
      <c r="AA13" s="312"/>
      <c r="AB13" s="312"/>
      <c r="AC13" s="312"/>
      <c r="AD13" s="312"/>
      <c r="AE13" s="312"/>
      <c r="AF13" s="312"/>
      <c r="AG13" s="312"/>
      <c r="AH13" s="312"/>
      <c r="AI13" s="312"/>
      <c r="AJ13" s="312"/>
      <c r="AK13" s="445"/>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c r="CP13" s="312"/>
      <c r="CQ13" s="312"/>
      <c r="CR13" s="312"/>
      <c r="CS13" s="312"/>
      <c r="CT13" s="312"/>
      <c r="CU13" s="312"/>
      <c r="CV13" s="312"/>
      <c r="CW13" s="314"/>
    </row>
    <row r="14" spans="2:101" ht="12.75">
      <c r="B14" s="300"/>
      <c r="C14" s="21"/>
      <c r="D14" s="304">
        <f aca="true" t="shared" si="0" ref="D14:D54">SUM(E14:T14)</f>
        <v>0</v>
      </c>
      <c r="E14" s="304"/>
      <c r="F14" s="304"/>
      <c r="G14" s="304"/>
      <c r="H14" s="304"/>
      <c r="I14" s="304"/>
      <c r="J14" s="304"/>
      <c r="K14" s="304"/>
      <c r="L14" s="304"/>
      <c r="M14" s="304"/>
      <c r="N14" s="304"/>
      <c r="O14" s="304"/>
      <c r="P14" s="304"/>
      <c r="Q14" s="304"/>
      <c r="R14" s="304"/>
      <c r="S14" s="304"/>
      <c r="T14" s="304"/>
      <c r="U14" s="306"/>
      <c r="V14" s="304">
        <f aca="true" t="shared" si="1" ref="V14:V54">SUM(W14:AK14)</f>
        <v>0</v>
      </c>
      <c r="W14" s="304"/>
      <c r="X14" s="304"/>
      <c r="Y14" s="304"/>
      <c r="Z14" s="304"/>
      <c r="AA14" s="304"/>
      <c r="AB14" s="304"/>
      <c r="AC14" s="304"/>
      <c r="AD14" s="304"/>
      <c r="AE14" s="304"/>
      <c r="AF14" s="304"/>
      <c r="AG14" s="304"/>
      <c r="AH14" s="304"/>
      <c r="AI14" s="304"/>
      <c r="AJ14" s="304"/>
      <c r="AK14" s="444"/>
      <c r="AL14" s="304">
        <f aca="true" t="shared" si="2" ref="AL14:AL54">SUM(AM14:AR14)</f>
        <v>0</v>
      </c>
      <c r="AM14" s="304"/>
      <c r="AN14" s="304"/>
      <c r="AO14" s="304"/>
      <c r="AP14" s="304"/>
      <c r="AQ14" s="304"/>
      <c r="AR14" s="304"/>
      <c r="AS14" s="304">
        <f aca="true" t="shared" si="3" ref="AS14:AS54">SUM(AT14:BS14)</f>
        <v>0</v>
      </c>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f aca="true" t="shared" si="4" ref="BU14:BU54">SUM(BV14:CG14)</f>
        <v>0</v>
      </c>
      <c r="BV14" s="304"/>
      <c r="BW14" s="304"/>
      <c r="BX14" s="304"/>
      <c r="BY14" s="304"/>
      <c r="BZ14" s="304"/>
      <c r="CA14" s="304"/>
      <c r="CB14" s="304"/>
      <c r="CC14" s="304"/>
      <c r="CD14" s="304"/>
      <c r="CE14" s="304"/>
      <c r="CF14" s="304"/>
      <c r="CG14" s="304"/>
      <c r="CH14" s="304"/>
      <c r="CI14" s="304">
        <f>SUM(CJ14:CP14)</f>
        <v>0</v>
      </c>
      <c r="CJ14" s="304"/>
      <c r="CK14" s="304"/>
      <c r="CL14" s="304"/>
      <c r="CM14" s="304"/>
      <c r="CN14" s="304"/>
      <c r="CO14" s="304"/>
      <c r="CP14" s="304"/>
      <c r="CQ14" s="304"/>
      <c r="CR14" s="304">
        <f aca="true" t="shared" si="5" ref="CR14:CR54">SUM(CS14:CV14)</f>
        <v>0</v>
      </c>
      <c r="CS14" s="304"/>
      <c r="CT14" s="304"/>
      <c r="CU14" s="304"/>
      <c r="CV14" s="304"/>
      <c r="CW14" s="306">
        <f>D14+V14+AL14+AS14+BU14+CI14+CR14</f>
        <v>0</v>
      </c>
    </row>
    <row r="15" spans="2:101" ht="12.75">
      <c r="B15" s="309" t="s">
        <v>115</v>
      </c>
      <c r="C15" s="21"/>
      <c r="D15" s="446">
        <f t="shared" si="0"/>
        <v>1</v>
      </c>
      <c r="E15" s="304"/>
      <c r="F15" s="446">
        <v>1</v>
      </c>
      <c r="G15" s="304"/>
      <c r="H15" s="304"/>
      <c r="I15" s="304"/>
      <c r="J15" s="304"/>
      <c r="K15" s="304"/>
      <c r="L15" s="304"/>
      <c r="M15" s="304"/>
      <c r="N15" s="304"/>
      <c r="O15" s="304"/>
      <c r="P15" s="304"/>
      <c r="Q15" s="304"/>
      <c r="R15" s="304"/>
      <c r="S15" s="304"/>
      <c r="T15" s="304"/>
      <c r="U15" s="306"/>
      <c r="V15" s="304">
        <f t="shared" si="1"/>
        <v>0</v>
      </c>
      <c r="W15" s="304"/>
      <c r="X15" s="304"/>
      <c r="Y15" s="304"/>
      <c r="Z15" s="304"/>
      <c r="AA15" s="304"/>
      <c r="AB15" s="304"/>
      <c r="AC15" s="304"/>
      <c r="AD15" s="304"/>
      <c r="AE15" s="304"/>
      <c r="AF15" s="304"/>
      <c r="AG15" s="304"/>
      <c r="AH15" s="304"/>
      <c r="AI15" s="304"/>
      <c r="AJ15" s="304"/>
      <c r="AK15" s="444"/>
      <c r="AL15" s="304">
        <f t="shared" si="2"/>
        <v>0</v>
      </c>
      <c r="AM15" s="304"/>
      <c r="AN15" s="304"/>
      <c r="AO15" s="304"/>
      <c r="AP15" s="304"/>
      <c r="AQ15" s="304"/>
      <c r="AR15" s="304"/>
      <c r="AS15" s="304">
        <f t="shared" si="3"/>
        <v>0</v>
      </c>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f t="shared" si="4"/>
        <v>0</v>
      </c>
      <c r="BV15" s="304"/>
      <c r="BW15" s="304"/>
      <c r="BX15" s="304"/>
      <c r="BY15" s="304"/>
      <c r="BZ15" s="304"/>
      <c r="CA15" s="304"/>
      <c r="CB15" s="304"/>
      <c r="CC15" s="304"/>
      <c r="CD15" s="304"/>
      <c r="CE15" s="304"/>
      <c r="CF15" s="304"/>
      <c r="CG15" s="304"/>
      <c r="CH15" s="304"/>
      <c r="CI15" s="304">
        <f>SUM(CJ15:CP15)</f>
        <v>0</v>
      </c>
      <c r="CJ15" s="304"/>
      <c r="CK15" s="304"/>
      <c r="CL15" s="304"/>
      <c r="CM15" s="304"/>
      <c r="CN15" s="304"/>
      <c r="CO15" s="304"/>
      <c r="CP15" s="304"/>
      <c r="CQ15" s="304"/>
      <c r="CR15" s="304">
        <f t="shared" si="5"/>
        <v>0</v>
      </c>
      <c r="CS15" s="304"/>
      <c r="CT15" s="304"/>
      <c r="CU15" s="304"/>
      <c r="CV15" s="304"/>
      <c r="CW15" s="306">
        <f>D15+V15+AL15+AS15+BU15+CI15+CR15</f>
        <v>1</v>
      </c>
    </row>
    <row r="16" spans="2:101" ht="12.75">
      <c r="B16" s="309" t="s">
        <v>116</v>
      </c>
      <c r="C16" s="21"/>
      <c r="D16" s="446">
        <f t="shared" si="0"/>
        <v>1</v>
      </c>
      <c r="E16" s="304"/>
      <c r="F16" s="446">
        <v>1</v>
      </c>
      <c r="G16" s="304"/>
      <c r="H16" s="304"/>
      <c r="I16" s="304"/>
      <c r="J16" s="304"/>
      <c r="K16" s="304"/>
      <c r="L16" s="304"/>
      <c r="M16" s="304"/>
      <c r="N16" s="304"/>
      <c r="O16" s="304"/>
      <c r="P16" s="304"/>
      <c r="Q16" s="304"/>
      <c r="R16" s="304"/>
      <c r="S16" s="304"/>
      <c r="T16" s="304"/>
      <c r="U16" s="306"/>
      <c r="V16" s="304">
        <f t="shared" si="1"/>
        <v>0</v>
      </c>
      <c r="W16" s="304"/>
      <c r="X16" s="304"/>
      <c r="Y16" s="304"/>
      <c r="Z16" s="304"/>
      <c r="AA16" s="304"/>
      <c r="AB16" s="304"/>
      <c r="AC16" s="304"/>
      <c r="AD16" s="304"/>
      <c r="AE16" s="304"/>
      <c r="AF16" s="304"/>
      <c r="AG16" s="304"/>
      <c r="AH16" s="304"/>
      <c r="AI16" s="304"/>
      <c r="AJ16" s="304"/>
      <c r="AK16" s="444"/>
      <c r="AL16" s="304">
        <f t="shared" si="2"/>
        <v>0</v>
      </c>
      <c r="AM16" s="304"/>
      <c r="AN16" s="304"/>
      <c r="AO16" s="304"/>
      <c r="AP16" s="304"/>
      <c r="AQ16" s="304"/>
      <c r="AR16" s="304"/>
      <c r="AS16" s="304">
        <f t="shared" si="3"/>
        <v>0</v>
      </c>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f t="shared" si="4"/>
        <v>0</v>
      </c>
      <c r="BV16" s="304"/>
      <c r="BW16" s="304"/>
      <c r="BX16" s="304"/>
      <c r="BY16" s="304"/>
      <c r="BZ16" s="304"/>
      <c r="CA16" s="304"/>
      <c r="CB16" s="304"/>
      <c r="CC16" s="304"/>
      <c r="CD16" s="304"/>
      <c r="CE16" s="304"/>
      <c r="CF16" s="304"/>
      <c r="CG16" s="304"/>
      <c r="CH16" s="304"/>
      <c r="CI16" s="304">
        <f>SUM(CJ16:CP16)</f>
        <v>0</v>
      </c>
      <c r="CJ16" s="304"/>
      <c r="CK16" s="304"/>
      <c r="CL16" s="304"/>
      <c r="CM16" s="304"/>
      <c r="CN16" s="304"/>
      <c r="CO16" s="304"/>
      <c r="CP16" s="304"/>
      <c r="CQ16" s="304"/>
      <c r="CR16" s="304">
        <f t="shared" si="5"/>
        <v>0</v>
      </c>
      <c r="CS16" s="304"/>
      <c r="CT16" s="304"/>
      <c r="CU16" s="304"/>
      <c r="CV16" s="304"/>
      <c r="CW16" s="306">
        <f>D16+V16+AL16+AS16+BU16+CI16+CR16</f>
        <v>1</v>
      </c>
    </row>
    <row r="17" spans="2:101" ht="12.75">
      <c r="B17" s="309" t="s">
        <v>117</v>
      </c>
      <c r="C17" s="21"/>
      <c r="D17" s="446">
        <f t="shared" si="0"/>
        <v>0.5</v>
      </c>
      <c r="E17" s="304"/>
      <c r="F17" s="446">
        <v>0.5</v>
      </c>
      <c r="G17" s="304"/>
      <c r="H17" s="304"/>
      <c r="I17" s="304"/>
      <c r="J17" s="304"/>
      <c r="K17" s="304"/>
      <c r="L17" s="304"/>
      <c r="M17" s="304"/>
      <c r="N17" s="304"/>
      <c r="O17" s="304"/>
      <c r="P17" s="304"/>
      <c r="Q17" s="304"/>
      <c r="R17" s="304"/>
      <c r="S17" s="304"/>
      <c r="T17" s="304"/>
      <c r="U17" s="306"/>
      <c r="V17" s="304">
        <f t="shared" si="1"/>
        <v>0</v>
      </c>
      <c r="W17" s="304"/>
      <c r="X17" s="304"/>
      <c r="Y17" s="304"/>
      <c r="Z17" s="304"/>
      <c r="AA17" s="304"/>
      <c r="AB17" s="304"/>
      <c r="AC17" s="304"/>
      <c r="AD17" s="304"/>
      <c r="AE17" s="304"/>
      <c r="AF17" s="304"/>
      <c r="AG17" s="304"/>
      <c r="AH17" s="304"/>
      <c r="AI17" s="304"/>
      <c r="AJ17" s="304"/>
      <c r="AK17" s="444"/>
      <c r="AL17" s="304">
        <f t="shared" si="2"/>
        <v>0</v>
      </c>
      <c r="AM17" s="304"/>
      <c r="AN17" s="304"/>
      <c r="AO17" s="304"/>
      <c r="AP17" s="304"/>
      <c r="AQ17" s="304"/>
      <c r="AR17" s="304"/>
      <c r="AS17" s="304">
        <f t="shared" si="3"/>
        <v>0</v>
      </c>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f t="shared" si="4"/>
        <v>0</v>
      </c>
      <c r="BV17" s="304"/>
      <c r="BW17" s="304"/>
      <c r="BX17" s="304"/>
      <c r="BY17" s="304"/>
      <c r="BZ17" s="304"/>
      <c r="CA17" s="304"/>
      <c r="CB17" s="304"/>
      <c r="CC17" s="304"/>
      <c r="CD17" s="304"/>
      <c r="CE17" s="304"/>
      <c r="CF17" s="304"/>
      <c r="CG17" s="304"/>
      <c r="CH17" s="304"/>
      <c r="CI17" s="304">
        <f>SUM(CJ17:CP17)</f>
        <v>0</v>
      </c>
      <c r="CJ17" s="304"/>
      <c r="CK17" s="304"/>
      <c r="CL17" s="304"/>
      <c r="CM17" s="304"/>
      <c r="CN17" s="304"/>
      <c r="CO17" s="304"/>
      <c r="CP17" s="304"/>
      <c r="CQ17" s="304"/>
      <c r="CR17" s="304">
        <f t="shared" si="5"/>
        <v>0</v>
      </c>
      <c r="CS17" s="304"/>
      <c r="CT17" s="304"/>
      <c r="CU17" s="304"/>
      <c r="CV17" s="304"/>
      <c r="CW17" s="306">
        <f>D17+V17+AL17+AS17+BU17+CI17+CR17</f>
        <v>0.5</v>
      </c>
    </row>
    <row r="18" spans="2:101" ht="12.75">
      <c r="B18" s="300"/>
      <c r="C18" s="21"/>
      <c r="D18" s="304">
        <f t="shared" si="0"/>
        <v>0</v>
      </c>
      <c r="E18" s="304"/>
      <c r="F18" s="304"/>
      <c r="G18" s="304"/>
      <c r="H18" s="304"/>
      <c r="I18" s="304"/>
      <c r="J18" s="304"/>
      <c r="K18" s="304"/>
      <c r="L18" s="304"/>
      <c r="M18" s="304"/>
      <c r="N18" s="304"/>
      <c r="O18" s="304"/>
      <c r="P18" s="304"/>
      <c r="Q18" s="304"/>
      <c r="R18" s="304"/>
      <c r="S18" s="304"/>
      <c r="T18" s="304"/>
      <c r="U18" s="306"/>
      <c r="V18" s="304">
        <f t="shared" si="1"/>
        <v>0</v>
      </c>
      <c r="W18" s="304"/>
      <c r="X18" s="304"/>
      <c r="Y18" s="304"/>
      <c r="Z18" s="304"/>
      <c r="AA18" s="304"/>
      <c r="AB18" s="304"/>
      <c r="AC18" s="304"/>
      <c r="AD18" s="304"/>
      <c r="AE18" s="304"/>
      <c r="AF18" s="304"/>
      <c r="AG18" s="304"/>
      <c r="AH18" s="304"/>
      <c r="AI18" s="304"/>
      <c r="AJ18" s="304"/>
      <c r="AK18" s="444"/>
      <c r="AL18" s="304">
        <f t="shared" si="2"/>
        <v>0</v>
      </c>
      <c r="AM18" s="304"/>
      <c r="AN18" s="304"/>
      <c r="AO18" s="304"/>
      <c r="AP18" s="304"/>
      <c r="AQ18" s="304"/>
      <c r="AR18" s="304"/>
      <c r="AS18" s="304">
        <f t="shared" si="3"/>
        <v>0</v>
      </c>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f t="shared" si="4"/>
        <v>0</v>
      </c>
      <c r="BV18" s="304"/>
      <c r="BW18" s="304"/>
      <c r="BX18" s="304"/>
      <c r="BY18" s="304"/>
      <c r="BZ18" s="304"/>
      <c r="CA18" s="304"/>
      <c r="CB18" s="304"/>
      <c r="CC18" s="304"/>
      <c r="CD18" s="304"/>
      <c r="CE18" s="304"/>
      <c r="CF18" s="304"/>
      <c r="CG18" s="304"/>
      <c r="CH18" s="304"/>
      <c r="CI18" s="304">
        <f>SUM(CJ18:CP18)</f>
        <v>0</v>
      </c>
      <c r="CJ18" s="304"/>
      <c r="CK18" s="304"/>
      <c r="CL18" s="304"/>
      <c r="CM18" s="304"/>
      <c r="CN18" s="304"/>
      <c r="CO18" s="304"/>
      <c r="CP18" s="304"/>
      <c r="CQ18" s="304"/>
      <c r="CR18" s="304">
        <f t="shared" si="5"/>
        <v>0</v>
      </c>
      <c r="CS18" s="304"/>
      <c r="CT18" s="304"/>
      <c r="CU18" s="304"/>
      <c r="CV18" s="304"/>
      <c r="CW18" s="306">
        <f>D18+V18+AL18+AS18+BU18+CI18+CR18</f>
        <v>0</v>
      </c>
    </row>
    <row r="19" spans="2:101" ht="12.75">
      <c r="B19" s="300"/>
      <c r="C19" s="21"/>
      <c r="D19" s="304">
        <f t="shared" si="0"/>
        <v>0</v>
      </c>
      <c r="E19" s="304"/>
      <c r="F19" s="304"/>
      <c r="G19" s="304"/>
      <c r="H19" s="304"/>
      <c r="I19" s="304"/>
      <c r="J19" s="304"/>
      <c r="K19" s="304"/>
      <c r="L19" s="304"/>
      <c r="M19" s="304"/>
      <c r="N19" s="304"/>
      <c r="O19" s="304"/>
      <c r="P19" s="304"/>
      <c r="Q19" s="304"/>
      <c r="R19" s="304"/>
      <c r="S19" s="304"/>
      <c r="T19" s="304"/>
      <c r="U19" s="306"/>
      <c r="V19" s="304">
        <f t="shared" si="1"/>
        <v>0</v>
      </c>
      <c r="W19" s="304"/>
      <c r="X19" s="304"/>
      <c r="Y19" s="304"/>
      <c r="Z19" s="304"/>
      <c r="AA19" s="304"/>
      <c r="AB19" s="304"/>
      <c r="AC19" s="304"/>
      <c r="AD19" s="304"/>
      <c r="AE19" s="304"/>
      <c r="AF19" s="304"/>
      <c r="AG19" s="304"/>
      <c r="AH19" s="304"/>
      <c r="AI19" s="304"/>
      <c r="AJ19" s="304"/>
      <c r="AK19" s="444"/>
      <c r="AL19" s="304">
        <f t="shared" si="2"/>
        <v>0</v>
      </c>
      <c r="AM19" s="304"/>
      <c r="AN19" s="304"/>
      <c r="AO19" s="304"/>
      <c r="AP19" s="304"/>
      <c r="AQ19" s="304"/>
      <c r="AR19" s="304"/>
      <c r="AS19" s="304">
        <f t="shared" si="3"/>
        <v>0</v>
      </c>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f t="shared" si="4"/>
        <v>0</v>
      </c>
      <c r="BV19" s="304"/>
      <c r="BW19" s="304"/>
      <c r="BX19" s="304"/>
      <c r="BY19" s="304"/>
      <c r="BZ19" s="304"/>
      <c r="CA19" s="304"/>
      <c r="CB19" s="304"/>
      <c r="CC19" s="304"/>
      <c r="CD19" s="304"/>
      <c r="CE19" s="304"/>
      <c r="CF19" s="304"/>
      <c r="CG19" s="304"/>
      <c r="CH19" s="304"/>
      <c r="CI19" s="304">
        <f>SUM(CJ19:CP19)</f>
        <v>0</v>
      </c>
      <c r="CJ19" s="304"/>
      <c r="CK19" s="304"/>
      <c r="CL19" s="304"/>
      <c r="CM19" s="304"/>
      <c r="CN19" s="304"/>
      <c r="CO19" s="304"/>
      <c r="CP19" s="304"/>
      <c r="CQ19" s="304"/>
      <c r="CR19" s="304">
        <f t="shared" si="5"/>
        <v>0</v>
      </c>
      <c r="CS19" s="304"/>
      <c r="CT19" s="304"/>
      <c r="CU19" s="304"/>
      <c r="CV19" s="304"/>
      <c r="CW19" s="306">
        <f>D19+V19+AL19+AS19+BU19+CI19+CR19</f>
        <v>0</v>
      </c>
    </row>
    <row r="20" spans="2:101" ht="12.75">
      <c r="B20" s="300"/>
      <c r="C20" s="21"/>
      <c r="D20" s="304">
        <f t="shared" si="0"/>
        <v>0</v>
      </c>
      <c r="E20" s="304"/>
      <c r="F20" s="304"/>
      <c r="G20" s="304"/>
      <c r="H20" s="304"/>
      <c r="I20" s="304"/>
      <c r="J20" s="304"/>
      <c r="K20" s="304"/>
      <c r="L20" s="304"/>
      <c r="M20" s="304"/>
      <c r="N20" s="304"/>
      <c r="O20" s="304"/>
      <c r="P20" s="304"/>
      <c r="Q20" s="304"/>
      <c r="R20" s="304"/>
      <c r="S20" s="304"/>
      <c r="T20" s="304"/>
      <c r="U20" s="306"/>
      <c r="V20" s="304">
        <f t="shared" si="1"/>
        <v>0</v>
      </c>
      <c r="W20" s="304"/>
      <c r="X20" s="304"/>
      <c r="Y20" s="304"/>
      <c r="Z20" s="304"/>
      <c r="AA20" s="304"/>
      <c r="AB20" s="304"/>
      <c r="AC20" s="304"/>
      <c r="AD20" s="304"/>
      <c r="AE20" s="304"/>
      <c r="AF20" s="304"/>
      <c r="AG20" s="304"/>
      <c r="AH20" s="304"/>
      <c r="AI20" s="304"/>
      <c r="AJ20" s="304"/>
      <c r="AK20" s="444"/>
      <c r="AL20" s="304">
        <f t="shared" si="2"/>
        <v>0</v>
      </c>
      <c r="AM20" s="304"/>
      <c r="AN20" s="304"/>
      <c r="AO20" s="304"/>
      <c r="AP20" s="304"/>
      <c r="AQ20" s="304"/>
      <c r="AR20" s="304"/>
      <c r="AS20" s="304">
        <f t="shared" si="3"/>
        <v>0</v>
      </c>
      <c r="AT20" s="304"/>
      <c r="AU20" s="304"/>
      <c r="AV20" s="304"/>
      <c r="AW20" s="304"/>
      <c r="AX20" s="304"/>
      <c r="AY20" s="304"/>
      <c r="AZ20" s="304"/>
      <c r="BA20" s="304"/>
      <c r="BB20" s="304"/>
      <c r="BC20" s="304"/>
      <c r="BD20" s="304"/>
      <c r="BE20" s="304"/>
      <c r="BF20" s="304"/>
      <c r="BG20" s="304"/>
      <c r="BH20" s="304"/>
      <c r="BI20" s="304"/>
      <c r="BJ20" s="304"/>
      <c r="BK20" s="304"/>
      <c r="BL20" s="304"/>
      <c r="BM20" s="304"/>
      <c r="BN20" s="304"/>
      <c r="BO20" s="304"/>
      <c r="BP20" s="304"/>
      <c r="BQ20" s="304"/>
      <c r="BR20" s="304"/>
      <c r="BS20" s="304"/>
      <c r="BT20" s="304"/>
      <c r="BU20" s="304">
        <f t="shared" si="4"/>
        <v>0</v>
      </c>
      <c r="BV20" s="304"/>
      <c r="BW20" s="304"/>
      <c r="BX20" s="304"/>
      <c r="BY20" s="304"/>
      <c r="BZ20" s="304"/>
      <c r="CA20" s="304"/>
      <c r="CB20" s="304"/>
      <c r="CC20" s="304"/>
      <c r="CD20" s="304"/>
      <c r="CE20" s="304"/>
      <c r="CF20" s="304"/>
      <c r="CG20" s="304"/>
      <c r="CH20" s="304"/>
      <c r="CI20" s="304">
        <f>SUM(CJ20:CP20)</f>
        <v>0</v>
      </c>
      <c r="CJ20" s="304"/>
      <c r="CK20" s="304"/>
      <c r="CL20" s="304"/>
      <c r="CM20" s="304"/>
      <c r="CN20" s="304"/>
      <c r="CO20" s="304"/>
      <c r="CP20" s="304"/>
      <c r="CQ20" s="304"/>
      <c r="CR20" s="304">
        <f t="shared" si="5"/>
        <v>0</v>
      </c>
      <c r="CS20" s="304"/>
      <c r="CT20" s="304"/>
      <c r="CU20" s="304"/>
      <c r="CV20" s="304"/>
      <c r="CW20" s="306">
        <f>D20+V20+AL20+AS20+BU20+CI20+CR20</f>
        <v>0</v>
      </c>
    </row>
    <row r="21" spans="2:101" ht="12.75">
      <c r="B21" s="300"/>
      <c r="C21" s="21"/>
      <c r="D21" s="304">
        <f t="shared" si="0"/>
        <v>0</v>
      </c>
      <c r="E21" s="304"/>
      <c r="F21" s="304"/>
      <c r="G21" s="304"/>
      <c r="H21" s="304"/>
      <c r="I21" s="304"/>
      <c r="J21" s="304"/>
      <c r="K21" s="304"/>
      <c r="L21" s="304"/>
      <c r="M21" s="304"/>
      <c r="N21" s="304"/>
      <c r="O21" s="304"/>
      <c r="P21" s="304"/>
      <c r="Q21" s="304"/>
      <c r="R21" s="304"/>
      <c r="S21" s="304"/>
      <c r="T21" s="304"/>
      <c r="U21" s="306"/>
      <c r="V21" s="304">
        <f t="shared" si="1"/>
        <v>0</v>
      </c>
      <c r="W21" s="304"/>
      <c r="X21" s="304"/>
      <c r="Y21" s="304"/>
      <c r="Z21" s="304"/>
      <c r="AA21" s="304"/>
      <c r="AB21" s="304"/>
      <c r="AC21" s="304"/>
      <c r="AD21" s="304"/>
      <c r="AE21" s="304"/>
      <c r="AF21" s="304"/>
      <c r="AG21" s="304"/>
      <c r="AH21" s="304"/>
      <c r="AI21" s="304"/>
      <c r="AJ21" s="304"/>
      <c r="AK21" s="444"/>
      <c r="AL21" s="304">
        <f t="shared" si="2"/>
        <v>0</v>
      </c>
      <c r="AM21" s="304"/>
      <c r="AN21" s="304"/>
      <c r="AO21" s="304"/>
      <c r="AP21" s="304"/>
      <c r="AQ21" s="304"/>
      <c r="AR21" s="304"/>
      <c r="AS21" s="304">
        <f t="shared" si="3"/>
        <v>0</v>
      </c>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f t="shared" si="4"/>
        <v>0</v>
      </c>
      <c r="BV21" s="304"/>
      <c r="BW21" s="304"/>
      <c r="BX21" s="304"/>
      <c r="BY21" s="304"/>
      <c r="BZ21" s="304"/>
      <c r="CA21" s="304"/>
      <c r="CB21" s="304"/>
      <c r="CC21" s="304"/>
      <c r="CD21" s="304"/>
      <c r="CE21" s="304"/>
      <c r="CF21" s="304"/>
      <c r="CG21" s="304"/>
      <c r="CH21" s="304"/>
      <c r="CI21" s="304">
        <f>SUM(CJ21:CP21)</f>
        <v>0</v>
      </c>
      <c r="CJ21" s="304"/>
      <c r="CK21" s="304"/>
      <c r="CL21" s="304"/>
      <c r="CM21" s="304"/>
      <c r="CN21" s="304"/>
      <c r="CO21" s="304"/>
      <c r="CP21" s="304"/>
      <c r="CQ21" s="304"/>
      <c r="CR21" s="304">
        <f t="shared" si="5"/>
        <v>0</v>
      </c>
      <c r="CS21" s="304"/>
      <c r="CT21" s="304"/>
      <c r="CU21" s="304"/>
      <c r="CV21" s="304"/>
      <c r="CW21" s="306">
        <f>D21+V21+AL21+AS21+BU21+CI21+CR21</f>
        <v>0</v>
      </c>
    </row>
    <row r="22" spans="2:101" ht="12.75">
      <c r="B22" s="300"/>
      <c r="C22" s="21"/>
      <c r="D22" s="304">
        <f t="shared" si="0"/>
        <v>0</v>
      </c>
      <c r="E22" s="304"/>
      <c r="F22" s="304"/>
      <c r="G22" s="304"/>
      <c r="H22" s="304"/>
      <c r="I22" s="304"/>
      <c r="J22" s="304"/>
      <c r="K22" s="304"/>
      <c r="L22" s="304"/>
      <c r="M22" s="304"/>
      <c r="N22" s="304"/>
      <c r="O22" s="304"/>
      <c r="P22" s="304"/>
      <c r="Q22" s="304"/>
      <c r="R22" s="304"/>
      <c r="S22" s="304"/>
      <c r="T22" s="304"/>
      <c r="U22" s="306"/>
      <c r="V22" s="304">
        <f t="shared" si="1"/>
        <v>0</v>
      </c>
      <c r="W22" s="304"/>
      <c r="X22" s="304"/>
      <c r="Y22" s="304"/>
      <c r="Z22" s="304"/>
      <c r="AA22" s="304"/>
      <c r="AB22" s="304"/>
      <c r="AC22" s="304"/>
      <c r="AD22" s="304"/>
      <c r="AE22" s="304"/>
      <c r="AF22" s="304"/>
      <c r="AG22" s="304"/>
      <c r="AH22" s="304"/>
      <c r="AI22" s="304"/>
      <c r="AJ22" s="304"/>
      <c r="AK22" s="444"/>
      <c r="AL22" s="304">
        <f t="shared" si="2"/>
        <v>0</v>
      </c>
      <c r="AM22" s="304"/>
      <c r="AN22" s="304"/>
      <c r="AO22" s="304"/>
      <c r="AP22" s="304"/>
      <c r="AQ22" s="304"/>
      <c r="AR22" s="304"/>
      <c r="AS22" s="304">
        <f t="shared" si="3"/>
        <v>0</v>
      </c>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f t="shared" si="4"/>
        <v>0</v>
      </c>
      <c r="BV22" s="304"/>
      <c r="BW22" s="304"/>
      <c r="BX22" s="304"/>
      <c r="BY22" s="304"/>
      <c r="BZ22" s="304"/>
      <c r="CA22" s="304"/>
      <c r="CB22" s="304"/>
      <c r="CC22" s="304"/>
      <c r="CD22" s="304"/>
      <c r="CE22" s="304"/>
      <c r="CF22" s="304"/>
      <c r="CG22" s="304"/>
      <c r="CH22" s="304"/>
      <c r="CI22" s="304">
        <f>SUM(CJ22:CP22)</f>
        <v>0</v>
      </c>
      <c r="CJ22" s="304"/>
      <c r="CK22" s="304"/>
      <c r="CL22" s="304"/>
      <c r="CM22" s="304"/>
      <c r="CN22" s="304"/>
      <c r="CO22" s="304"/>
      <c r="CP22" s="304"/>
      <c r="CQ22" s="304"/>
      <c r="CR22" s="304">
        <f t="shared" si="5"/>
        <v>0</v>
      </c>
      <c r="CS22" s="304"/>
      <c r="CT22" s="304"/>
      <c r="CU22" s="304"/>
      <c r="CV22" s="304"/>
      <c r="CW22" s="306">
        <f>D22+V22+AL22+AS22+BU22+CI22+CR22</f>
        <v>0</v>
      </c>
    </row>
    <row r="23" spans="2:101" ht="12.75">
      <c r="B23" s="300"/>
      <c r="C23" s="21"/>
      <c r="D23" s="304">
        <f t="shared" si="0"/>
        <v>0</v>
      </c>
      <c r="E23" s="304"/>
      <c r="F23" s="304"/>
      <c r="G23" s="304"/>
      <c r="H23" s="304"/>
      <c r="I23" s="304"/>
      <c r="J23" s="304"/>
      <c r="K23" s="304"/>
      <c r="L23" s="304"/>
      <c r="M23" s="304"/>
      <c r="N23" s="304"/>
      <c r="O23" s="304"/>
      <c r="P23" s="304"/>
      <c r="Q23" s="304"/>
      <c r="R23" s="304"/>
      <c r="S23" s="304"/>
      <c r="T23" s="304"/>
      <c r="U23" s="306"/>
      <c r="V23" s="304">
        <f t="shared" si="1"/>
        <v>0</v>
      </c>
      <c r="W23" s="304"/>
      <c r="X23" s="304"/>
      <c r="Y23" s="304"/>
      <c r="Z23" s="304"/>
      <c r="AA23" s="304"/>
      <c r="AB23" s="304"/>
      <c r="AC23" s="304"/>
      <c r="AD23" s="304"/>
      <c r="AE23" s="304"/>
      <c r="AF23" s="304"/>
      <c r="AG23" s="304"/>
      <c r="AH23" s="304"/>
      <c r="AI23" s="304"/>
      <c r="AJ23" s="304"/>
      <c r="AK23" s="444"/>
      <c r="AL23" s="304">
        <f t="shared" si="2"/>
        <v>0</v>
      </c>
      <c r="AM23" s="304"/>
      <c r="AN23" s="304"/>
      <c r="AO23" s="304"/>
      <c r="AP23" s="304"/>
      <c r="AQ23" s="304"/>
      <c r="AR23" s="304"/>
      <c r="AS23" s="304">
        <f t="shared" si="3"/>
        <v>0</v>
      </c>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f t="shared" si="4"/>
        <v>0</v>
      </c>
      <c r="BV23" s="304"/>
      <c r="BW23" s="304"/>
      <c r="BX23" s="304"/>
      <c r="BY23" s="304"/>
      <c r="BZ23" s="304"/>
      <c r="CA23" s="304"/>
      <c r="CB23" s="304"/>
      <c r="CC23" s="304"/>
      <c r="CD23" s="304"/>
      <c r="CE23" s="304"/>
      <c r="CF23" s="304"/>
      <c r="CG23" s="304"/>
      <c r="CH23" s="304"/>
      <c r="CI23" s="304">
        <f>SUM(CJ23:CP23)</f>
        <v>0</v>
      </c>
      <c r="CJ23" s="304"/>
      <c r="CK23" s="304"/>
      <c r="CL23" s="304"/>
      <c r="CM23" s="304"/>
      <c r="CN23" s="304"/>
      <c r="CO23" s="304"/>
      <c r="CP23" s="304"/>
      <c r="CQ23" s="304"/>
      <c r="CR23" s="304">
        <f t="shared" si="5"/>
        <v>0</v>
      </c>
      <c r="CS23" s="304"/>
      <c r="CT23" s="304"/>
      <c r="CU23" s="304"/>
      <c r="CV23" s="304"/>
      <c r="CW23" s="306">
        <f>D23+V23+AL23+AS23+BU23+CI23+CR23</f>
        <v>0</v>
      </c>
    </row>
    <row r="24" spans="2:101" ht="12.75">
      <c r="B24" s="300"/>
      <c r="C24" s="21"/>
      <c r="D24" s="304">
        <f t="shared" si="0"/>
        <v>0</v>
      </c>
      <c r="E24" s="304"/>
      <c r="F24" s="304"/>
      <c r="G24" s="304"/>
      <c r="H24" s="304"/>
      <c r="I24" s="304"/>
      <c r="J24" s="304"/>
      <c r="K24" s="304"/>
      <c r="L24" s="304"/>
      <c r="M24" s="304"/>
      <c r="N24" s="304"/>
      <c r="O24" s="304"/>
      <c r="P24" s="304"/>
      <c r="Q24" s="304"/>
      <c r="R24" s="304"/>
      <c r="S24" s="304"/>
      <c r="T24" s="304"/>
      <c r="U24" s="306"/>
      <c r="V24" s="304">
        <f t="shared" si="1"/>
        <v>0</v>
      </c>
      <c r="W24" s="304"/>
      <c r="X24" s="304"/>
      <c r="Y24" s="304"/>
      <c r="Z24" s="304"/>
      <c r="AA24" s="304"/>
      <c r="AB24" s="304"/>
      <c r="AC24" s="304"/>
      <c r="AD24" s="304"/>
      <c r="AE24" s="304"/>
      <c r="AF24" s="304"/>
      <c r="AG24" s="304"/>
      <c r="AH24" s="304"/>
      <c r="AI24" s="304"/>
      <c r="AJ24" s="304"/>
      <c r="AK24" s="444"/>
      <c r="AL24" s="304">
        <f t="shared" si="2"/>
        <v>0</v>
      </c>
      <c r="AM24" s="304"/>
      <c r="AN24" s="304"/>
      <c r="AO24" s="304"/>
      <c r="AP24" s="304"/>
      <c r="AQ24" s="304"/>
      <c r="AR24" s="304"/>
      <c r="AS24" s="304">
        <f t="shared" si="3"/>
        <v>0</v>
      </c>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f t="shared" si="4"/>
        <v>0</v>
      </c>
      <c r="BV24" s="304"/>
      <c r="BW24" s="304"/>
      <c r="BX24" s="304"/>
      <c r="BY24" s="304"/>
      <c r="BZ24" s="304"/>
      <c r="CA24" s="304"/>
      <c r="CB24" s="304"/>
      <c r="CC24" s="304"/>
      <c r="CD24" s="304"/>
      <c r="CE24" s="304"/>
      <c r="CF24" s="304"/>
      <c r="CG24" s="304"/>
      <c r="CH24" s="304"/>
      <c r="CI24" s="304">
        <f>SUM(CJ24:CP24)</f>
        <v>0</v>
      </c>
      <c r="CJ24" s="304"/>
      <c r="CK24" s="304"/>
      <c r="CL24" s="304"/>
      <c r="CM24" s="304"/>
      <c r="CN24" s="304"/>
      <c r="CO24" s="304"/>
      <c r="CP24" s="304"/>
      <c r="CQ24" s="304"/>
      <c r="CR24" s="304">
        <f t="shared" si="5"/>
        <v>0</v>
      </c>
      <c r="CS24" s="304"/>
      <c r="CT24" s="304"/>
      <c r="CU24" s="304"/>
      <c r="CV24" s="304"/>
      <c r="CW24" s="306">
        <f>D24+V24+AL24+AS24+BU24+CI24+CR24</f>
        <v>0</v>
      </c>
    </row>
    <row r="25" spans="2:101" ht="12.75">
      <c r="B25" s="300"/>
      <c r="C25" s="21"/>
      <c r="D25" s="304">
        <f t="shared" si="0"/>
        <v>0</v>
      </c>
      <c r="E25" s="304"/>
      <c r="F25" s="304"/>
      <c r="G25" s="304"/>
      <c r="H25" s="304"/>
      <c r="I25" s="304"/>
      <c r="J25" s="304"/>
      <c r="K25" s="304"/>
      <c r="L25" s="304"/>
      <c r="M25" s="304"/>
      <c r="N25" s="304"/>
      <c r="O25" s="304"/>
      <c r="P25" s="304"/>
      <c r="Q25" s="304"/>
      <c r="R25" s="304"/>
      <c r="S25" s="304"/>
      <c r="T25" s="304"/>
      <c r="U25" s="306"/>
      <c r="V25" s="304">
        <f t="shared" si="1"/>
        <v>0</v>
      </c>
      <c r="W25" s="304"/>
      <c r="X25" s="304"/>
      <c r="Y25" s="304"/>
      <c r="Z25" s="304"/>
      <c r="AA25" s="304"/>
      <c r="AB25" s="304"/>
      <c r="AC25" s="304"/>
      <c r="AD25" s="304"/>
      <c r="AE25" s="304"/>
      <c r="AF25" s="304"/>
      <c r="AG25" s="304"/>
      <c r="AH25" s="304"/>
      <c r="AI25" s="304"/>
      <c r="AJ25" s="304"/>
      <c r="AK25" s="444"/>
      <c r="AL25" s="304">
        <f t="shared" si="2"/>
        <v>0</v>
      </c>
      <c r="AM25" s="304"/>
      <c r="AN25" s="304"/>
      <c r="AO25" s="304"/>
      <c r="AP25" s="304"/>
      <c r="AQ25" s="304"/>
      <c r="AR25" s="304"/>
      <c r="AS25" s="304">
        <f t="shared" si="3"/>
        <v>0</v>
      </c>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f t="shared" si="4"/>
        <v>0</v>
      </c>
      <c r="BV25" s="304"/>
      <c r="BW25" s="304"/>
      <c r="BX25" s="304"/>
      <c r="BY25" s="304"/>
      <c r="BZ25" s="304"/>
      <c r="CA25" s="304"/>
      <c r="CB25" s="304"/>
      <c r="CC25" s="304"/>
      <c r="CD25" s="304"/>
      <c r="CE25" s="304"/>
      <c r="CF25" s="304"/>
      <c r="CG25" s="304"/>
      <c r="CH25" s="304"/>
      <c r="CI25" s="304">
        <f>SUM(CJ25:CP25)</f>
        <v>0</v>
      </c>
      <c r="CJ25" s="304"/>
      <c r="CK25" s="304"/>
      <c r="CL25" s="304"/>
      <c r="CM25" s="304"/>
      <c r="CN25" s="304"/>
      <c r="CO25" s="304"/>
      <c r="CP25" s="304"/>
      <c r="CQ25" s="304"/>
      <c r="CR25" s="304">
        <f t="shared" si="5"/>
        <v>0</v>
      </c>
      <c r="CS25" s="304"/>
      <c r="CT25" s="304"/>
      <c r="CU25" s="304"/>
      <c r="CV25" s="304"/>
      <c r="CW25" s="306">
        <f>D25+V25+AL25+AS25+BU25+CI25+CR25</f>
        <v>0</v>
      </c>
    </row>
    <row r="26" spans="2:101" ht="12.75">
      <c r="B26" s="300"/>
      <c r="C26" s="21"/>
      <c r="D26" s="304">
        <f t="shared" si="0"/>
        <v>0</v>
      </c>
      <c r="E26" s="304"/>
      <c r="F26" s="304"/>
      <c r="G26" s="304"/>
      <c r="H26" s="304"/>
      <c r="I26" s="304"/>
      <c r="J26" s="304"/>
      <c r="K26" s="304"/>
      <c r="L26" s="304"/>
      <c r="M26" s="304"/>
      <c r="N26" s="304"/>
      <c r="O26" s="304"/>
      <c r="P26" s="304"/>
      <c r="Q26" s="304"/>
      <c r="R26" s="304"/>
      <c r="S26" s="304"/>
      <c r="T26" s="304"/>
      <c r="U26" s="306"/>
      <c r="V26" s="304">
        <f t="shared" si="1"/>
        <v>0</v>
      </c>
      <c r="W26" s="304"/>
      <c r="X26" s="304"/>
      <c r="Y26" s="304"/>
      <c r="Z26" s="304"/>
      <c r="AA26" s="304"/>
      <c r="AB26" s="304"/>
      <c r="AC26" s="304"/>
      <c r="AD26" s="304"/>
      <c r="AE26" s="304"/>
      <c r="AF26" s="304"/>
      <c r="AG26" s="304"/>
      <c r="AH26" s="304"/>
      <c r="AI26" s="304"/>
      <c r="AJ26" s="304"/>
      <c r="AK26" s="444"/>
      <c r="AL26" s="304">
        <f t="shared" si="2"/>
        <v>0</v>
      </c>
      <c r="AM26" s="304"/>
      <c r="AN26" s="304"/>
      <c r="AO26" s="304"/>
      <c r="AP26" s="304"/>
      <c r="AQ26" s="304"/>
      <c r="AR26" s="304"/>
      <c r="AS26" s="304">
        <f t="shared" si="3"/>
        <v>0</v>
      </c>
      <c r="AT26" s="304"/>
      <c r="AU26" s="304"/>
      <c r="AV26" s="304"/>
      <c r="AW26" s="304"/>
      <c r="AX26" s="304"/>
      <c r="AY26" s="304"/>
      <c r="AZ26" s="304"/>
      <c r="BA26" s="304"/>
      <c r="BB26" s="304"/>
      <c r="BC26" s="304"/>
      <c r="BD26" s="304"/>
      <c r="BE26" s="304"/>
      <c r="BF26" s="304"/>
      <c r="BG26" s="304"/>
      <c r="BH26" s="304"/>
      <c r="BI26" s="304"/>
      <c r="BJ26" s="304"/>
      <c r="BK26" s="304"/>
      <c r="BL26" s="304"/>
      <c r="BM26" s="304"/>
      <c r="BN26" s="304"/>
      <c r="BO26" s="304"/>
      <c r="BP26" s="304"/>
      <c r="BQ26" s="304"/>
      <c r="BR26" s="304"/>
      <c r="BS26" s="304"/>
      <c r="BT26" s="304"/>
      <c r="BU26" s="304">
        <f t="shared" si="4"/>
        <v>0</v>
      </c>
      <c r="BV26" s="304"/>
      <c r="BW26" s="304"/>
      <c r="BX26" s="304"/>
      <c r="BY26" s="304"/>
      <c r="BZ26" s="304"/>
      <c r="CA26" s="304"/>
      <c r="CB26" s="304"/>
      <c r="CC26" s="304"/>
      <c r="CD26" s="304"/>
      <c r="CE26" s="304"/>
      <c r="CF26" s="304"/>
      <c r="CG26" s="304"/>
      <c r="CH26" s="304"/>
      <c r="CI26" s="304">
        <f>SUM(CJ26:CP26)</f>
        <v>0</v>
      </c>
      <c r="CJ26" s="304"/>
      <c r="CK26" s="304"/>
      <c r="CL26" s="304"/>
      <c r="CM26" s="304"/>
      <c r="CN26" s="304"/>
      <c r="CO26" s="304"/>
      <c r="CP26" s="304"/>
      <c r="CQ26" s="304"/>
      <c r="CR26" s="304">
        <f t="shared" si="5"/>
        <v>0</v>
      </c>
      <c r="CS26" s="304"/>
      <c r="CT26" s="304"/>
      <c r="CU26" s="304"/>
      <c r="CV26" s="304"/>
      <c r="CW26" s="306">
        <f>D26+V26+AL26+AS26+BU26+CI26+CR26</f>
        <v>0</v>
      </c>
    </row>
    <row r="27" spans="2:101" ht="12.75">
      <c r="B27" s="300"/>
      <c r="C27" s="21"/>
      <c r="D27" s="304">
        <f t="shared" si="0"/>
        <v>0</v>
      </c>
      <c r="E27" s="304"/>
      <c r="F27" s="304"/>
      <c r="G27" s="304"/>
      <c r="H27" s="304"/>
      <c r="I27" s="304"/>
      <c r="J27" s="304"/>
      <c r="K27" s="304"/>
      <c r="L27" s="304"/>
      <c r="M27" s="304"/>
      <c r="N27" s="304"/>
      <c r="O27" s="304"/>
      <c r="P27" s="304"/>
      <c r="Q27" s="304"/>
      <c r="R27" s="304"/>
      <c r="S27" s="304"/>
      <c r="T27" s="304"/>
      <c r="U27" s="306"/>
      <c r="V27" s="304">
        <f t="shared" si="1"/>
        <v>0</v>
      </c>
      <c r="W27" s="304"/>
      <c r="X27" s="304"/>
      <c r="Y27" s="304"/>
      <c r="Z27" s="304"/>
      <c r="AA27" s="304"/>
      <c r="AB27" s="304"/>
      <c r="AC27" s="304"/>
      <c r="AD27" s="304"/>
      <c r="AE27" s="304"/>
      <c r="AF27" s="304"/>
      <c r="AG27" s="304"/>
      <c r="AH27" s="304"/>
      <c r="AI27" s="304"/>
      <c r="AJ27" s="304"/>
      <c r="AK27" s="444"/>
      <c r="AL27" s="304">
        <f t="shared" si="2"/>
        <v>0</v>
      </c>
      <c r="AM27" s="304"/>
      <c r="AN27" s="304"/>
      <c r="AO27" s="304"/>
      <c r="AP27" s="304"/>
      <c r="AQ27" s="304"/>
      <c r="AR27" s="304"/>
      <c r="AS27" s="304">
        <f t="shared" si="3"/>
        <v>0</v>
      </c>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f t="shared" si="4"/>
        <v>0</v>
      </c>
      <c r="BV27" s="304"/>
      <c r="BW27" s="304"/>
      <c r="BX27" s="304"/>
      <c r="BY27" s="304"/>
      <c r="BZ27" s="304"/>
      <c r="CA27" s="304"/>
      <c r="CB27" s="304"/>
      <c r="CC27" s="304"/>
      <c r="CD27" s="304"/>
      <c r="CE27" s="304"/>
      <c r="CF27" s="304"/>
      <c r="CG27" s="304"/>
      <c r="CH27" s="304"/>
      <c r="CI27" s="304">
        <f>SUM(CJ27:CP27)</f>
        <v>0</v>
      </c>
      <c r="CJ27" s="304"/>
      <c r="CK27" s="304"/>
      <c r="CL27" s="304"/>
      <c r="CM27" s="304"/>
      <c r="CN27" s="304"/>
      <c r="CO27" s="304"/>
      <c r="CP27" s="304"/>
      <c r="CQ27" s="304"/>
      <c r="CR27" s="304">
        <f t="shared" si="5"/>
        <v>0</v>
      </c>
      <c r="CS27" s="304"/>
      <c r="CT27" s="304"/>
      <c r="CU27" s="304"/>
      <c r="CV27" s="304"/>
      <c r="CW27" s="306">
        <f>D27+V27+AL27+AS27+BU27+CI27+CR27</f>
        <v>0</v>
      </c>
    </row>
    <row r="28" spans="2:101" ht="12.75">
      <c r="B28" s="300"/>
      <c r="C28" s="21"/>
      <c r="D28" s="304">
        <f t="shared" si="0"/>
        <v>0</v>
      </c>
      <c r="E28" s="304"/>
      <c r="F28" s="304"/>
      <c r="G28" s="304"/>
      <c r="H28" s="304"/>
      <c r="I28" s="304"/>
      <c r="J28" s="304"/>
      <c r="K28" s="304"/>
      <c r="L28" s="304"/>
      <c r="M28" s="304"/>
      <c r="N28" s="304"/>
      <c r="O28" s="304"/>
      <c r="P28" s="304"/>
      <c r="Q28" s="304"/>
      <c r="R28" s="304"/>
      <c r="S28" s="304"/>
      <c r="T28" s="304"/>
      <c r="U28" s="306"/>
      <c r="V28" s="304">
        <f t="shared" si="1"/>
        <v>0</v>
      </c>
      <c r="W28" s="304"/>
      <c r="X28" s="304"/>
      <c r="Y28" s="304"/>
      <c r="Z28" s="304"/>
      <c r="AA28" s="304"/>
      <c r="AB28" s="304"/>
      <c r="AC28" s="304"/>
      <c r="AD28" s="304"/>
      <c r="AE28" s="304"/>
      <c r="AF28" s="304"/>
      <c r="AG28" s="304"/>
      <c r="AH28" s="304"/>
      <c r="AI28" s="304"/>
      <c r="AJ28" s="304"/>
      <c r="AK28" s="444"/>
      <c r="AL28" s="304">
        <f t="shared" si="2"/>
        <v>0</v>
      </c>
      <c r="AM28" s="304"/>
      <c r="AN28" s="304"/>
      <c r="AO28" s="304"/>
      <c r="AP28" s="304"/>
      <c r="AQ28" s="304"/>
      <c r="AR28" s="304"/>
      <c r="AS28" s="304">
        <f t="shared" si="3"/>
        <v>0</v>
      </c>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f t="shared" si="4"/>
        <v>0</v>
      </c>
      <c r="BV28" s="304"/>
      <c r="BW28" s="304"/>
      <c r="BX28" s="304"/>
      <c r="BY28" s="304"/>
      <c r="BZ28" s="304"/>
      <c r="CA28" s="304"/>
      <c r="CB28" s="304"/>
      <c r="CC28" s="304"/>
      <c r="CD28" s="304"/>
      <c r="CE28" s="304"/>
      <c r="CF28" s="304"/>
      <c r="CG28" s="304"/>
      <c r="CH28" s="304"/>
      <c r="CI28" s="304">
        <f>SUM(CJ28:CP28)</f>
        <v>0</v>
      </c>
      <c r="CJ28" s="304"/>
      <c r="CK28" s="304"/>
      <c r="CL28" s="304"/>
      <c r="CM28" s="304"/>
      <c r="CN28" s="304"/>
      <c r="CO28" s="304"/>
      <c r="CP28" s="304"/>
      <c r="CQ28" s="304"/>
      <c r="CR28" s="304">
        <f t="shared" si="5"/>
        <v>0</v>
      </c>
      <c r="CS28" s="304"/>
      <c r="CT28" s="304"/>
      <c r="CU28" s="304"/>
      <c r="CV28" s="304"/>
      <c r="CW28" s="306">
        <f>D28+V28+AL28+AS28+BU28+CI28+CR28</f>
        <v>0</v>
      </c>
    </row>
    <row r="29" spans="2:101" ht="12.75">
      <c r="B29" s="300"/>
      <c r="C29" s="21"/>
      <c r="D29" s="304">
        <f t="shared" si="0"/>
        <v>0</v>
      </c>
      <c r="E29" s="304"/>
      <c r="F29" s="304"/>
      <c r="G29" s="304"/>
      <c r="H29" s="304"/>
      <c r="I29" s="304"/>
      <c r="J29" s="304"/>
      <c r="K29" s="304"/>
      <c r="L29" s="304"/>
      <c r="M29" s="304"/>
      <c r="N29" s="304"/>
      <c r="O29" s="304"/>
      <c r="P29" s="304"/>
      <c r="Q29" s="304"/>
      <c r="R29" s="304"/>
      <c r="S29" s="304"/>
      <c r="T29" s="304"/>
      <c r="U29" s="306"/>
      <c r="V29" s="304">
        <f t="shared" si="1"/>
        <v>0</v>
      </c>
      <c r="W29" s="304"/>
      <c r="X29" s="304"/>
      <c r="Y29" s="304"/>
      <c r="Z29" s="304"/>
      <c r="AA29" s="304"/>
      <c r="AB29" s="304"/>
      <c r="AC29" s="304"/>
      <c r="AD29" s="304"/>
      <c r="AE29" s="304"/>
      <c r="AF29" s="304"/>
      <c r="AG29" s="304"/>
      <c r="AH29" s="304"/>
      <c r="AI29" s="304"/>
      <c r="AJ29" s="304"/>
      <c r="AK29" s="444"/>
      <c r="AL29" s="304">
        <f t="shared" si="2"/>
        <v>0</v>
      </c>
      <c r="AM29" s="304"/>
      <c r="AN29" s="304"/>
      <c r="AO29" s="304"/>
      <c r="AP29" s="304"/>
      <c r="AQ29" s="304"/>
      <c r="AR29" s="304"/>
      <c r="AS29" s="304">
        <f t="shared" si="3"/>
        <v>0</v>
      </c>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f t="shared" si="4"/>
        <v>0</v>
      </c>
      <c r="BV29" s="304"/>
      <c r="BW29" s="304"/>
      <c r="BX29" s="304"/>
      <c r="BY29" s="304"/>
      <c r="BZ29" s="304"/>
      <c r="CA29" s="304"/>
      <c r="CB29" s="304"/>
      <c r="CC29" s="304"/>
      <c r="CD29" s="304"/>
      <c r="CE29" s="304"/>
      <c r="CF29" s="304"/>
      <c r="CG29" s="304"/>
      <c r="CH29" s="304"/>
      <c r="CI29" s="304">
        <f>SUM(CJ29:CP29)</f>
        <v>0</v>
      </c>
      <c r="CJ29" s="304"/>
      <c r="CK29" s="304"/>
      <c r="CL29" s="304"/>
      <c r="CM29" s="304"/>
      <c r="CN29" s="304"/>
      <c r="CO29" s="304"/>
      <c r="CP29" s="304"/>
      <c r="CQ29" s="304"/>
      <c r="CR29" s="304">
        <f t="shared" si="5"/>
        <v>0</v>
      </c>
      <c r="CS29" s="304"/>
      <c r="CT29" s="304"/>
      <c r="CU29" s="304"/>
      <c r="CV29" s="304"/>
      <c r="CW29" s="306">
        <f>D29+V29+AL29+AS29+BU29+CI29+CR29</f>
        <v>0</v>
      </c>
    </row>
    <row r="30" spans="2:101" ht="12.75">
      <c r="B30" s="300"/>
      <c r="C30" s="21"/>
      <c r="D30" s="304">
        <f t="shared" si="0"/>
        <v>0</v>
      </c>
      <c r="E30" s="304"/>
      <c r="F30" s="304"/>
      <c r="G30" s="304"/>
      <c r="H30" s="304"/>
      <c r="I30" s="304"/>
      <c r="J30" s="304"/>
      <c r="K30" s="304"/>
      <c r="L30" s="304"/>
      <c r="M30" s="304"/>
      <c r="N30" s="304"/>
      <c r="O30" s="304"/>
      <c r="P30" s="304"/>
      <c r="Q30" s="304"/>
      <c r="R30" s="304"/>
      <c r="S30" s="304"/>
      <c r="T30" s="304"/>
      <c r="U30" s="306"/>
      <c r="V30" s="304">
        <f t="shared" si="1"/>
        <v>0</v>
      </c>
      <c r="W30" s="304"/>
      <c r="X30" s="304"/>
      <c r="Y30" s="304"/>
      <c r="Z30" s="304"/>
      <c r="AA30" s="304"/>
      <c r="AB30" s="304"/>
      <c r="AC30" s="304"/>
      <c r="AD30" s="304"/>
      <c r="AE30" s="304"/>
      <c r="AF30" s="304"/>
      <c r="AG30" s="304"/>
      <c r="AH30" s="304"/>
      <c r="AI30" s="304"/>
      <c r="AJ30" s="304"/>
      <c r="AK30" s="444"/>
      <c r="AL30" s="304">
        <f t="shared" si="2"/>
        <v>0</v>
      </c>
      <c r="AM30" s="304"/>
      <c r="AN30" s="304"/>
      <c r="AO30" s="304"/>
      <c r="AP30" s="304"/>
      <c r="AQ30" s="304"/>
      <c r="AR30" s="304"/>
      <c r="AS30" s="304">
        <f t="shared" si="3"/>
        <v>0</v>
      </c>
      <c r="AT30" s="304"/>
      <c r="AU30" s="304"/>
      <c r="AV30" s="304"/>
      <c r="AW30" s="304"/>
      <c r="AX30" s="304"/>
      <c r="AY30" s="304"/>
      <c r="AZ30" s="304"/>
      <c r="BA30" s="304"/>
      <c r="BB30" s="304"/>
      <c r="BC30" s="304"/>
      <c r="BD30" s="304"/>
      <c r="BE30" s="304"/>
      <c r="BF30" s="304"/>
      <c r="BG30" s="304"/>
      <c r="BH30" s="304"/>
      <c r="BI30" s="304"/>
      <c r="BJ30" s="304"/>
      <c r="BK30" s="304"/>
      <c r="BL30" s="304"/>
      <c r="BM30" s="304"/>
      <c r="BN30" s="304"/>
      <c r="BO30" s="304"/>
      <c r="BP30" s="304"/>
      <c r="BQ30" s="304"/>
      <c r="BR30" s="304"/>
      <c r="BS30" s="304"/>
      <c r="BT30" s="304"/>
      <c r="BU30" s="304">
        <f t="shared" si="4"/>
        <v>0</v>
      </c>
      <c r="BV30" s="304"/>
      <c r="BW30" s="304"/>
      <c r="BX30" s="304"/>
      <c r="BY30" s="304"/>
      <c r="BZ30" s="304"/>
      <c r="CA30" s="304"/>
      <c r="CB30" s="304"/>
      <c r="CC30" s="304"/>
      <c r="CD30" s="304"/>
      <c r="CE30" s="304"/>
      <c r="CF30" s="304"/>
      <c r="CG30" s="304"/>
      <c r="CH30" s="304"/>
      <c r="CI30" s="304">
        <f>SUM(CJ30:CP30)</f>
        <v>0</v>
      </c>
      <c r="CJ30" s="304"/>
      <c r="CK30" s="304"/>
      <c r="CL30" s="304"/>
      <c r="CM30" s="304"/>
      <c r="CN30" s="304"/>
      <c r="CO30" s="304"/>
      <c r="CP30" s="304"/>
      <c r="CQ30" s="304"/>
      <c r="CR30" s="304">
        <f t="shared" si="5"/>
        <v>0</v>
      </c>
      <c r="CS30" s="304"/>
      <c r="CT30" s="304"/>
      <c r="CU30" s="304"/>
      <c r="CV30" s="304"/>
      <c r="CW30" s="306">
        <f>D30+V30+AL30+AS30+BU30+CI30+CR30</f>
        <v>0</v>
      </c>
    </row>
    <row r="31" spans="2:101" ht="12.75">
      <c r="B31" s="300"/>
      <c r="C31" s="21"/>
      <c r="D31" s="304">
        <f t="shared" si="0"/>
        <v>0</v>
      </c>
      <c r="E31" s="304"/>
      <c r="F31" s="304"/>
      <c r="G31" s="304"/>
      <c r="H31" s="304"/>
      <c r="I31" s="304"/>
      <c r="J31" s="304"/>
      <c r="K31" s="304"/>
      <c r="L31" s="304"/>
      <c r="M31" s="304"/>
      <c r="N31" s="304"/>
      <c r="O31" s="304"/>
      <c r="P31" s="304"/>
      <c r="Q31" s="304"/>
      <c r="R31" s="304"/>
      <c r="S31" s="304"/>
      <c r="T31" s="304"/>
      <c r="U31" s="306"/>
      <c r="V31" s="304">
        <f t="shared" si="1"/>
        <v>0</v>
      </c>
      <c r="W31" s="304"/>
      <c r="X31" s="304"/>
      <c r="Y31" s="304"/>
      <c r="Z31" s="304"/>
      <c r="AA31" s="304"/>
      <c r="AB31" s="304"/>
      <c r="AC31" s="304"/>
      <c r="AD31" s="304"/>
      <c r="AE31" s="304"/>
      <c r="AF31" s="304"/>
      <c r="AG31" s="304"/>
      <c r="AH31" s="304"/>
      <c r="AI31" s="304"/>
      <c r="AJ31" s="304"/>
      <c r="AK31" s="444"/>
      <c r="AL31" s="304">
        <f t="shared" si="2"/>
        <v>0</v>
      </c>
      <c r="AM31" s="304"/>
      <c r="AN31" s="304"/>
      <c r="AO31" s="304"/>
      <c r="AP31" s="304"/>
      <c r="AQ31" s="304"/>
      <c r="AR31" s="304"/>
      <c r="AS31" s="304">
        <f t="shared" si="3"/>
        <v>0</v>
      </c>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f t="shared" si="4"/>
        <v>0</v>
      </c>
      <c r="BV31" s="304"/>
      <c r="BW31" s="304"/>
      <c r="BX31" s="304"/>
      <c r="BY31" s="304"/>
      <c r="BZ31" s="304"/>
      <c r="CA31" s="304"/>
      <c r="CB31" s="304"/>
      <c r="CC31" s="304"/>
      <c r="CD31" s="304"/>
      <c r="CE31" s="304"/>
      <c r="CF31" s="304"/>
      <c r="CG31" s="304"/>
      <c r="CH31" s="304"/>
      <c r="CI31" s="304">
        <f>SUM(CJ31:CP31)</f>
        <v>0</v>
      </c>
      <c r="CJ31" s="304"/>
      <c r="CK31" s="304"/>
      <c r="CL31" s="304"/>
      <c r="CM31" s="304"/>
      <c r="CN31" s="304"/>
      <c r="CO31" s="304"/>
      <c r="CP31" s="304"/>
      <c r="CQ31" s="304"/>
      <c r="CR31" s="304">
        <f t="shared" si="5"/>
        <v>0</v>
      </c>
      <c r="CS31" s="304"/>
      <c r="CT31" s="304"/>
      <c r="CU31" s="304"/>
      <c r="CV31" s="304"/>
      <c r="CW31" s="306">
        <f>D31+V31+AL31+AS31+BU31+CI31+CR31</f>
        <v>0</v>
      </c>
    </row>
    <row r="32" spans="2:101" ht="12.75">
      <c r="B32" s="300"/>
      <c r="C32" s="21"/>
      <c r="D32" s="304">
        <f t="shared" si="0"/>
        <v>0</v>
      </c>
      <c r="E32" s="304"/>
      <c r="F32" s="304"/>
      <c r="G32" s="304"/>
      <c r="H32" s="304"/>
      <c r="I32" s="304"/>
      <c r="J32" s="304"/>
      <c r="K32" s="304"/>
      <c r="L32" s="304"/>
      <c r="M32" s="304"/>
      <c r="N32" s="304"/>
      <c r="O32" s="304"/>
      <c r="P32" s="304"/>
      <c r="Q32" s="304"/>
      <c r="R32" s="304"/>
      <c r="S32" s="304"/>
      <c r="T32" s="304"/>
      <c r="U32" s="306"/>
      <c r="V32" s="304">
        <f t="shared" si="1"/>
        <v>0</v>
      </c>
      <c r="W32" s="304"/>
      <c r="X32" s="304"/>
      <c r="Y32" s="304"/>
      <c r="Z32" s="304"/>
      <c r="AA32" s="304"/>
      <c r="AB32" s="304"/>
      <c r="AC32" s="304"/>
      <c r="AD32" s="304"/>
      <c r="AE32" s="304"/>
      <c r="AF32" s="304"/>
      <c r="AG32" s="304"/>
      <c r="AH32" s="304"/>
      <c r="AI32" s="304"/>
      <c r="AJ32" s="304"/>
      <c r="AK32" s="444"/>
      <c r="AL32" s="304">
        <f t="shared" si="2"/>
        <v>0</v>
      </c>
      <c r="AM32" s="304"/>
      <c r="AN32" s="304"/>
      <c r="AO32" s="304"/>
      <c r="AP32" s="304"/>
      <c r="AQ32" s="304"/>
      <c r="AR32" s="304"/>
      <c r="AS32" s="304">
        <f t="shared" si="3"/>
        <v>0</v>
      </c>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f t="shared" si="4"/>
        <v>0</v>
      </c>
      <c r="BV32" s="304"/>
      <c r="BW32" s="304"/>
      <c r="BX32" s="304"/>
      <c r="BY32" s="304"/>
      <c r="BZ32" s="304"/>
      <c r="CA32" s="304"/>
      <c r="CB32" s="304"/>
      <c r="CC32" s="304"/>
      <c r="CD32" s="304"/>
      <c r="CE32" s="304"/>
      <c r="CF32" s="304"/>
      <c r="CG32" s="304"/>
      <c r="CH32" s="304"/>
      <c r="CI32" s="304">
        <f>SUM(CJ32:CP32)</f>
        <v>0</v>
      </c>
      <c r="CJ32" s="304"/>
      <c r="CK32" s="304"/>
      <c r="CL32" s="304"/>
      <c r="CM32" s="304"/>
      <c r="CN32" s="304"/>
      <c r="CO32" s="304"/>
      <c r="CP32" s="304"/>
      <c r="CQ32" s="304"/>
      <c r="CR32" s="304">
        <f t="shared" si="5"/>
        <v>0</v>
      </c>
      <c r="CS32" s="304"/>
      <c r="CT32" s="304"/>
      <c r="CU32" s="304"/>
      <c r="CV32" s="304"/>
      <c r="CW32" s="306">
        <f>D32+V32+AL32+AS32+BU32+CI32+CR32</f>
        <v>0</v>
      </c>
    </row>
    <row r="33" spans="2:101" ht="12.75">
      <c r="B33" s="300"/>
      <c r="C33" s="21"/>
      <c r="D33" s="304">
        <f t="shared" si="0"/>
        <v>0</v>
      </c>
      <c r="E33" s="304"/>
      <c r="F33" s="304"/>
      <c r="G33" s="304"/>
      <c r="H33" s="304"/>
      <c r="I33" s="304"/>
      <c r="J33" s="304"/>
      <c r="K33" s="304"/>
      <c r="L33" s="304"/>
      <c r="M33" s="304"/>
      <c r="N33" s="304"/>
      <c r="O33" s="304"/>
      <c r="P33" s="304"/>
      <c r="Q33" s="304"/>
      <c r="R33" s="304"/>
      <c r="S33" s="304"/>
      <c r="T33" s="304"/>
      <c r="U33" s="306"/>
      <c r="V33" s="304">
        <f t="shared" si="1"/>
        <v>0</v>
      </c>
      <c r="W33" s="304"/>
      <c r="X33" s="304"/>
      <c r="Y33" s="304"/>
      <c r="Z33" s="304"/>
      <c r="AA33" s="304"/>
      <c r="AB33" s="304"/>
      <c r="AC33" s="304"/>
      <c r="AD33" s="304"/>
      <c r="AE33" s="304"/>
      <c r="AF33" s="304"/>
      <c r="AG33" s="304"/>
      <c r="AH33" s="304"/>
      <c r="AI33" s="304"/>
      <c r="AJ33" s="304"/>
      <c r="AK33" s="444"/>
      <c r="AL33" s="304">
        <f t="shared" si="2"/>
        <v>0</v>
      </c>
      <c r="AM33" s="304"/>
      <c r="AN33" s="304"/>
      <c r="AO33" s="304"/>
      <c r="AP33" s="304"/>
      <c r="AQ33" s="304"/>
      <c r="AR33" s="304"/>
      <c r="AS33" s="304">
        <f t="shared" si="3"/>
        <v>0</v>
      </c>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f t="shared" si="4"/>
        <v>0</v>
      </c>
      <c r="BV33" s="304"/>
      <c r="BW33" s="304"/>
      <c r="BX33" s="304"/>
      <c r="BY33" s="304"/>
      <c r="BZ33" s="304"/>
      <c r="CA33" s="304"/>
      <c r="CB33" s="304"/>
      <c r="CC33" s="304"/>
      <c r="CD33" s="304"/>
      <c r="CE33" s="304"/>
      <c r="CF33" s="304"/>
      <c r="CG33" s="304"/>
      <c r="CH33" s="304"/>
      <c r="CI33" s="304">
        <f>SUM(CJ33:CP33)</f>
        <v>0</v>
      </c>
      <c r="CJ33" s="304"/>
      <c r="CK33" s="304"/>
      <c r="CL33" s="304"/>
      <c r="CM33" s="304"/>
      <c r="CN33" s="304"/>
      <c r="CO33" s="304"/>
      <c r="CP33" s="304"/>
      <c r="CQ33" s="304"/>
      <c r="CR33" s="304">
        <f t="shared" si="5"/>
        <v>0</v>
      </c>
      <c r="CS33" s="304"/>
      <c r="CT33" s="304"/>
      <c r="CU33" s="304"/>
      <c r="CV33" s="304"/>
      <c r="CW33" s="306">
        <f>D33+V33+AL33+AS33+BU33+CI33+CR33</f>
        <v>0</v>
      </c>
    </row>
    <row r="34" spans="2:101" ht="12.75">
      <c r="B34" s="300"/>
      <c r="C34" s="21"/>
      <c r="D34" s="304">
        <f t="shared" si="0"/>
        <v>0</v>
      </c>
      <c r="E34" s="304"/>
      <c r="F34" s="304"/>
      <c r="G34" s="304"/>
      <c r="H34" s="304"/>
      <c r="I34" s="304"/>
      <c r="J34" s="304"/>
      <c r="K34" s="304"/>
      <c r="L34" s="304"/>
      <c r="M34" s="304"/>
      <c r="N34" s="304"/>
      <c r="O34" s="304"/>
      <c r="P34" s="304"/>
      <c r="Q34" s="304"/>
      <c r="R34" s="304"/>
      <c r="S34" s="304"/>
      <c r="T34" s="304"/>
      <c r="U34" s="306"/>
      <c r="V34" s="304">
        <f t="shared" si="1"/>
        <v>0</v>
      </c>
      <c r="W34" s="304"/>
      <c r="X34" s="304"/>
      <c r="Y34" s="304"/>
      <c r="Z34" s="304"/>
      <c r="AA34" s="304"/>
      <c r="AB34" s="304"/>
      <c r="AC34" s="304"/>
      <c r="AD34" s="304"/>
      <c r="AE34" s="304"/>
      <c r="AF34" s="304"/>
      <c r="AG34" s="304"/>
      <c r="AH34" s="304"/>
      <c r="AI34" s="304"/>
      <c r="AJ34" s="304"/>
      <c r="AK34" s="444"/>
      <c r="AL34" s="304">
        <f t="shared" si="2"/>
        <v>0</v>
      </c>
      <c r="AM34" s="304"/>
      <c r="AN34" s="304"/>
      <c r="AO34" s="304"/>
      <c r="AP34" s="304"/>
      <c r="AQ34" s="304"/>
      <c r="AR34" s="304"/>
      <c r="AS34" s="304">
        <f t="shared" si="3"/>
        <v>0</v>
      </c>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f t="shared" si="4"/>
        <v>0</v>
      </c>
      <c r="BV34" s="304"/>
      <c r="BW34" s="304"/>
      <c r="BX34" s="304"/>
      <c r="BY34" s="304"/>
      <c r="BZ34" s="304"/>
      <c r="CA34" s="304"/>
      <c r="CB34" s="304"/>
      <c r="CC34" s="304"/>
      <c r="CD34" s="304"/>
      <c r="CE34" s="304"/>
      <c r="CF34" s="304"/>
      <c r="CG34" s="304"/>
      <c r="CH34" s="304"/>
      <c r="CI34" s="304">
        <f>SUM(CJ34:CP34)</f>
        <v>0</v>
      </c>
      <c r="CJ34" s="304"/>
      <c r="CK34" s="304"/>
      <c r="CL34" s="304"/>
      <c r="CM34" s="304"/>
      <c r="CN34" s="304"/>
      <c r="CO34" s="304"/>
      <c r="CP34" s="304"/>
      <c r="CQ34" s="304"/>
      <c r="CR34" s="304">
        <f t="shared" si="5"/>
        <v>0</v>
      </c>
      <c r="CS34" s="304"/>
      <c r="CT34" s="304"/>
      <c r="CU34" s="304"/>
      <c r="CV34" s="304"/>
      <c r="CW34" s="306">
        <f>D34+V34+AL34+AS34+BU34+CI34+CR34</f>
        <v>0</v>
      </c>
    </row>
    <row r="35" spans="2:101" ht="12.75">
      <c r="B35" s="300"/>
      <c r="C35" s="21"/>
      <c r="D35" s="304">
        <f t="shared" si="0"/>
        <v>0</v>
      </c>
      <c r="E35" s="304"/>
      <c r="F35" s="304"/>
      <c r="G35" s="304"/>
      <c r="H35" s="304"/>
      <c r="I35" s="304"/>
      <c r="J35" s="304"/>
      <c r="K35" s="304"/>
      <c r="L35" s="304"/>
      <c r="M35" s="304"/>
      <c r="N35" s="304"/>
      <c r="O35" s="304"/>
      <c r="P35" s="304"/>
      <c r="Q35" s="304"/>
      <c r="R35" s="304"/>
      <c r="S35" s="304"/>
      <c r="T35" s="304"/>
      <c r="U35" s="306"/>
      <c r="V35" s="304">
        <f t="shared" si="1"/>
        <v>0</v>
      </c>
      <c r="W35" s="304"/>
      <c r="X35" s="304"/>
      <c r="Y35" s="304"/>
      <c r="Z35" s="304"/>
      <c r="AA35" s="304"/>
      <c r="AB35" s="304"/>
      <c r="AC35" s="304"/>
      <c r="AD35" s="304"/>
      <c r="AE35" s="304"/>
      <c r="AF35" s="304"/>
      <c r="AG35" s="304"/>
      <c r="AH35" s="304"/>
      <c r="AI35" s="304"/>
      <c r="AJ35" s="304"/>
      <c r="AK35" s="444"/>
      <c r="AL35" s="304">
        <f t="shared" si="2"/>
        <v>0</v>
      </c>
      <c r="AM35" s="304"/>
      <c r="AN35" s="304"/>
      <c r="AO35" s="304"/>
      <c r="AP35" s="304"/>
      <c r="AQ35" s="304"/>
      <c r="AR35" s="304"/>
      <c r="AS35" s="304">
        <f t="shared" si="3"/>
        <v>0</v>
      </c>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f t="shared" si="4"/>
        <v>0</v>
      </c>
      <c r="BV35" s="304"/>
      <c r="BW35" s="304"/>
      <c r="BX35" s="304"/>
      <c r="BY35" s="304"/>
      <c r="BZ35" s="304"/>
      <c r="CA35" s="304"/>
      <c r="CB35" s="304"/>
      <c r="CC35" s="304"/>
      <c r="CD35" s="304"/>
      <c r="CE35" s="304"/>
      <c r="CF35" s="304"/>
      <c r="CG35" s="304"/>
      <c r="CH35" s="304"/>
      <c r="CI35" s="304">
        <f>SUM(CJ35:CP35)</f>
        <v>0</v>
      </c>
      <c r="CJ35" s="304"/>
      <c r="CK35" s="304"/>
      <c r="CL35" s="304"/>
      <c r="CM35" s="304"/>
      <c r="CN35" s="304"/>
      <c r="CO35" s="304"/>
      <c r="CP35" s="304"/>
      <c r="CQ35" s="304"/>
      <c r="CR35" s="304">
        <f t="shared" si="5"/>
        <v>0</v>
      </c>
      <c r="CS35" s="304"/>
      <c r="CT35" s="304"/>
      <c r="CU35" s="304"/>
      <c r="CV35" s="304"/>
      <c r="CW35" s="306">
        <f>D35+V35+AL35+AS35+BU35+CI35+CR35</f>
        <v>0</v>
      </c>
    </row>
    <row r="36" spans="2:101" ht="12.75">
      <c r="B36" s="300"/>
      <c r="C36" s="21"/>
      <c r="D36" s="304">
        <f t="shared" si="0"/>
        <v>0</v>
      </c>
      <c r="E36" s="304"/>
      <c r="F36" s="304"/>
      <c r="G36" s="304"/>
      <c r="H36" s="304"/>
      <c r="I36" s="304"/>
      <c r="J36" s="304"/>
      <c r="K36" s="304"/>
      <c r="L36" s="304"/>
      <c r="M36" s="304"/>
      <c r="N36" s="304"/>
      <c r="O36" s="304"/>
      <c r="P36" s="304"/>
      <c r="Q36" s="304"/>
      <c r="R36" s="304"/>
      <c r="S36" s="304"/>
      <c r="T36" s="304"/>
      <c r="U36" s="306"/>
      <c r="V36" s="304">
        <f t="shared" si="1"/>
        <v>0</v>
      </c>
      <c r="W36" s="304"/>
      <c r="X36" s="304"/>
      <c r="Y36" s="304"/>
      <c r="Z36" s="304"/>
      <c r="AA36" s="304"/>
      <c r="AB36" s="304"/>
      <c r="AC36" s="304"/>
      <c r="AD36" s="304"/>
      <c r="AE36" s="304"/>
      <c r="AF36" s="304"/>
      <c r="AG36" s="304"/>
      <c r="AH36" s="304"/>
      <c r="AI36" s="304"/>
      <c r="AJ36" s="304"/>
      <c r="AK36" s="444"/>
      <c r="AL36" s="304">
        <f t="shared" si="2"/>
        <v>0</v>
      </c>
      <c r="AM36" s="304"/>
      <c r="AN36" s="304"/>
      <c r="AO36" s="304"/>
      <c r="AP36" s="304"/>
      <c r="AQ36" s="304"/>
      <c r="AR36" s="304"/>
      <c r="AS36" s="304">
        <f t="shared" si="3"/>
        <v>0</v>
      </c>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f t="shared" si="4"/>
        <v>0</v>
      </c>
      <c r="BV36" s="304"/>
      <c r="BW36" s="304"/>
      <c r="BX36" s="304"/>
      <c r="BY36" s="304"/>
      <c r="BZ36" s="304"/>
      <c r="CA36" s="304"/>
      <c r="CB36" s="304"/>
      <c r="CC36" s="304"/>
      <c r="CD36" s="304"/>
      <c r="CE36" s="304"/>
      <c r="CF36" s="304"/>
      <c r="CG36" s="304"/>
      <c r="CH36" s="304"/>
      <c r="CI36" s="304">
        <f>SUM(CJ36:CP36)</f>
        <v>0</v>
      </c>
      <c r="CJ36" s="304"/>
      <c r="CK36" s="304"/>
      <c r="CL36" s="304"/>
      <c r="CM36" s="304"/>
      <c r="CN36" s="304"/>
      <c r="CO36" s="304"/>
      <c r="CP36" s="304"/>
      <c r="CQ36" s="304"/>
      <c r="CR36" s="304">
        <f t="shared" si="5"/>
        <v>0</v>
      </c>
      <c r="CS36" s="304"/>
      <c r="CT36" s="304"/>
      <c r="CU36" s="304"/>
      <c r="CV36" s="304"/>
      <c r="CW36" s="306">
        <f>D36+V36+AL36+AS36+BU36+CI36+CR36</f>
        <v>0</v>
      </c>
    </row>
    <row r="37" spans="2:101" ht="12.75">
      <c r="B37" s="300"/>
      <c r="C37" s="21"/>
      <c r="D37" s="304">
        <f t="shared" si="0"/>
        <v>0</v>
      </c>
      <c r="E37" s="304"/>
      <c r="F37" s="304"/>
      <c r="G37" s="304"/>
      <c r="H37" s="304"/>
      <c r="I37" s="304"/>
      <c r="J37" s="304"/>
      <c r="K37" s="304"/>
      <c r="L37" s="304"/>
      <c r="M37" s="304"/>
      <c r="N37" s="304"/>
      <c r="O37" s="304"/>
      <c r="P37" s="304"/>
      <c r="Q37" s="304"/>
      <c r="R37" s="304"/>
      <c r="S37" s="304"/>
      <c r="T37" s="304"/>
      <c r="U37" s="306"/>
      <c r="V37" s="304">
        <f t="shared" si="1"/>
        <v>0</v>
      </c>
      <c r="W37" s="304"/>
      <c r="X37" s="304"/>
      <c r="Y37" s="304"/>
      <c r="Z37" s="304"/>
      <c r="AA37" s="304"/>
      <c r="AB37" s="304"/>
      <c r="AC37" s="304"/>
      <c r="AD37" s="304"/>
      <c r="AE37" s="304"/>
      <c r="AF37" s="304"/>
      <c r="AG37" s="304"/>
      <c r="AH37" s="304"/>
      <c r="AI37" s="304"/>
      <c r="AJ37" s="304"/>
      <c r="AK37" s="444"/>
      <c r="AL37" s="304">
        <f t="shared" si="2"/>
        <v>0</v>
      </c>
      <c r="AM37" s="304"/>
      <c r="AN37" s="304"/>
      <c r="AO37" s="304"/>
      <c r="AP37" s="304"/>
      <c r="AQ37" s="304"/>
      <c r="AR37" s="304"/>
      <c r="AS37" s="304">
        <f t="shared" si="3"/>
        <v>0</v>
      </c>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f t="shared" si="4"/>
        <v>0</v>
      </c>
      <c r="BV37" s="304"/>
      <c r="BW37" s="304"/>
      <c r="BX37" s="304"/>
      <c r="BY37" s="304"/>
      <c r="BZ37" s="304"/>
      <c r="CA37" s="304"/>
      <c r="CB37" s="304"/>
      <c r="CC37" s="304"/>
      <c r="CD37" s="304"/>
      <c r="CE37" s="304"/>
      <c r="CF37" s="304"/>
      <c r="CG37" s="304"/>
      <c r="CH37" s="304"/>
      <c r="CI37" s="304">
        <f>SUM(CJ37:CP37)</f>
        <v>0</v>
      </c>
      <c r="CJ37" s="304"/>
      <c r="CK37" s="304"/>
      <c r="CL37" s="304"/>
      <c r="CM37" s="304"/>
      <c r="CN37" s="304"/>
      <c r="CO37" s="304"/>
      <c r="CP37" s="304"/>
      <c r="CQ37" s="304"/>
      <c r="CR37" s="304">
        <f t="shared" si="5"/>
        <v>0</v>
      </c>
      <c r="CS37" s="304"/>
      <c r="CT37" s="304"/>
      <c r="CU37" s="304"/>
      <c r="CV37" s="304"/>
      <c r="CW37" s="306">
        <f>D37+V37+AL37+AS37+BU37+CI37+CR37</f>
        <v>0</v>
      </c>
    </row>
    <row r="38" spans="2:101" ht="12.75">
      <c r="B38" s="300"/>
      <c r="C38" s="21"/>
      <c r="D38" s="304">
        <f t="shared" si="0"/>
        <v>0</v>
      </c>
      <c r="E38" s="304"/>
      <c r="F38" s="304"/>
      <c r="G38" s="304"/>
      <c r="H38" s="304"/>
      <c r="I38" s="304"/>
      <c r="J38" s="304"/>
      <c r="K38" s="304"/>
      <c r="L38" s="304"/>
      <c r="M38" s="304"/>
      <c r="N38" s="304"/>
      <c r="O38" s="304"/>
      <c r="P38" s="304"/>
      <c r="Q38" s="304"/>
      <c r="R38" s="304"/>
      <c r="S38" s="304"/>
      <c r="T38" s="304"/>
      <c r="U38" s="306"/>
      <c r="V38" s="304">
        <f t="shared" si="1"/>
        <v>0</v>
      </c>
      <c r="W38" s="304"/>
      <c r="X38" s="304"/>
      <c r="Y38" s="304"/>
      <c r="Z38" s="304"/>
      <c r="AA38" s="304"/>
      <c r="AB38" s="304"/>
      <c r="AC38" s="304"/>
      <c r="AD38" s="304"/>
      <c r="AE38" s="304"/>
      <c r="AF38" s="304"/>
      <c r="AG38" s="304"/>
      <c r="AH38" s="304"/>
      <c r="AI38" s="304"/>
      <c r="AJ38" s="304"/>
      <c r="AK38" s="444"/>
      <c r="AL38" s="304">
        <f t="shared" si="2"/>
        <v>0</v>
      </c>
      <c r="AM38" s="304"/>
      <c r="AN38" s="304"/>
      <c r="AO38" s="304"/>
      <c r="AP38" s="304"/>
      <c r="AQ38" s="304"/>
      <c r="AR38" s="304"/>
      <c r="AS38" s="304">
        <f t="shared" si="3"/>
        <v>0</v>
      </c>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4"/>
      <c r="BR38" s="304"/>
      <c r="BS38" s="304"/>
      <c r="BT38" s="304"/>
      <c r="BU38" s="304">
        <f t="shared" si="4"/>
        <v>0</v>
      </c>
      <c r="BV38" s="304"/>
      <c r="BW38" s="304"/>
      <c r="BX38" s="304"/>
      <c r="BY38" s="304"/>
      <c r="BZ38" s="304"/>
      <c r="CA38" s="304"/>
      <c r="CB38" s="304"/>
      <c r="CC38" s="304"/>
      <c r="CD38" s="304"/>
      <c r="CE38" s="304"/>
      <c r="CF38" s="304"/>
      <c r="CG38" s="304"/>
      <c r="CH38" s="304"/>
      <c r="CI38" s="304">
        <f>SUM(CJ38:CP38)</f>
        <v>0</v>
      </c>
      <c r="CJ38" s="304"/>
      <c r="CK38" s="304"/>
      <c r="CL38" s="304"/>
      <c r="CM38" s="304"/>
      <c r="CN38" s="304"/>
      <c r="CO38" s="304"/>
      <c r="CP38" s="304"/>
      <c r="CQ38" s="304"/>
      <c r="CR38" s="304">
        <f t="shared" si="5"/>
        <v>0</v>
      </c>
      <c r="CS38" s="304"/>
      <c r="CT38" s="304"/>
      <c r="CU38" s="304"/>
      <c r="CV38" s="304"/>
      <c r="CW38" s="306">
        <f>D38+V38+AL38+AS38+BU38+CI38+CR38</f>
        <v>0</v>
      </c>
    </row>
    <row r="39" spans="2:101" ht="12.75">
      <c r="B39" s="300"/>
      <c r="C39" s="21"/>
      <c r="D39" s="304">
        <f t="shared" si="0"/>
        <v>0</v>
      </c>
      <c r="E39" s="304"/>
      <c r="F39" s="304"/>
      <c r="G39" s="304"/>
      <c r="H39" s="304"/>
      <c r="I39" s="304"/>
      <c r="J39" s="304"/>
      <c r="K39" s="304"/>
      <c r="L39" s="304"/>
      <c r="M39" s="304"/>
      <c r="N39" s="304"/>
      <c r="O39" s="304"/>
      <c r="P39" s="304"/>
      <c r="Q39" s="304"/>
      <c r="R39" s="304"/>
      <c r="S39" s="304"/>
      <c r="T39" s="304"/>
      <c r="U39" s="306"/>
      <c r="V39" s="304">
        <f t="shared" si="1"/>
        <v>0</v>
      </c>
      <c r="W39" s="304"/>
      <c r="X39" s="304"/>
      <c r="Y39" s="304"/>
      <c r="Z39" s="304"/>
      <c r="AA39" s="304"/>
      <c r="AB39" s="304"/>
      <c r="AC39" s="304"/>
      <c r="AD39" s="304"/>
      <c r="AE39" s="304"/>
      <c r="AF39" s="304"/>
      <c r="AG39" s="304"/>
      <c r="AH39" s="304"/>
      <c r="AI39" s="304"/>
      <c r="AJ39" s="304"/>
      <c r="AK39" s="444"/>
      <c r="AL39" s="304">
        <f t="shared" si="2"/>
        <v>0</v>
      </c>
      <c r="AM39" s="304"/>
      <c r="AN39" s="304"/>
      <c r="AO39" s="304"/>
      <c r="AP39" s="304"/>
      <c r="AQ39" s="304"/>
      <c r="AR39" s="304"/>
      <c r="AS39" s="304">
        <f t="shared" si="3"/>
        <v>0</v>
      </c>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f t="shared" si="4"/>
        <v>0</v>
      </c>
      <c r="BV39" s="304"/>
      <c r="BW39" s="304"/>
      <c r="BX39" s="304"/>
      <c r="BY39" s="304"/>
      <c r="BZ39" s="304"/>
      <c r="CA39" s="304"/>
      <c r="CB39" s="304"/>
      <c r="CC39" s="304"/>
      <c r="CD39" s="304"/>
      <c r="CE39" s="304"/>
      <c r="CF39" s="304"/>
      <c r="CG39" s="304"/>
      <c r="CH39" s="304"/>
      <c r="CI39" s="304">
        <f>SUM(CJ39:CP39)</f>
        <v>0</v>
      </c>
      <c r="CJ39" s="304"/>
      <c r="CK39" s="304"/>
      <c r="CL39" s="304"/>
      <c r="CM39" s="304"/>
      <c r="CN39" s="304"/>
      <c r="CO39" s="304"/>
      <c r="CP39" s="304"/>
      <c r="CQ39" s="304"/>
      <c r="CR39" s="304">
        <f t="shared" si="5"/>
        <v>0</v>
      </c>
      <c r="CS39" s="304"/>
      <c r="CT39" s="304"/>
      <c r="CU39" s="304"/>
      <c r="CV39" s="304"/>
      <c r="CW39" s="306">
        <f>D39+V39+AL39+AS39+BU39+CI39+CR39</f>
        <v>0</v>
      </c>
    </row>
    <row r="40" spans="2:101" ht="12.75">
      <c r="B40" s="300"/>
      <c r="C40" s="21"/>
      <c r="D40" s="304">
        <f t="shared" si="0"/>
        <v>0</v>
      </c>
      <c r="E40" s="304"/>
      <c r="F40" s="304"/>
      <c r="G40" s="304"/>
      <c r="H40" s="304"/>
      <c r="I40" s="304"/>
      <c r="J40" s="304"/>
      <c r="K40" s="304"/>
      <c r="L40" s="304"/>
      <c r="M40" s="304"/>
      <c r="N40" s="304"/>
      <c r="O40" s="304"/>
      <c r="P40" s="304"/>
      <c r="Q40" s="304"/>
      <c r="R40" s="304"/>
      <c r="S40" s="304"/>
      <c r="T40" s="304"/>
      <c r="U40" s="306"/>
      <c r="V40" s="304">
        <f t="shared" si="1"/>
        <v>0</v>
      </c>
      <c r="W40" s="304"/>
      <c r="X40" s="304"/>
      <c r="Y40" s="304"/>
      <c r="Z40" s="304"/>
      <c r="AA40" s="304"/>
      <c r="AB40" s="304"/>
      <c r="AC40" s="304"/>
      <c r="AD40" s="304"/>
      <c r="AE40" s="304"/>
      <c r="AF40" s="304"/>
      <c r="AG40" s="304"/>
      <c r="AH40" s="304"/>
      <c r="AI40" s="304"/>
      <c r="AJ40" s="304"/>
      <c r="AK40" s="444"/>
      <c r="AL40" s="304">
        <f t="shared" si="2"/>
        <v>0</v>
      </c>
      <c r="AM40" s="304"/>
      <c r="AN40" s="304"/>
      <c r="AO40" s="304"/>
      <c r="AP40" s="304"/>
      <c r="AQ40" s="304"/>
      <c r="AR40" s="304"/>
      <c r="AS40" s="304">
        <f t="shared" si="3"/>
        <v>0</v>
      </c>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304"/>
      <c r="BU40" s="304">
        <f t="shared" si="4"/>
        <v>0</v>
      </c>
      <c r="BV40" s="304"/>
      <c r="BW40" s="304"/>
      <c r="BX40" s="304"/>
      <c r="BY40" s="304"/>
      <c r="BZ40" s="304"/>
      <c r="CA40" s="304"/>
      <c r="CB40" s="304"/>
      <c r="CC40" s="304"/>
      <c r="CD40" s="304"/>
      <c r="CE40" s="304"/>
      <c r="CF40" s="304"/>
      <c r="CG40" s="304"/>
      <c r="CH40" s="304"/>
      <c r="CI40" s="304">
        <f>SUM(CJ40:CP40)</f>
        <v>0</v>
      </c>
      <c r="CJ40" s="304"/>
      <c r="CK40" s="304"/>
      <c r="CL40" s="304"/>
      <c r="CM40" s="304"/>
      <c r="CN40" s="304"/>
      <c r="CO40" s="304"/>
      <c r="CP40" s="304"/>
      <c r="CQ40" s="304"/>
      <c r="CR40" s="304">
        <f t="shared" si="5"/>
        <v>0</v>
      </c>
      <c r="CS40" s="304"/>
      <c r="CT40" s="304"/>
      <c r="CU40" s="304"/>
      <c r="CV40" s="304"/>
      <c r="CW40" s="306">
        <f>D40+V40+AL40+AS40+BU40+CI40+CR40</f>
        <v>0</v>
      </c>
    </row>
    <row r="41" spans="2:101" ht="12.75">
      <c r="B41" s="300"/>
      <c r="C41" s="21"/>
      <c r="D41" s="304">
        <f t="shared" si="0"/>
        <v>0</v>
      </c>
      <c r="E41" s="304"/>
      <c r="F41" s="304"/>
      <c r="G41" s="304"/>
      <c r="H41" s="304"/>
      <c r="I41" s="304"/>
      <c r="J41" s="304"/>
      <c r="K41" s="304"/>
      <c r="L41" s="304"/>
      <c r="M41" s="304"/>
      <c r="N41" s="304"/>
      <c r="O41" s="304"/>
      <c r="P41" s="304"/>
      <c r="Q41" s="304"/>
      <c r="R41" s="304"/>
      <c r="S41" s="304"/>
      <c r="T41" s="304"/>
      <c r="U41" s="306"/>
      <c r="V41" s="304">
        <f t="shared" si="1"/>
        <v>0</v>
      </c>
      <c r="W41" s="304"/>
      <c r="X41" s="304"/>
      <c r="Y41" s="304"/>
      <c r="Z41" s="304"/>
      <c r="AA41" s="304"/>
      <c r="AB41" s="304"/>
      <c r="AC41" s="304"/>
      <c r="AD41" s="304"/>
      <c r="AE41" s="304"/>
      <c r="AF41" s="304"/>
      <c r="AG41" s="304"/>
      <c r="AH41" s="304"/>
      <c r="AI41" s="304"/>
      <c r="AJ41" s="304"/>
      <c r="AK41" s="444"/>
      <c r="AL41" s="304">
        <f t="shared" si="2"/>
        <v>0</v>
      </c>
      <c r="AM41" s="304"/>
      <c r="AN41" s="304"/>
      <c r="AO41" s="304"/>
      <c r="AP41" s="304"/>
      <c r="AQ41" s="304"/>
      <c r="AR41" s="304"/>
      <c r="AS41" s="304">
        <f t="shared" si="3"/>
        <v>0</v>
      </c>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f t="shared" si="4"/>
        <v>0</v>
      </c>
      <c r="BV41" s="304"/>
      <c r="BW41" s="304"/>
      <c r="BX41" s="304"/>
      <c r="BY41" s="304"/>
      <c r="BZ41" s="304"/>
      <c r="CA41" s="304"/>
      <c r="CB41" s="304"/>
      <c r="CC41" s="304"/>
      <c r="CD41" s="304"/>
      <c r="CE41" s="304"/>
      <c r="CF41" s="304"/>
      <c r="CG41" s="304"/>
      <c r="CH41" s="304"/>
      <c r="CI41" s="304">
        <f>SUM(CJ41:CP41)</f>
        <v>0</v>
      </c>
      <c r="CJ41" s="304"/>
      <c r="CK41" s="304"/>
      <c r="CL41" s="304"/>
      <c r="CM41" s="304"/>
      <c r="CN41" s="304"/>
      <c r="CO41" s="304"/>
      <c r="CP41" s="304"/>
      <c r="CQ41" s="304"/>
      <c r="CR41" s="304">
        <f t="shared" si="5"/>
        <v>0</v>
      </c>
      <c r="CS41" s="304"/>
      <c r="CT41" s="304"/>
      <c r="CU41" s="304"/>
      <c r="CV41" s="304"/>
      <c r="CW41" s="306">
        <f>D41+V41+AL41+AS41+BU41+CI41+CR41</f>
        <v>0</v>
      </c>
    </row>
    <row r="42" spans="2:101" ht="12.75">
      <c r="B42" s="300"/>
      <c r="C42" s="21"/>
      <c r="D42" s="304">
        <f t="shared" si="0"/>
        <v>0</v>
      </c>
      <c r="E42" s="304"/>
      <c r="F42" s="304"/>
      <c r="G42" s="304"/>
      <c r="H42" s="304"/>
      <c r="I42" s="304"/>
      <c r="J42" s="304"/>
      <c r="K42" s="304"/>
      <c r="L42" s="304"/>
      <c r="M42" s="304"/>
      <c r="N42" s="304"/>
      <c r="O42" s="304"/>
      <c r="P42" s="304"/>
      <c r="Q42" s="304"/>
      <c r="R42" s="304"/>
      <c r="S42" s="304"/>
      <c r="T42" s="304"/>
      <c r="U42" s="306"/>
      <c r="V42" s="304">
        <f t="shared" si="1"/>
        <v>0</v>
      </c>
      <c r="W42" s="304"/>
      <c r="X42" s="304"/>
      <c r="Y42" s="304"/>
      <c r="Z42" s="304"/>
      <c r="AA42" s="304"/>
      <c r="AB42" s="304"/>
      <c r="AC42" s="304"/>
      <c r="AD42" s="304"/>
      <c r="AE42" s="304"/>
      <c r="AF42" s="304"/>
      <c r="AG42" s="304"/>
      <c r="AH42" s="304"/>
      <c r="AI42" s="304"/>
      <c r="AJ42" s="304"/>
      <c r="AK42" s="444"/>
      <c r="AL42" s="304">
        <f t="shared" si="2"/>
        <v>0</v>
      </c>
      <c r="AM42" s="304"/>
      <c r="AN42" s="304"/>
      <c r="AO42" s="304"/>
      <c r="AP42" s="304"/>
      <c r="AQ42" s="304"/>
      <c r="AR42" s="304"/>
      <c r="AS42" s="304">
        <f t="shared" si="3"/>
        <v>0</v>
      </c>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f t="shared" si="4"/>
        <v>0</v>
      </c>
      <c r="BV42" s="304"/>
      <c r="BW42" s="304"/>
      <c r="BX42" s="304"/>
      <c r="BY42" s="304"/>
      <c r="BZ42" s="304"/>
      <c r="CA42" s="304"/>
      <c r="CB42" s="304"/>
      <c r="CC42" s="304"/>
      <c r="CD42" s="304"/>
      <c r="CE42" s="304"/>
      <c r="CF42" s="304"/>
      <c r="CG42" s="304"/>
      <c r="CH42" s="304"/>
      <c r="CI42" s="304">
        <f>SUM(CJ42:CP42)</f>
        <v>0</v>
      </c>
      <c r="CJ42" s="304"/>
      <c r="CK42" s="304"/>
      <c r="CL42" s="304"/>
      <c r="CM42" s="304"/>
      <c r="CN42" s="304"/>
      <c r="CO42" s="304"/>
      <c r="CP42" s="304"/>
      <c r="CQ42" s="304"/>
      <c r="CR42" s="304">
        <f t="shared" si="5"/>
        <v>0</v>
      </c>
      <c r="CS42" s="304"/>
      <c r="CT42" s="304"/>
      <c r="CU42" s="304"/>
      <c r="CV42" s="304"/>
      <c r="CW42" s="306">
        <f>D42+V42+AL42+AS42+BU42+CI42+CR42</f>
        <v>0</v>
      </c>
    </row>
    <row r="43" spans="2:101" ht="12.75">
      <c r="B43" s="300"/>
      <c r="C43" s="21"/>
      <c r="D43" s="304">
        <f t="shared" si="0"/>
        <v>0</v>
      </c>
      <c r="E43" s="304"/>
      <c r="F43" s="304"/>
      <c r="G43" s="304"/>
      <c r="H43" s="304"/>
      <c r="I43" s="304"/>
      <c r="J43" s="304"/>
      <c r="K43" s="304"/>
      <c r="L43" s="304"/>
      <c r="M43" s="304"/>
      <c r="N43" s="304"/>
      <c r="O43" s="304"/>
      <c r="P43" s="304"/>
      <c r="Q43" s="304"/>
      <c r="R43" s="304"/>
      <c r="S43" s="304"/>
      <c r="T43" s="304"/>
      <c r="U43" s="306"/>
      <c r="V43" s="304">
        <f t="shared" si="1"/>
        <v>0</v>
      </c>
      <c r="W43" s="304"/>
      <c r="X43" s="304"/>
      <c r="Y43" s="304"/>
      <c r="Z43" s="304"/>
      <c r="AA43" s="304"/>
      <c r="AB43" s="304"/>
      <c r="AC43" s="304"/>
      <c r="AD43" s="304"/>
      <c r="AE43" s="304"/>
      <c r="AF43" s="304"/>
      <c r="AG43" s="304"/>
      <c r="AH43" s="304"/>
      <c r="AI43" s="304"/>
      <c r="AJ43" s="304"/>
      <c r="AK43" s="444"/>
      <c r="AL43" s="304">
        <f t="shared" si="2"/>
        <v>0</v>
      </c>
      <c r="AM43" s="304"/>
      <c r="AN43" s="304"/>
      <c r="AO43" s="304"/>
      <c r="AP43" s="304"/>
      <c r="AQ43" s="304"/>
      <c r="AR43" s="304"/>
      <c r="AS43" s="304">
        <f t="shared" si="3"/>
        <v>0</v>
      </c>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f t="shared" si="4"/>
        <v>0</v>
      </c>
      <c r="BV43" s="304"/>
      <c r="BW43" s="304"/>
      <c r="BX43" s="304"/>
      <c r="BY43" s="304"/>
      <c r="BZ43" s="304"/>
      <c r="CA43" s="304"/>
      <c r="CB43" s="304"/>
      <c r="CC43" s="304"/>
      <c r="CD43" s="304"/>
      <c r="CE43" s="304"/>
      <c r="CF43" s="304"/>
      <c r="CG43" s="304"/>
      <c r="CH43" s="304"/>
      <c r="CI43" s="304">
        <f>SUM(CJ43:CP43)</f>
        <v>0</v>
      </c>
      <c r="CJ43" s="304"/>
      <c r="CK43" s="304"/>
      <c r="CL43" s="304"/>
      <c r="CM43" s="304"/>
      <c r="CN43" s="304"/>
      <c r="CO43" s="304"/>
      <c r="CP43" s="304"/>
      <c r="CQ43" s="304"/>
      <c r="CR43" s="304">
        <f t="shared" si="5"/>
        <v>0</v>
      </c>
      <c r="CS43" s="304"/>
      <c r="CT43" s="304"/>
      <c r="CU43" s="304"/>
      <c r="CV43" s="304"/>
      <c r="CW43" s="306">
        <f>D43+V43+AL43+AS43+BU43+CI43+CR43</f>
        <v>0</v>
      </c>
    </row>
    <row r="44" spans="2:101" ht="12.75">
      <c r="B44" s="300"/>
      <c r="C44" s="21"/>
      <c r="D44" s="304">
        <f t="shared" si="0"/>
        <v>0</v>
      </c>
      <c r="E44" s="304"/>
      <c r="F44" s="304"/>
      <c r="G44" s="304"/>
      <c r="H44" s="304"/>
      <c r="I44" s="304"/>
      <c r="J44" s="304"/>
      <c r="K44" s="304"/>
      <c r="L44" s="304"/>
      <c r="M44" s="304"/>
      <c r="N44" s="304"/>
      <c r="O44" s="304"/>
      <c r="P44" s="304"/>
      <c r="Q44" s="304"/>
      <c r="R44" s="304"/>
      <c r="S44" s="304"/>
      <c r="T44" s="304"/>
      <c r="U44" s="306"/>
      <c r="V44" s="304">
        <f t="shared" si="1"/>
        <v>0</v>
      </c>
      <c r="W44" s="304"/>
      <c r="X44" s="304"/>
      <c r="Y44" s="304"/>
      <c r="Z44" s="304"/>
      <c r="AA44" s="304"/>
      <c r="AB44" s="304"/>
      <c r="AC44" s="304"/>
      <c r="AD44" s="304"/>
      <c r="AE44" s="304"/>
      <c r="AF44" s="304"/>
      <c r="AG44" s="304"/>
      <c r="AH44" s="304"/>
      <c r="AI44" s="304"/>
      <c r="AJ44" s="304"/>
      <c r="AK44" s="444"/>
      <c r="AL44" s="304">
        <f t="shared" si="2"/>
        <v>0</v>
      </c>
      <c r="AM44" s="304"/>
      <c r="AN44" s="304"/>
      <c r="AO44" s="304"/>
      <c r="AP44" s="304"/>
      <c r="AQ44" s="304"/>
      <c r="AR44" s="304"/>
      <c r="AS44" s="304">
        <f t="shared" si="3"/>
        <v>0</v>
      </c>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4"/>
      <c r="BR44" s="304"/>
      <c r="BS44" s="304"/>
      <c r="BT44" s="304"/>
      <c r="BU44" s="304">
        <f t="shared" si="4"/>
        <v>0</v>
      </c>
      <c r="BV44" s="304"/>
      <c r="BW44" s="304"/>
      <c r="BX44" s="304"/>
      <c r="BY44" s="304"/>
      <c r="BZ44" s="304"/>
      <c r="CA44" s="304"/>
      <c r="CB44" s="304"/>
      <c r="CC44" s="304"/>
      <c r="CD44" s="304"/>
      <c r="CE44" s="304"/>
      <c r="CF44" s="304"/>
      <c r="CG44" s="304"/>
      <c r="CH44" s="304"/>
      <c r="CI44" s="304">
        <f>SUM(CJ44:CP44)</f>
        <v>0</v>
      </c>
      <c r="CJ44" s="304"/>
      <c r="CK44" s="304"/>
      <c r="CL44" s="304"/>
      <c r="CM44" s="304"/>
      <c r="CN44" s="304"/>
      <c r="CO44" s="304"/>
      <c r="CP44" s="304"/>
      <c r="CQ44" s="304"/>
      <c r="CR44" s="304">
        <f t="shared" si="5"/>
        <v>0</v>
      </c>
      <c r="CS44" s="304"/>
      <c r="CT44" s="304"/>
      <c r="CU44" s="304"/>
      <c r="CV44" s="304"/>
      <c r="CW44" s="306">
        <f>D44+V44+AL44+AS44+BU44+CI44+CR44</f>
        <v>0</v>
      </c>
    </row>
    <row r="45" spans="2:101" ht="12.75">
      <c r="B45" s="300"/>
      <c r="C45" s="21"/>
      <c r="D45" s="304">
        <f t="shared" si="0"/>
        <v>0</v>
      </c>
      <c r="E45" s="304"/>
      <c r="F45" s="304"/>
      <c r="G45" s="304"/>
      <c r="H45" s="304"/>
      <c r="I45" s="304"/>
      <c r="J45" s="304"/>
      <c r="K45" s="304"/>
      <c r="L45" s="304"/>
      <c r="M45" s="304"/>
      <c r="N45" s="304"/>
      <c r="O45" s="304"/>
      <c r="P45" s="304"/>
      <c r="Q45" s="304"/>
      <c r="R45" s="304"/>
      <c r="S45" s="304"/>
      <c r="T45" s="304"/>
      <c r="U45" s="306"/>
      <c r="V45" s="304">
        <f t="shared" si="1"/>
        <v>0</v>
      </c>
      <c r="W45" s="304"/>
      <c r="X45" s="304"/>
      <c r="Y45" s="304"/>
      <c r="Z45" s="304"/>
      <c r="AA45" s="304"/>
      <c r="AB45" s="304"/>
      <c r="AC45" s="304"/>
      <c r="AD45" s="304"/>
      <c r="AE45" s="304"/>
      <c r="AF45" s="304"/>
      <c r="AG45" s="304"/>
      <c r="AH45" s="304"/>
      <c r="AI45" s="304"/>
      <c r="AJ45" s="304"/>
      <c r="AK45" s="444"/>
      <c r="AL45" s="304">
        <f t="shared" si="2"/>
        <v>0</v>
      </c>
      <c r="AM45" s="304"/>
      <c r="AN45" s="304"/>
      <c r="AO45" s="304"/>
      <c r="AP45" s="304"/>
      <c r="AQ45" s="304"/>
      <c r="AR45" s="304"/>
      <c r="AS45" s="304">
        <f t="shared" si="3"/>
        <v>0</v>
      </c>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f t="shared" si="4"/>
        <v>0</v>
      </c>
      <c r="BV45" s="304"/>
      <c r="BW45" s="304"/>
      <c r="BX45" s="304"/>
      <c r="BY45" s="304"/>
      <c r="BZ45" s="304"/>
      <c r="CA45" s="304"/>
      <c r="CB45" s="304"/>
      <c r="CC45" s="304"/>
      <c r="CD45" s="304"/>
      <c r="CE45" s="304"/>
      <c r="CF45" s="304"/>
      <c r="CG45" s="304"/>
      <c r="CH45" s="304"/>
      <c r="CI45" s="304">
        <f>SUM(CJ45:CP45)</f>
        <v>0</v>
      </c>
      <c r="CJ45" s="304"/>
      <c r="CK45" s="304"/>
      <c r="CL45" s="304"/>
      <c r="CM45" s="304"/>
      <c r="CN45" s="304"/>
      <c r="CO45" s="304"/>
      <c r="CP45" s="304"/>
      <c r="CQ45" s="304"/>
      <c r="CR45" s="304">
        <f t="shared" si="5"/>
        <v>0</v>
      </c>
      <c r="CS45" s="304"/>
      <c r="CT45" s="304"/>
      <c r="CU45" s="304"/>
      <c r="CV45" s="304"/>
      <c r="CW45" s="306">
        <f>D45+V45+AL45+AS45+BU45+CI45+CR45</f>
        <v>0</v>
      </c>
    </row>
    <row r="46" spans="2:101" ht="12.75">
      <c r="B46" s="300"/>
      <c r="C46" s="21"/>
      <c r="D46" s="304">
        <f t="shared" si="0"/>
        <v>0</v>
      </c>
      <c r="E46" s="304"/>
      <c r="F46" s="304"/>
      <c r="G46" s="304"/>
      <c r="H46" s="304"/>
      <c r="I46" s="304"/>
      <c r="J46" s="304"/>
      <c r="K46" s="304"/>
      <c r="L46" s="304"/>
      <c r="M46" s="304"/>
      <c r="N46" s="304"/>
      <c r="O46" s="304"/>
      <c r="P46" s="304"/>
      <c r="Q46" s="304"/>
      <c r="R46" s="304"/>
      <c r="S46" s="304"/>
      <c r="T46" s="304"/>
      <c r="U46" s="306"/>
      <c r="V46" s="304">
        <f t="shared" si="1"/>
        <v>0</v>
      </c>
      <c r="W46" s="304"/>
      <c r="X46" s="304"/>
      <c r="Y46" s="304"/>
      <c r="Z46" s="304"/>
      <c r="AA46" s="304"/>
      <c r="AB46" s="304"/>
      <c r="AC46" s="304"/>
      <c r="AD46" s="304"/>
      <c r="AE46" s="304"/>
      <c r="AF46" s="304"/>
      <c r="AG46" s="304"/>
      <c r="AH46" s="304"/>
      <c r="AI46" s="304"/>
      <c r="AJ46" s="304"/>
      <c r="AK46" s="444"/>
      <c r="AL46" s="304">
        <f t="shared" si="2"/>
        <v>0</v>
      </c>
      <c r="AM46" s="304"/>
      <c r="AN46" s="304"/>
      <c r="AO46" s="304"/>
      <c r="AP46" s="304"/>
      <c r="AQ46" s="304"/>
      <c r="AR46" s="304"/>
      <c r="AS46" s="304">
        <f t="shared" si="3"/>
        <v>0</v>
      </c>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304">
        <f t="shared" si="4"/>
        <v>0</v>
      </c>
      <c r="BV46" s="304"/>
      <c r="BW46" s="304"/>
      <c r="BX46" s="304"/>
      <c r="BY46" s="304"/>
      <c r="BZ46" s="304"/>
      <c r="CA46" s="304"/>
      <c r="CB46" s="304"/>
      <c r="CC46" s="304"/>
      <c r="CD46" s="304"/>
      <c r="CE46" s="304"/>
      <c r="CF46" s="304"/>
      <c r="CG46" s="304"/>
      <c r="CH46" s="304"/>
      <c r="CI46" s="304">
        <f>SUM(CJ46:CP46)</f>
        <v>0</v>
      </c>
      <c r="CJ46" s="304"/>
      <c r="CK46" s="304"/>
      <c r="CL46" s="304"/>
      <c r="CM46" s="304"/>
      <c r="CN46" s="304"/>
      <c r="CO46" s="304"/>
      <c r="CP46" s="304"/>
      <c r="CQ46" s="304"/>
      <c r="CR46" s="304">
        <f t="shared" si="5"/>
        <v>0</v>
      </c>
      <c r="CS46" s="304"/>
      <c r="CT46" s="304"/>
      <c r="CU46" s="304"/>
      <c r="CV46" s="304"/>
      <c r="CW46" s="306">
        <f>D46+V46+AL46+AS46+BU46+CI46+CR46</f>
        <v>0</v>
      </c>
    </row>
    <row r="47" spans="2:101" ht="12.75">
      <c r="B47" s="300"/>
      <c r="C47" s="21"/>
      <c r="D47" s="304">
        <f t="shared" si="0"/>
        <v>0</v>
      </c>
      <c r="E47" s="304"/>
      <c r="F47" s="304"/>
      <c r="G47" s="304"/>
      <c r="H47" s="304"/>
      <c r="I47" s="304"/>
      <c r="J47" s="304"/>
      <c r="K47" s="304"/>
      <c r="L47" s="304"/>
      <c r="M47" s="304"/>
      <c r="N47" s="304"/>
      <c r="O47" s="304"/>
      <c r="P47" s="304"/>
      <c r="Q47" s="304"/>
      <c r="R47" s="304"/>
      <c r="S47" s="304"/>
      <c r="T47" s="304"/>
      <c r="U47" s="306"/>
      <c r="V47" s="304">
        <f t="shared" si="1"/>
        <v>0</v>
      </c>
      <c r="W47" s="304"/>
      <c r="X47" s="304"/>
      <c r="Y47" s="304"/>
      <c r="Z47" s="304"/>
      <c r="AA47" s="304"/>
      <c r="AB47" s="304"/>
      <c r="AC47" s="304"/>
      <c r="AD47" s="304"/>
      <c r="AE47" s="304"/>
      <c r="AF47" s="304"/>
      <c r="AG47" s="304"/>
      <c r="AH47" s="304"/>
      <c r="AI47" s="304"/>
      <c r="AJ47" s="304"/>
      <c r="AK47" s="444"/>
      <c r="AL47" s="304">
        <f t="shared" si="2"/>
        <v>0</v>
      </c>
      <c r="AM47" s="304"/>
      <c r="AN47" s="304"/>
      <c r="AO47" s="304"/>
      <c r="AP47" s="304"/>
      <c r="AQ47" s="304"/>
      <c r="AR47" s="304"/>
      <c r="AS47" s="304">
        <f t="shared" si="3"/>
        <v>0</v>
      </c>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4"/>
      <c r="BR47" s="304"/>
      <c r="BS47" s="304"/>
      <c r="BT47" s="304"/>
      <c r="BU47" s="304">
        <f t="shared" si="4"/>
        <v>0</v>
      </c>
      <c r="BV47" s="304"/>
      <c r="BW47" s="304"/>
      <c r="BX47" s="304"/>
      <c r="BY47" s="304"/>
      <c r="BZ47" s="304"/>
      <c r="CA47" s="304"/>
      <c r="CB47" s="304"/>
      <c r="CC47" s="304"/>
      <c r="CD47" s="304"/>
      <c r="CE47" s="304"/>
      <c r="CF47" s="304"/>
      <c r="CG47" s="304"/>
      <c r="CH47" s="304"/>
      <c r="CI47" s="304">
        <f>SUM(CJ47:CP47)</f>
        <v>0</v>
      </c>
      <c r="CJ47" s="304"/>
      <c r="CK47" s="304"/>
      <c r="CL47" s="304"/>
      <c r="CM47" s="304"/>
      <c r="CN47" s="304"/>
      <c r="CO47" s="304"/>
      <c r="CP47" s="304"/>
      <c r="CQ47" s="304"/>
      <c r="CR47" s="304">
        <f t="shared" si="5"/>
        <v>0</v>
      </c>
      <c r="CS47" s="304"/>
      <c r="CT47" s="304"/>
      <c r="CU47" s="304"/>
      <c r="CV47" s="304"/>
      <c r="CW47" s="306">
        <f>D47+V47+AL47+AS47+BU47+CI47+CR47</f>
        <v>0</v>
      </c>
    </row>
    <row r="48" spans="2:101" ht="12.75">
      <c r="B48" s="300"/>
      <c r="C48" s="21"/>
      <c r="D48" s="304">
        <f t="shared" si="0"/>
        <v>0</v>
      </c>
      <c r="E48" s="304"/>
      <c r="F48" s="304"/>
      <c r="G48" s="304"/>
      <c r="H48" s="304"/>
      <c r="I48" s="304"/>
      <c r="J48" s="304"/>
      <c r="K48" s="304"/>
      <c r="L48" s="304"/>
      <c r="M48" s="304"/>
      <c r="N48" s="304"/>
      <c r="O48" s="304"/>
      <c r="P48" s="304"/>
      <c r="Q48" s="304"/>
      <c r="R48" s="304"/>
      <c r="S48" s="304"/>
      <c r="T48" s="304"/>
      <c r="U48" s="306"/>
      <c r="V48" s="304">
        <f t="shared" si="1"/>
        <v>0</v>
      </c>
      <c r="W48" s="304"/>
      <c r="X48" s="304"/>
      <c r="Y48" s="304"/>
      <c r="Z48" s="304"/>
      <c r="AA48" s="304"/>
      <c r="AB48" s="304"/>
      <c r="AC48" s="304"/>
      <c r="AD48" s="304"/>
      <c r="AE48" s="304"/>
      <c r="AF48" s="304"/>
      <c r="AG48" s="304"/>
      <c r="AH48" s="304"/>
      <c r="AI48" s="304"/>
      <c r="AJ48" s="304"/>
      <c r="AK48" s="444"/>
      <c r="AL48" s="304">
        <f t="shared" si="2"/>
        <v>0</v>
      </c>
      <c r="AM48" s="304"/>
      <c r="AN48" s="304"/>
      <c r="AO48" s="304"/>
      <c r="AP48" s="304"/>
      <c r="AQ48" s="304"/>
      <c r="AR48" s="304"/>
      <c r="AS48" s="304">
        <f t="shared" si="3"/>
        <v>0</v>
      </c>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f t="shared" si="4"/>
        <v>0</v>
      </c>
      <c r="BV48" s="304"/>
      <c r="BW48" s="304"/>
      <c r="BX48" s="304"/>
      <c r="BY48" s="304"/>
      <c r="BZ48" s="304"/>
      <c r="CA48" s="304"/>
      <c r="CB48" s="304"/>
      <c r="CC48" s="304"/>
      <c r="CD48" s="304"/>
      <c r="CE48" s="304"/>
      <c r="CF48" s="304"/>
      <c r="CG48" s="304"/>
      <c r="CH48" s="304"/>
      <c r="CI48" s="304">
        <f>SUM(CJ48:CP48)</f>
        <v>0</v>
      </c>
      <c r="CJ48" s="304"/>
      <c r="CK48" s="304"/>
      <c r="CL48" s="304"/>
      <c r="CM48" s="304"/>
      <c r="CN48" s="304"/>
      <c r="CO48" s="304"/>
      <c r="CP48" s="304"/>
      <c r="CQ48" s="304"/>
      <c r="CR48" s="304">
        <f t="shared" si="5"/>
        <v>0</v>
      </c>
      <c r="CS48" s="304"/>
      <c r="CT48" s="304"/>
      <c r="CU48" s="304"/>
      <c r="CV48" s="304"/>
      <c r="CW48" s="306">
        <f>D48+V48+AL48+AS48+BU48+CI48+CR48</f>
        <v>0</v>
      </c>
    </row>
    <row r="49" spans="2:101" ht="12.75">
      <c r="B49" s="300"/>
      <c r="C49" s="21"/>
      <c r="D49" s="304">
        <f t="shared" si="0"/>
        <v>0</v>
      </c>
      <c r="E49" s="304"/>
      <c r="F49" s="304"/>
      <c r="G49" s="304"/>
      <c r="H49" s="304"/>
      <c r="I49" s="304"/>
      <c r="J49" s="304"/>
      <c r="K49" s="304"/>
      <c r="L49" s="304"/>
      <c r="M49" s="304"/>
      <c r="N49" s="304"/>
      <c r="O49" s="304"/>
      <c r="P49" s="304"/>
      <c r="Q49" s="304"/>
      <c r="R49" s="304"/>
      <c r="S49" s="304"/>
      <c r="T49" s="304"/>
      <c r="U49" s="306"/>
      <c r="V49" s="304">
        <f t="shared" si="1"/>
        <v>0</v>
      </c>
      <c r="W49" s="304"/>
      <c r="X49" s="304"/>
      <c r="Y49" s="304"/>
      <c r="Z49" s="304"/>
      <c r="AA49" s="304"/>
      <c r="AB49" s="304"/>
      <c r="AC49" s="304"/>
      <c r="AD49" s="304"/>
      <c r="AE49" s="304"/>
      <c r="AF49" s="304"/>
      <c r="AG49" s="304"/>
      <c r="AH49" s="304"/>
      <c r="AI49" s="304"/>
      <c r="AJ49" s="304"/>
      <c r="AK49" s="444"/>
      <c r="AL49" s="304">
        <f t="shared" si="2"/>
        <v>0</v>
      </c>
      <c r="AM49" s="304"/>
      <c r="AN49" s="304"/>
      <c r="AO49" s="304"/>
      <c r="AP49" s="304"/>
      <c r="AQ49" s="304"/>
      <c r="AR49" s="304"/>
      <c r="AS49" s="304">
        <f t="shared" si="3"/>
        <v>0</v>
      </c>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4">
        <f t="shared" si="4"/>
        <v>0</v>
      </c>
      <c r="BV49" s="304"/>
      <c r="BW49" s="304"/>
      <c r="BX49" s="304"/>
      <c r="BY49" s="304"/>
      <c r="BZ49" s="304"/>
      <c r="CA49" s="304"/>
      <c r="CB49" s="304"/>
      <c r="CC49" s="304"/>
      <c r="CD49" s="304"/>
      <c r="CE49" s="304"/>
      <c r="CF49" s="304"/>
      <c r="CG49" s="304"/>
      <c r="CH49" s="304"/>
      <c r="CI49" s="304">
        <f>SUM(CJ49:CP49)</f>
        <v>0</v>
      </c>
      <c r="CJ49" s="304"/>
      <c r="CK49" s="304"/>
      <c r="CL49" s="304"/>
      <c r="CM49" s="304"/>
      <c r="CN49" s="304"/>
      <c r="CO49" s="304"/>
      <c r="CP49" s="304"/>
      <c r="CQ49" s="304"/>
      <c r="CR49" s="304">
        <f t="shared" si="5"/>
        <v>0</v>
      </c>
      <c r="CS49" s="304"/>
      <c r="CT49" s="304"/>
      <c r="CU49" s="304"/>
      <c r="CV49" s="304"/>
      <c r="CW49" s="306">
        <f>D49+V49+AL49+AS49+BU49+CI49+CR49</f>
        <v>0</v>
      </c>
    </row>
    <row r="50" spans="2:101" ht="12.75">
      <c r="B50" s="300"/>
      <c r="C50" s="21"/>
      <c r="D50" s="304">
        <f t="shared" si="0"/>
        <v>0</v>
      </c>
      <c r="E50" s="304"/>
      <c r="F50" s="304"/>
      <c r="G50" s="304"/>
      <c r="H50" s="304"/>
      <c r="I50" s="304"/>
      <c r="J50" s="304"/>
      <c r="K50" s="304"/>
      <c r="L50" s="304"/>
      <c r="M50" s="304"/>
      <c r="N50" s="304"/>
      <c r="O50" s="304"/>
      <c r="P50" s="304"/>
      <c r="Q50" s="304"/>
      <c r="R50" s="304"/>
      <c r="S50" s="304"/>
      <c r="T50" s="304"/>
      <c r="U50" s="306"/>
      <c r="V50" s="304">
        <f t="shared" si="1"/>
        <v>0</v>
      </c>
      <c r="W50" s="304"/>
      <c r="X50" s="304"/>
      <c r="Y50" s="304"/>
      <c r="Z50" s="304"/>
      <c r="AA50" s="304"/>
      <c r="AB50" s="304"/>
      <c r="AC50" s="304"/>
      <c r="AD50" s="304"/>
      <c r="AE50" s="304"/>
      <c r="AF50" s="304"/>
      <c r="AG50" s="304"/>
      <c r="AH50" s="304"/>
      <c r="AI50" s="304"/>
      <c r="AJ50" s="304"/>
      <c r="AK50" s="444"/>
      <c r="AL50" s="304">
        <f t="shared" si="2"/>
        <v>0</v>
      </c>
      <c r="AM50" s="304"/>
      <c r="AN50" s="304"/>
      <c r="AO50" s="304"/>
      <c r="AP50" s="304"/>
      <c r="AQ50" s="304"/>
      <c r="AR50" s="304"/>
      <c r="AS50" s="304">
        <f t="shared" si="3"/>
        <v>0</v>
      </c>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4">
        <f t="shared" si="4"/>
        <v>0</v>
      </c>
      <c r="BV50" s="304"/>
      <c r="BW50" s="304"/>
      <c r="BX50" s="304"/>
      <c r="BY50" s="304"/>
      <c r="BZ50" s="304"/>
      <c r="CA50" s="304"/>
      <c r="CB50" s="304"/>
      <c r="CC50" s="304"/>
      <c r="CD50" s="304"/>
      <c r="CE50" s="304"/>
      <c r="CF50" s="304"/>
      <c r="CG50" s="304"/>
      <c r="CH50" s="304"/>
      <c r="CI50" s="304">
        <f>SUM(CJ50:CP50)</f>
        <v>0</v>
      </c>
      <c r="CJ50" s="304"/>
      <c r="CK50" s="304"/>
      <c r="CL50" s="304"/>
      <c r="CM50" s="304"/>
      <c r="CN50" s="304"/>
      <c r="CO50" s="304"/>
      <c r="CP50" s="304"/>
      <c r="CQ50" s="304"/>
      <c r="CR50" s="304">
        <f t="shared" si="5"/>
        <v>0</v>
      </c>
      <c r="CS50" s="304"/>
      <c r="CT50" s="304"/>
      <c r="CU50" s="304"/>
      <c r="CV50" s="304"/>
      <c r="CW50" s="306">
        <f>D50+V50+AL50+AS50+BU50+CI50+CR50</f>
        <v>0</v>
      </c>
    </row>
    <row r="51" spans="2:101" ht="12.75">
      <c r="B51" s="300"/>
      <c r="C51" s="21"/>
      <c r="D51" s="304">
        <f t="shared" si="0"/>
        <v>0</v>
      </c>
      <c r="E51" s="304"/>
      <c r="F51" s="304"/>
      <c r="G51" s="304"/>
      <c r="H51" s="304"/>
      <c r="I51" s="304"/>
      <c r="J51" s="304"/>
      <c r="K51" s="304"/>
      <c r="L51" s="304"/>
      <c r="M51" s="304"/>
      <c r="N51" s="304"/>
      <c r="O51" s="304"/>
      <c r="P51" s="304"/>
      <c r="Q51" s="304"/>
      <c r="R51" s="304"/>
      <c r="S51" s="304"/>
      <c r="T51" s="304"/>
      <c r="U51" s="306"/>
      <c r="V51" s="304">
        <f t="shared" si="1"/>
        <v>0</v>
      </c>
      <c r="W51" s="304"/>
      <c r="X51" s="304"/>
      <c r="Y51" s="304"/>
      <c r="Z51" s="304"/>
      <c r="AA51" s="304"/>
      <c r="AB51" s="304"/>
      <c r="AC51" s="304"/>
      <c r="AD51" s="304"/>
      <c r="AE51" s="304"/>
      <c r="AF51" s="304"/>
      <c r="AG51" s="304"/>
      <c r="AH51" s="304"/>
      <c r="AI51" s="304"/>
      <c r="AJ51" s="304"/>
      <c r="AK51" s="444"/>
      <c r="AL51" s="304">
        <f t="shared" si="2"/>
        <v>0</v>
      </c>
      <c r="AM51" s="304"/>
      <c r="AN51" s="304"/>
      <c r="AO51" s="304"/>
      <c r="AP51" s="304"/>
      <c r="AQ51" s="304"/>
      <c r="AR51" s="304"/>
      <c r="AS51" s="304">
        <f t="shared" si="3"/>
        <v>0</v>
      </c>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4">
        <f t="shared" si="4"/>
        <v>0</v>
      </c>
      <c r="BV51" s="304"/>
      <c r="BW51" s="304"/>
      <c r="BX51" s="304"/>
      <c r="BY51" s="304"/>
      <c r="BZ51" s="304"/>
      <c r="CA51" s="304"/>
      <c r="CB51" s="304"/>
      <c r="CC51" s="304"/>
      <c r="CD51" s="304"/>
      <c r="CE51" s="304"/>
      <c r="CF51" s="304"/>
      <c r="CG51" s="304"/>
      <c r="CH51" s="304"/>
      <c r="CI51" s="304">
        <f>SUM(CJ51:CP51)</f>
        <v>0</v>
      </c>
      <c r="CJ51" s="304"/>
      <c r="CK51" s="304"/>
      <c r="CL51" s="304"/>
      <c r="CM51" s="304"/>
      <c r="CN51" s="304"/>
      <c r="CO51" s="304"/>
      <c r="CP51" s="304"/>
      <c r="CQ51" s="304"/>
      <c r="CR51" s="304">
        <f t="shared" si="5"/>
        <v>0</v>
      </c>
      <c r="CS51" s="304"/>
      <c r="CT51" s="304"/>
      <c r="CU51" s="304"/>
      <c r="CV51" s="304"/>
      <c r="CW51" s="306">
        <f>D51+V51+AL51+AS51+BU51+CI51+CR51</f>
        <v>0</v>
      </c>
    </row>
    <row r="52" spans="2:101" ht="12.75">
      <c r="B52" s="300"/>
      <c r="C52" s="21"/>
      <c r="D52" s="304">
        <f t="shared" si="0"/>
        <v>0</v>
      </c>
      <c r="E52" s="304"/>
      <c r="F52" s="304"/>
      <c r="G52" s="304"/>
      <c r="H52" s="304"/>
      <c r="I52" s="304"/>
      <c r="J52" s="304"/>
      <c r="K52" s="304"/>
      <c r="L52" s="304"/>
      <c r="M52" s="304"/>
      <c r="N52" s="304"/>
      <c r="O52" s="304"/>
      <c r="P52" s="304"/>
      <c r="Q52" s="304"/>
      <c r="R52" s="304"/>
      <c r="S52" s="304"/>
      <c r="T52" s="304"/>
      <c r="U52" s="306"/>
      <c r="V52" s="304">
        <f t="shared" si="1"/>
        <v>0</v>
      </c>
      <c r="W52" s="304"/>
      <c r="X52" s="304"/>
      <c r="Y52" s="304"/>
      <c r="Z52" s="304"/>
      <c r="AA52" s="304"/>
      <c r="AB52" s="304"/>
      <c r="AC52" s="304"/>
      <c r="AD52" s="304"/>
      <c r="AE52" s="304"/>
      <c r="AF52" s="304"/>
      <c r="AG52" s="304"/>
      <c r="AH52" s="304"/>
      <c r="AI52" s="304"/>
      <c r="AJ52" s="304"/>
      <c r="AK52" s="444"/>
      <c r="AL52" s="304">
        <f t="shared" si="2"/>
        <v>0</v>
      </c>
      <c r="AM52" s="304"/>
      <c r="AN52" s="304"/>
      <c r="AO52" s="304"/>
      <c r="AP52" s="304"/>
      <c r="AQ52" s="304"/>
      <c r="AR52" s="304"/>
      <c r="AS52" s="304">
        <f t="shared" si="3"/>
        <v>0</v>
      </c>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f t="shared" si="4"/>
        <v>0</v>
      </c>
      <c r="BV52" s="304"/>
      <c r="BW52" s="304"/>
      <c r="BX52" s="304"/>
      <c r="BY52" s="304"/>
      <c r="BZ52" s="304"/>
      <c r="CA52" s="304"/>
      <c r="CB52" s="304"/>
      <c r="CC52" s="304"/>
      <c r="CD52" s="304"/>
      <c r="CE52" s="304"/>
      <c r="CF52" s="304"/>
      <c r="CG52" s="304"/>
      <c r="CH52" s="304"/>
      <c r="CI52" s="304">
        <f>SUM(CJ52:CP52)</f>
        <v>0</v>
      </c>
      <c r="CJ52" s="304"/>
      <c r="CK52" s="304"/>
      <c r="CL52" s="304"/>
      <c r="CM52" s="304"/>
      <c r="CN52" s="304"/>
      <c r="CO52" s="304"/>
      <c r="CP52" s="304"/>
      <c r="CQ52" s="304"/>
      <c r="CR52" s="304">
        <f t="shared" si="5"/>
        <v>0</v>
      </c>
      <c r="CS52" s="304"/>
      <c r="CT52" s="304"/>
      <c r="CU52" s="304"/>
      <c r="CV52" s="304"/>
      <c r="CW52" s="306">
        <f>D52+V52+AL52+AS52+BU52+CI52+CR52</f>
        <v>0</v>
      </c>
    </row>
    <row r="53" spans="2:101" ht="12.75">
      <c r="B53" s="300"/>
      <c r="C53" s="21"/>
      <c r="D53" s="304">
        <f t="shared" si="0"/>
        <v>0</v>
      </c>
      <c r="E53" s="304"/>
      <c r="F53" s="304"/>
      <c r="G53" s="304"/>
      <c r="H53" s="304"/>
      <c r="I53" s="304"/>
      <c r="J53" s="304"/>
      <c r="K53" s="304"/>
      <c r="L53" s="304"/>
      <c r="M53" s="304"/>
      <c r="N53" s="304"/>
      <c r="O53" s="304"/>
      <c r="P53" s="304"/>
      <c r="Q53" s="304"/>
      <c r="R53" s="304"/>
      <c r="S53" s="304"/>
      <c r="T53" s="304"/>
      <c r="U53" s="306"/>
      <c r="V53" s="304">
        <f t="shared" si="1"/>
        <v>0</v>
      </c>
      <c r="W53" s="304"/>
      <c r="X53" s="304"/>
      <c r="Y53" s="304"/>
      <c r="Z53" s="304"/>
      <c r="AA53" s="304"/>
      <c r="AB53" s="304"/>
      <c r="AC53" s="304"/>
      <c r="AD53" s="304"/>
      <c r="AE53" s="304"/>
      <c r="AF53" s="304"/>
      <c r="AG53" s="304"/>
      <c r="AH53" s="304"/>
      <c r="AI53" s="304"/>
      <c r="AJ53" s="304"/>
      <c r="AK53" s="444"/>
      <c r="AL53" s="304">
        <f t="shared" si="2"/>
        <v>0</v>
      </c>
      <c r="AM53" s="304"/>
      <c r="AN53" s="304"/>
      <c r="AO53" s="304"/>
      <c r="AP53" s="304"/>
      <c r="AQ53" s="304"/>
      <c r="AR53" s="304"/>
      <c r="AS53" s="304">
        <f t="shared" si="3"/>
        <v>0</v>
      </c>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f t="shared" si="4"/>
        <v>0</v>
      </c>
      <c r="BV53" s="304"/>
      <c r="BW53" s="304"/>
      <c r="BX53" s="304"/>
      <c r="BY53" s="304"/>
      <c r="BZ53" s="304"/>
      <c r="CA53" s="304"/>
      <c r="CB53" s="304"/>
      <c r="CC53" s="304"/>
      <c r="CD53" s="304"/>
      <c r="CE53" s="304"/>
      <c r="CF53" s="304"/>
      <c r="CG53" s="304"/>
      <c r="CH53" s="304"/>
      <c r="CI53" s="304">
        <f>SUM(CJ53:CP53)</f>
        <v>0</v>
      </c>
      <c r="CJ53" s="304"/>
      <c r="CK53" s="304"/>
      <c r="CL53" s="304"/>
      <c r="CM53" s="304"/>
      <c r="CN53" s="304"/>
      <c r="CO53" s="304"/>
      <c r="CP53" s="304"/>
      <c r="CQ53" s="304"/>
      <c r="CR53" s="304">
        <f t="shared" si="5"/>
        <v>0</v>
      </c>
      <c r="CS53" s="304"/>
      <c r="CT53" s="304"/>
      <c r="CU53" s="304"/>
      <c r="CV53" s="304"/>
      <c r="CW53" s="306">
        <f>D53+V53+AL53+AS53+BU53+CI53+CR53</f>
        <v>0</v>
      </c>
    </row>
    <row r="54" spans="2:101" ht="12.75">
      <c r="B54" s="301"/>
      <c r="C54" s="100"/>
      <c r="D54" s="307">
        <f t="shared" si="0"/>
        <v>0</v>
      </c>
      <c r="E54" s="307"/>
      <c r="F54" s="307"/>
      <c r="G54" s="307"/>
      <c r="H54" s="307"/>
      <c r="I54" s="307"/>
      <c r="J54" s="307"/>
      <c r="K54" s="307"/>
      <c r="L54" s="307"/>
      <c r="M54" s="307"/>
      <c r="N54" s="307"/>
      <c r="O54" s="307"/>
      <c r="P54" s="307"/>
      <c r="Q54" s="307"/>
      <c r="R54" s="307"/>
      <c r="S54" s="307"/>
      <c r="T54" s="307"/>
      <c r="U54" s="308"/>
      <c r="V54" s="307">
        <f t="shared" si="1"/>
        <v>0</v>
      </c>
      <c r="W54" s="307"/>
      <c r="X54" s="307"/>
      <c r="Y54" s="307"/>
      <c r="Z54" s="307"/>
      <c r="AA54" s="307"/>
      <c r="AB54" s="307"/>
      <c r="AC54" s="307"/>
      <c r="AD54" s="307"/>
      <c r="AE54" s="307"/>
      <c r="AF54" s="307"/>
      <c r="AG54" s="307"/>
      <c r="AH54" s="307"/>
      <c r="AI54" s="307"/>
      <c r="AJ54" s="307"/>
      <c r="AK54" s="444"/>
      <c r="AL54" s="304">
        <f t="shared" si="2"/>
        <v>0</v>
      </c>
      <c r="AM54" s="307"/>
      <c r="AN54" s="307"/>
      <c r="AO54" s="307"/>
      <c r="AP54" s="307"/>
      <c r="AQ54" s="307"/>
      <c r="AR54" s="307"/>
      <c r="AS54" s="307">
        <f t="shared" si="3"/>
        <v>0</v>
      </c>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307"/>
      <c r="BS54" s="307"/>
      <c r="BT54" s="307"/>
      <c r="BU54" s="307">
        <f t="shared" si="4"/>
        <v>0</v>
      </c>
      <c r="BV54" s="307"/>
      <c r="BW54" s="307"/>
      <c r="BX54" s="307"/>
      <c r="BY54" s="307"/>
      <c r="BZ54" s="307"/>
      <c r="CA54" s="307"/>
      <c r="CB54" s="307"/>
      <c r="CC54" s="307"/>
      <c r="CD54" s="307"/>
      <c r="CE54" s="307"/>
      <c r="CF54" s="307"/>
      <c r="CG54" s="307"/>
      <c r="CH54" s="307"/>
      <c r="CI54" s="307">
        <f>SUM(CJ54:CP54)</f>
        <v>0</v>
      </c>
      <c r="CJ54" s="307"/>
      <c r="CK54" s="307"/>
      <c r="CL54" s="307"/>
      <c r="CM54" s="307"/>
      <c r="CN54" s="307"/>
      <c r="CO54" s="307"/>
      <c r="CP54" s="307"/>
      <c r="CQ54" s="307"/>
      <c r="CR54" s="307">
        <f t="shared" si="5"/>
        <v>0</v>
      </c>
      <c r="CS54" s="307"/>
      <c r="CT54" s="307"/>
      <c r="CU54" s="307"/>
      <c r="CV54" s="307"/>
      <c r="CW54" s="308">
        <f>D54+V54+AL54+AS54+BU54+CI54+CR54</f>
        <v>0</v>
      </c>
    </row>
    <row r="56" spans="2:7" ht="12.75">
      <c r="B56" s="302" t="s">
        <v>133</v>
      </c>
      <c r="C56" s="296" t="s">
        <v>89</v>
      </c>
      <c r="D56" s="296"/>
      <c r="E56" s="296"/>
      <c r="F56" s="296"/>
      <c r="G56" s="296"/>
    </row>
    <row r="57" spans="3:7" ht="12.75">
      <c r="C57" s="296" t="s">
        <v>398</v>
      </c>
      <c r="D57" s="296"/>
      <c r="E57" s="296"/>
      <c r="F57" s="296"/>
      <c r="G57" s="296"/>
    </row>
    <row r="58" spans="3:7" ht="12.75">
      <c r="C58" s="296"/>
      <c r="D58" s="296"/>
      <c r="E58" s="298"/>
      <c r="F58" s="296"/>
      <c r="G58" s="296"/>
    </row>
  </sheetData>
  <printOptions/>
  <pageMargins left="0.75" right="0.75" top="1" bottom="1" header="0.5" footer="0.5"/>
  <pageSetup horizontalDpi="600" verticalDpi="600" orientation="landscape" scale="46" r:id="rId1"/>
  <headerFooter alignWithMargins="0">
    <oddHeader>&amp;LRFP NNT05AA01J
&amp;CAcquisition Title
CREW EXPLORATION VEHICLE</oddHeader>
    <oddFooter>&amp;L05/01/05&amp;C&amp;"Arial Rounded MT Bold,Bold"&amp;9Source Selection Information See FAR 3.104&amp;"Arial,Regular"&amp;10
&amp;R&amp;"Arial,Bold"&amp;8&amp;A
&amp;F
&amp;P of&amp;N</oddFooter>
  </headerFooter>
  <colBreaks count="5" manualBreakCount="5">
    <brk id="21" min="11" max="56" man="1"/>
    <brk id="37" min="11" max="56" man="1"/>
    <brk id="44" min="11" max="56" man="1"/>
    <brk id="71" min="11" max="56" man="1"/>
    <brk id="86" min="11" max="56" man="1"/>
  </colBreaks>
</worksheet>
</file>

<file path=xl/worksheets/sheet7.xml><?xml version="1.0" encoding="utf-8"?>
<worksheet xmlns="http://schemas.openxmlformats.org/spreadsheetml/2006/main" xmlns:r="http://schemas.openxmlformats.org/officeDocument/2006/relationships">
  <sheetPr>
    <tabColor indexed="46"/>
  </sheetPr>
  <dimension ref="A1:CW58"/>
  <sheetViews>
    <sheetView workbookViewId="0" topLeftCell="A1">
      <selection activeCell="A1" sqref="A1"/>
    </sheetView>
  </sheetViews>
  <sheetFormatPr defaultColWidth="9.140625" defaultRowHeight="12.75"/>
  <cols>
    <col min="1" max="1" width="1.7109375" style="0" customWidth="1"/>
    <col min="2" max="2" width="26.7109375" style="0" customWidth="1"/>
    <col min="3" max="3" width="1.7109375" style="0" customWidth="1"/>
    <col min="4" max="4" width="6.7109375" style="0" customWidth="1"/>
    <col min="5" max="5" width="8.00390625" style="5" customWidth="1"/>
    <col min="6" max="17" width="8.00390625" style="0" customWidth="1"/>
    <col min="18" max="20" width="8.8515625" style="0" customWidth="1"/>
    <col min="21" max="21" width="1.7109375" style="0" customWidth="1"/>
    <col min="22" max="36" width="8.8515625" style="0" customWidth="1"/>
    <col min="37" max="37" width="1.7109375" style="0" customWidth="1"/>
    <col min="38" max="43" width="8.8515625" style="0" customWidth="1"/>
    <col min="44" max="44" width="1.7109375" style="0" customWidth="1"/>
    <col min="45" max="71" width="8.8515625" style="0" customWidth="1"/>
    <col min="72" max="72" width="1.7109375" style="0" customWidth="1"/>
    <col min="73" max="85" width="8.8515625" style="0" customWidth="1"/>
    <col min="86" max="86" width="1.7109375" style="0" customWidth="1"/>
    <col min="87" max="94" width="8.8515625" style="0" customWidth="1"/>
    <col min="95" max="95" width="1.7109375" style="0" customWidth="1"/>
    <col min="96" max="16384" width="8.8515625" style="0" customWidth="1"/>
  </cols>
  <sheetData>
    <row r="1" spans="1:101" ht="13.5" thickBot="1">
      <c r="A1" s="179"/>
      <c r="B1" s="179"/>
      <c r="C1" s="179"/>
      <c r="D1" s="179"/>
      <c r="E1" s="184"/>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row>
    <row r="2" spans="1:101" ht="12.75">
      <c r="A2" s="179"/>
      <c r="B2" s="284" t="s">
        <v>397</v>
      </c>
      <c r="C2" s="285"/>
      <c r="D2" s="285"/>
      <c r="E2" s="285"/>
      <c r="F2" s="285"/>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181"/>
      <c r="CK2" s="181"/>
      <c r="CL2" s="181"/>
      <c r="CM2" s="181"/>
      <c r="CN2" s="181"/>
      <c r="CO2" s="181"/>
      <c r="CP2" s="181"/>
      <c r="CQ2" s="181"/>
      <c r="CR2" s="181"/>
      <c r="CS2" s="181"/>
      <c r="CT2" s="181"/>
      <c r="CU2" s="181"/>
      <c r="CV2" s="181"/>
      <c r="CW2" s="182"/>
    </row>
    <row r="3" spans="1:101" ht="12.75">
      <c r="A3" s="179"/>
      <c r="B3" s="287"/>
      <c r="C3" s="288"/>
      <c r="D3" s="288"/>
      <c r="E3" s="288"/>
      <c r="F3" s="288"/>
      <c r="G3" s="184"/>
      <c r="H3" s="303"/>
      <c r="I3" s="303"/>
      <c r="J3" s="113" t="s">
        <v>249</v>
      </c>
      <c r="K3" s="113"/>
      <c r="L3" s="113"/>
      <c r="M3" s="113"/>
      <c r="N3" s="113"/>
      <c r="O3" s="113"/>
      <c r="P3" s="113"/>
      <c r="Q3" s="113"/>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79"/>
      <c r="CR3" s="179"/>
      <c r="CS3" s="179"/>
      <c r="CT3" s="179"/>
      <c r="CU3" s="179"/>
      <c r="CV3" s="179"/>
      <c r="CW3" s="185"/>
    </row>
    <row r="4" spans="1:101" ht="12.75">
      <c r="A4" s="179"/>
      <c r="B4" s="289"/>
      <c r="C4" s="290"/>
      <c r="D4" s="290"/>
      <c r="E4" s="290"/>
      <c r="F4" s="290"/>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4"/>
      <c r="CN4" s="184"/>
      <c r="CO4" s="184"/>
      <c r="CP4" s="184"/>
      <c r="CQ4" s="179"/>
      <c r="CR4" s="179"/>
      <c r="CS4" s="179"/>
      <c r="CT4" s="179"/>
      <c r="CU4" s="179"/>
      <c r="CV4" s="179"/>
      <c r="CW4" s="185"/>
    </row>
    <row r="5" spans="1:101" ht="12.75">
      <c r="A5" s="179"/>
      <c r="B5" s="291" t="s">
        <v>260</v>
      </c>
      <c r="C5" s="105"/>
      <c r="D5" s="105"/>
      <c r="E5" s="105"/>
      <c r="F5" s="105"/>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79"/>
      <c r="CR5" s="179"/>
      <c r="CS5" s="179"/>
      <c r="CT5" s="179"/>
      <c r="CU5" s="179"/>
      <c r="CV5" s="179"/>
      <c r="CW5" s="185"/>
    </row>
    <row r="6" spans="1:101" ht="12.75">
      <c r="A6" s="179"/>
      <c r="B6" s="289"/>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79"/>
      <c r="CR6" s="179"/>
      <c r="CS6" s="179"/>
      <c r="CT6" s="179"/>
      <c r="CU6" s="179"/>
      <c r="CV6" s="179"/>
      <c r="CW6" s="185"/>
    </row>
    <row r="7" spans="1:101" ht="13.5" thickBot="1">
      <c r="A7" s="179"/>
      <c r="B7" s="287"/>
      <c r="C7" s="288"/>
      <c r="D7" s="288"/>
      <c r="E7" s="288"/>
      <c r="F7" s="288"/>
      <c r="G7" s="184"/>
      <c r="H7" s="184"/>
      <c r="I7" s="184"/>
      <c r="J7" s="184"/>
      <c r="K7" s="184"/>
      <c r="L7" s="184"/>
      <c r="M7" s="184"/>
      <c r="N7" s="184"/>
      <c r="O7" s="184"/>
      <c r="P7" s="184"/>
      <c r="Q7" s="184"/>
      <c r="R7" s="184"/>
      <c r="S7" s="184"/>
      <c r="T7" s="184"/>
      <c r="U7" s="184"/>
      <c r="V7" s="184"/>
      <c r="W7" s="413"/>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79"/>
      <c r="CR7" s="179"/>
      <c r="CS7" s="179"/>
      <c r="CT7" s="179"/>
      <c r="CU7" s="179"/>
      <c r="CV7" s="179"/>
      <c r="CW7" s="417"/>
    </row>
    <row r="8" spans="1:101" ht="14.25">
      <c r="A8" s="179"/>
      <c r="B8" s="289"/>
      <c r="C8" s="184"/>
      <c r="D8" s="180" t="s">
        <v>90</v>
      </c>
      <c r="E8" s="181"/>
      <c r="F8" s="181"/>
      <c r="G8" s="181"/>
      <c r="H8" s="181"/>
      <c r="I8" s="181"/>
      <c r="J8" s="181"/>
      <c r="K8" s="181"/>
      <c r="L8" s="181"/>
      <c r="M8" s="181"/>
      <c r="N8" s="181"/>
      <c r="O8" s="181"/>
      <c r="P8" s="181"/>
      <c r="Q8" s="292"/>
      <c r="R8" s="227" t="s">
        <v>88</v>
      </c>
      <c r="S8" s="181"/>
      <c r="T8" s="181"/>
      <c r="U8" s="181"/>
      <c r="V8" s="181"/>
      <c r="W8" s="181"/>
      <c r="X8" s="181"/>
      <c r="Y8" s="181"/>
      <c r="Z8" s="181"/>
      <c r="AA8" s="181"/>
      <c r="AB8" s="181"/>
      <c r="AC8" s="181"/>
      <c r="AD8" s="181"/>
      <c r="AE8" s="181"/>
      <c r="AF8" s="227" t="s">
        <v>88</v>
      </c>
      <c r="AG8" s="181"/>
      <c r="AH8" s="181"/>
      <c r="AI8" s="181"/>
      <c r="AJ8" s="181"/>
      <c r="AK8" s="181"/>
      <c r="AL8" s="181"/>
      <c r="AM8" s="181"/>
      <c r="AN8" s="181"/>
      <c r="AO8" s="181"/>
      <c r="AP8" s="227" t="s">
        <v>88</v>
      </c>
      <c r="AQ8" s="181"/>
      <c r="AR8" s="181"/>
      <c r="AS8" s="181"/>
      <c r="AT8" s="181"/>
      <c r="AU8" s="181"/>
      <c r="AV8" s="181"/>
      <c r="AW8" s="181"/>
      <c r="AX8" s="181"/>
      <c r="AY8" s="181"/>
      <c r="AZ8" s="181"/>
      <c r="BA8" s="181"/>
      <c r="BB8" s="181"/>
      <c r="BC8" s="181"/>
      <c r="BD8" s="181"/>
      <c r="BE8" s="181"/>
      <c r="BF8" s="181"/>
      <c r="BG8" s="181"/>
      <c r="BH8" s="181"/>
      <c r="BI8" s="181"/>
      <c r="BJ8" s="181"/>
      <c r="BK8" s="181"/>
      <c r="BL8" s="227" t="s">
        <v>88</v>
      </c>
      <c r="BM8" s="181"/>
      <c r="BN8" s="181"/>
      <c r="BO8" s="181"/>
      <c r="BP8" s="181"/>
      <c r="BQ8" s="181"/>
      <c r="BR8" s="181"/>
      <c r="BS8" s="181"/>
      <c r="BT8" s="181"/>
      <c r="BU8" s="181"/>
      <c r="BV8" s="181"/>
      <c r="BW8" s="181"/>
      <c r="BX8" s="181"/>
      <c r="BY8" s="181"/>
      <c r="BZ8" s="227" t="s">
        <v>88</v>
      </c>
      <c r="CA8" s="181"/>
      <c r="CB8" s="181"/>
      <c r="CC8" s="181"/>
      <c r="CD8" s="181"/>
      <c r="CE8" s="181"/>
      <c r="CF8" s="181"/>
      <c r="CG8" s="181"/>
      <c r="CH8" s="181"/>
      <c r="CI8" s="292"/>
      <c r="CJ8" s="411"/>
      <c r="CK8" s="181"/>
      <c r="CL8" s="181"/>
      <c r="CM8" s="181"/>
      <c r="CN8" s="181"/>
      <c r="CO8" s="181"/>
      <c r="CP8" s="181"/>
      <c r="CQ8" s="181"/>
      <c r="CR8" s="181"/>
      <c r="CS8" s="181"/>
      <c r="CT8" s="181"/>
      <c r="CU8" s="181"/>
      <c r="CV8" s="181"/>
      <c r="CW8" s="182"/>
    </row>
    <row r="9" spans="1:101" ht="13.5" thickBot="1">
      <c r="A9" s="179"/>
      <c r="B9" s="289"/>
      <c r="C9" s="184"/>
      <c r="D9" s="293" t="s">
        <v>208</v>
      </c>
      <c r="E9" s="178"/>
      <c r="F9" s="294"/>
      <c r="G9" s="294"/>
      <c r="H9" s="294"/>
      <c r="I9" s="294"/>
      <c r="J9" s="294"/>
      <c r="K9" s="294"/>
      <c r="L9" s="294"/>
      <c r="M9" s="294"/>
      <c r="N9" s="294"/>
      <c r="O9" s="294"/>
      <c r="P9" s="294"/>
      <c r="Q9" s="295"/>
      <c r="R9" s="294" t="s">
        <v>208</v>
      </c>
      <c r="S9" s="294"/>
      <c r="T9" s="294"/>
      <c r="U9" s="294"/>
      <c r="V9" s="294"/>
      <c r="W9" s="294"/>
      <c r="X9" s="294"/>
      <c r="Y9" s="294"/>
      <c r="Z9" s="294"/>
      <c r="AA9" s="294"/>
      <c r="AB9" s="294"/>
      <c r="AC9" s="294"/>
      <c r="AD9" s="294"/>
      <c r="AE9" s="294"/>
      <c r="AF9" s="294" t="s">
        <v>208</v>
      </c>
      <c r="AG9" s="294"/>
      <c r="AH9" s="294"/>
      <c r="AI9" s="294"/>
      <c r="AJ9" s="294"/>
      <c r="AK9" s="294"/>
      <c r="AL9" s="294"/>
      <c r="AM9" s="294"/>
      <c r="AN9" s="294"/>
      <c r="AO9" s="294"/>
      <c r="AP9" s="294" t="s">
        <v>208</v>
      </c>
      <c r="AQ9" s="294"/>
      <c r="AR9" s="294"/>
      <c r="AS9" s="294"/>
      <c r="AT9" s="294"/>
      <c r="AU9" s="294"/>
      <c r="AV9" s="294"/>
      <c r="AW9" s="294"/>
      <c r="AX9" s="294"/>
      <c r="AY9" s="294"/>
      <c r="AZ9" s="294"/>
      <c r="BA9" s="294"/>
      <c r="BB9" s="294"/>
      <c r="BC9" s="294"/>
      <c r="BD9" s="294"/>
      <c r="BE9" s="294"/>
      <c r="BF9" s="294"/>
      <c r="BG9" s="294"/>
      <c r="BH9" s="294"/>
      <c r="BI9" s="294"/>
      <c r="BJ9" s="294"/>
      <c r="BK9" s="294"/>
      <c r="BL9" s="294" t="s">
        <v>208</v>
      </c>
      <c r="BM9" s="294"/>
      <c r="BN9" s="294"/>
      <c r="BO9" s="294"/>
      <c r="BP9" s="294"/>
      <c r="BQ9" s="294"/>
      <c r="BR9" s="294"/>
      <c r="BS9" s="294"/>
      <c r="BT9" s="294"/>
      <c r="BU9" s="294"/>
      <c r="BV9" s="294"/>
      <c r="BW9" s="294"/>
      <c r="BX9" s="294"/>
      <c r="BY9" s="294"/>
      <c r="BZ9" s="294" t="s">
        <v>208</v>
      </c>
      <c r="CA9" s="294"/>
      <c r="CB9" s="294"/>
      <c r="CC9" s="294"/>
      <c r="CD9" s="294"/>
      <c r="CE9" s="294"/>
      <c r="CF9" s="294"/>
      <c r="CG9" s="294"/>
      <c r="CH9" s="294"/>
      <c r="CI9" s="295"/>
      <c r="CJ9" s="412"/>
      <c r="CK9" s="413"/>
      <c r="CL9" s="413"/>
      <c r="CM9" s="413"/>
      <c r="CN9" s="413"/>
      <c r="CO9" s="413"/>
      <c r="CP9" s="413"/>
      <c r="CQ9" s="413"/>
      <c r="CR9" s="413"/>
      <c r="CS9" s="413"/>
      <c r="CT9" s="413"/>
      <c r="CU9" s="413"/>
      <c r="CV9" s="413"/>
      <c r="CW9" s="417"/>
    </row>
    <row r="10" spans="1:101" s="299" customFormat="1" ht="165.75">
      <c r="A10" s="296"/>
      <c r="B10" s="297" t="s">
        <v>135</v>
      </c>
      <c r="C10" s="370"/>
      <c r="D10" s="438" t="s">
        <v>201</v>
      </c>
      <c r="E10" s="439" t="s">
        <v>202</v>
      </c>
      <c r="F10" s="439" t="s">
        <v>203</v>
      </c>
      <c r="G10" s="439" t="s">
        <v>204</v>
      </c>
      <c r="H10" s="439" t="s">
        <v>205</v>
      </c>
      <c r="I10" s="439" t="s">
        <v>206</v>
      </c>
      <c r="J10" s="439" t="s">
        <v>207</v>
      </c>
      <c r="K10" s="439" t="s">
        <v>209</v>
      </c>
      <c r="L10" s="439" t="s">
        <v>43</v>
      </c>
      <c r="M10" s="439" t="s">
        <v>210</v>
      </c>
      <c r="N10" s="439" t="s">
        <v>211</v>
      </c>
      <c r="O10" s="439" t="s">
        <v>212</v>
      </c>
      <c r="P10" s="439" t="s">
        <v>213</v>
      </c>
      <c r="Q10" s="439" t="s">
        <v>214</v>
      </c>
      <c r="R10" s="439" t="s">
        <v>430</v>
      </c>
      <c r="S10" s="439" t="s">
        <v>215</v>
      </c>
      <c r="T10" s="439" t="s">
        <v>216</v>
      </c>
      <c r="U10" s="439"/>
      <c r="V10" s="407" t="s">
        <v>217</v>
      </c>
      <c r="W10" s="433" t="s">
        <v>287</v>
      </c>
      <c r="X10" s="434" t="s">
        <v>289</v>
      </c>
      <c r="Y10" s="434" t="s">
        <v>218</v>
      </c>
      <c r="Z10" s="434" t="s">
        <v>219</v>
      </c>
      <c r="AA10" s="434" t="s">
        <v>220</v>
      </c>
      <c r="AB10" s="434" t="s">
        <v>294</v>
      </c>
      <c r="AC10" s="434" t="s">
        <v>221</v>
      </c>
      <c r="AD10" s="434" t="s">
        <v>143</v>
      </c>
      <c r="AE10" s="434" t="s">
        <v>144</v>
      </c>
      <c r="AF10" s="434" t="s">
        <v>145</v>
      </c>
      <c r="AG10" s="434" t="s">
        <v>146</v>
      </c>
      <c r="AH10" s="434" t="s">
        <v>306</v>
      </c>
      <c r="AI10" s="434" t="s">
        <v>308</v>
      </c>
      <c r="AJ10" s="434" t="s">
        <v>310</v>
      </c>
      <c r="AK10" s="434"/>
      <c r="AL10" s="407" t="s">
        <v>147</v>
      </c>
      <c r="AM10" s="439" t="s">
        <v>148</v>
      </c>
      <c r="AN10" s="439" t="s">
        <v>149</v>
      </c>
      <c r="AO10" s="439" t="s">
        <v>150</v>
      </c>
      <c r="AP10" s="439" t="s">
        <v>151</v>
      </c>
      <c r="AQ10" s="439" t="s">
        <v>152</v>
      </c>
      <c r="AR10" s="439"/>
      <c r="AS10" s="408" t="s">
        <v>153</v>
      </c>
      <c r="AT10" s="433" t="s">
        <v>313</v>
      </c>
      <c r="AU10" s="434" t="s">
        <v>310</v>
      </c>
      <c r="AV10" s="434" t="s">
        <v>316</v>
      </c>
      <c r="AW10" s="434" t="s">
        <v>318</v>
      </c>
      <c r="AX10" s="434" t="s">
        <v>320</v>
      </c>
      <c r="AY10" s="434" t="s">
        <v>420</v>
      </c>
      <c r="AZ10" s="434" t="s">
        <v>154</v>
      </c>
      <c r="BA10" s="434" t="s">
        <v>155</v>
      </c>
      <c r="BB10" s="434" t="s">
        <v>333</v>
      </c>
      <c r="BC10" s="434" t="s">
        <v>335</v>
      </c>
      <c r="BD10" s="434" t="s">
        <v>337</v>
      </c>
      <c r="BE10" s="434" t="s">
        <v>156</v>
      </c>
      <c r="BF10" s="434" t="s">
        <v>157</v>
      </c>
      <c r="BG10" s="434" t="s">
        <v>341</v>
      </c>
      <c r="BH10" s="434" t="s">
        <v>158</v>
      </c>
      <c r="BI10" s="434" t="s">
        <v>159</v>
      </c>
      <c r="BJ10" s="434" t="s">
        <v>345</v>
      </c>
      <c r="BK10" s="434" t="s">
        <v>432</v>
      </c>
      <c r="BL10" s="434" t="s">
        <v>421</v>
      </c>
      <c r="BM10" s="434" t="s">
        <v>349</v>
      </c>
      <c r="BN10" s="434" t="s">
        <v>351</v>
      </c>
      <c r="BO10" s="434" t="s">
        <v>160</v>
      </c>
      <c r="BP10" s="434" t="s">
        <v>161</v>
      </c>
      <c r="BQ10" s="434" t="s">
        <v>162</v>
      </c>
      <c r="BR10" s="434" t="s">
        <v>356</v>
      </c>
      <c r="BS10" s="434" t="s">
        <v>358</v>
      </c>
      <c r="BT10" s="439"/>
      <c r="BU10" s="418" t="s">
        <v>163</v>
      </c>
      <c r="BV10" s="435" t="s">
        <v>164</v>
      </c>
      <c r="BW10" s="435" t="s">
        <v>165</v>
      </c>
      <c r="BX10" s="435" t="s">
        <v>363</v>
      </c>
      <c r="BY10" s="435" t="s">
        <v>365</v>
      </c>
      <c r="BZ10" s="435" t="s">
        <v>367</v>
      </c>
      <c r="CA10" s="435" t="s">
        <v>166</v>
      </c>
      <c r="CB10" s="435" t="s">
        <v>167</v>
      </c>
      <c r="CC10" s="435" t="s">
        <v>168</v>
      </c>
      <c r="CD10" s="435" t="s">
        <v>372</v>
      </c>
      <c r="CE10" s="435" t="s">
        <v>169</v>
      </c>
      <c r="CF10" s="435" t="s">
        <v>170</v>
      </c>
      <c r="CG10" s="435" t="s">
        <v>171</v>
      </c>
      <c r="CH10" s="440"/>
      <c r="CI10" s="419" t="s">
        <v>433</v>
      </c>
      <c r="CJ10" s="437" t="s">
        <v>414</v>
      </c>
      <c r="CK10" s="437" t="s">
        <v>172</v>
      </c>
      <c r="CL10" s="437" t="s">
        <v>416</v>
      </c>
      <c r="CM10" s="437" t="s">
        <v>173</v>
      </c>
      <c r="CN10" s="437" t="s">
        <v>417</v>
      </c>
      <c r="CO10" s="437" t="s">
        <v>418</v>
      </c>
      <c r="CP10" s="437" t="s">
        <v>174</v>
      </c>
      <c r="CQ10" s="437"/>
      <c r="CR10" s="420" t="s">
        <v>434</v>
      </c>
      <c r="CS10" s="437" t="s">
        <v>435</v>
      </c>
      <c r="CT10" s="437" t="s">
        <v>384</v>
      </c>
      <c r="CU10" s="437" t="s">
        <v>436</v>
      </c>
      <c r="CV10" s="433" t="s">
        <v>387</v>
      </c>
      <c r="CW10" s="421" t="s">
        <v>141</v>
      </c>
    </row>
    <row r="11" spans="2:101" s="232" customFormat="1" ht="12.75">
      <c r="B11" s="410"/>
      <c r="C11" s="409"/>
      <c r="D11" s="441">
        <v>1</v>
      </c>
      <c r="E11" s="442">
        <v>1.1</v>
      </c>
      <c r="F11" s="442" t="s">
        <v>192</v>
      </c>
      <c r="G11" s="442" t="s">
        <v>193</v>
      </c>
      <c r="H11" s="442" t="s">
        <v>194</v>
      </c>
      <c r="I11" s="442" t="s">
        <v>195</v>
      </c>
      <c r="J11" s="442" t="s">
        <v>196</v>
      </c>
      <c r="K11" s="442" t="s">
        <v>197</v>
      </c>
      <c r="L11" s="442" t="s">
        <v>198</v>
      </c>
      <c r="M11" s="442" t="s">
        <v>199</v>
      </c>
      <c r="N11" s="442" t="s">
        <v>200</v>
      </c>
      <c r="O11" s="442">
        <v>1.2</v>
      </c>
      <c r="P11" s="442">
        <v>1.3</v>
      </c>
      <c r="Q11" s="442">
        <v>1.4</v>
      </c>
      <c r="R11" s="442">
        <v>1.5</v>
      </c>
      <c r="S11" s="442">
        <v>1.6</v>
      </c>
      <c r="T11" s="442">
        <v>1.7</v>
      </c>
      <c r="U11" s="442"/>
      <c r="V11" s="424">
        <v>2</v>
      </c>
      <c r="W11" s="425">
        <v>2.1</v>
      </c>
      <c r="X11" s="425" t="s">
        <v>288</v>
      </c>
      <c r="Y11" s="425" t="s">
        <v>290</v>
      </c>
      <c r="Z11" s="425" t="s">
        <v>291</v>
      </c>
      <c r="AA11" s="425" t="s">
        <v>292</v>
      </c>
      <c r="AB11" s="425" t="s">
        <v>293</v>
      </c>
      <c r="AC11" s="425" t="s">
        <v>295</v>
      </c>
      <c r="AD11" s="425" t="s">
        <v>296</v>
      </c>
      <c r="AE11" s="425" t="s">
        <v>297</v>
      </c>
      <c r="AF11" s="425" t="s">
        <v>298</v>
      </c>
      <c r="AG11" s="425" t="s">
        <v>304</v>
      </c>
      <c r="AH11" s="425" t="s">
        <v>305</v>
      </c>
      <c r="AI11" s="426" t="s">
        <v>307</v>
      </c>
      <c r="AJ11" s="426" t="s">
        <v>309</v>
      </c>
      <c r="AK11" s="426"/>
      <c r="AL11" s="424">
        <v>3</v>
      </c>
      <c r="AM11" s="442">
        <v>3.1</v>
      </c>
      <c r="AN11" s="442">
        <v>3.2</v>
      </c>
      <c r="AO11" s="442">
        <v>3.3</v>
      </c>
      <c r="AP11" s="442">
        <v>3.4</v>
      </c>
      <c r="AQ11" s="442">
        <v>3.5</v>
      </c>
      <c r="AR11" s="442"/>
      <c r="AS11" s="427" t="s">
        <v>311</v>
      </c>
      <c r="AT11" s="425" t="s">
        <v>312</v>
      </c>
      <c r="AU11" s="426" t="s">
        <v>314</v>
      </c>
      <c r="AV11" s="426" t="s">
        <v>315</v>
      </c>
      <c r="AW11" s="426" t="s">
        <v>317</v>
      </c>
      <c r="AX11" s="426" t="s">
        <v>319</v>
      </c>
      <c r="AY11" s="425" t="s">
        <v>329</v>
      </c>
      <c r="AZ11" s="426" t="s">
        <v>330</v>
      </c>
      <c r="BA11" s="426" t="s">
        <v>407</v>
      </c>
      <c r="BB11" s="426" t="s">
        <v>408</v>
      </c>
      <c r="BC11" s="426" t="s">
        <v>409</v>
      </c>
      <c r="BD11" s="428" t="s">
        <v>406</v>
      </c>
      <c r="BE11" s="426" t="s">
        <v>338</v>
      </c>
      <c r="BF11" s="426" t="s">
        <v>339</v>
      </c>
      <c r="BG11" s="426" t="s">
        <v>340</v>
      </c>
      <c r="BH11" s="426" t="s">
        <v>342</v>
      </c>
      <c r="BI11" s="426" t="s">
        <v>343</v>
      </c>
      <c r="BJ11" s="426" t="s">
        <v>344</v>
      </c>
      <c r="BK11" s="426" t="s">
        <v>346</v>
      </c>
      <c r="BL11" s="426" t="s">
        <v>347</v>
      </c>
      <c r="BM11" s="426" t="s">
        <v>348</v>
      </c>
      <c r="BN11" s="426" t="s">
        <v>350</v>
      </c>
      <c r="BO11" s="426" t="s">
        <v>352</v>
      </c>
      <c r="BP11" s="426" t="s">
        <v>353</v>
      </c>
      <c r="BQ11" s="425" t="s">
        <v>354</v>
      </c>
      <c r="BR11" s="425" t="s">
        <v>355</v>
      </c>
      <c r="BS11" s="425" t="s">
        <v>357</v>
      </c>
      <c r="BT11" s="442"/>
      <c r="BU11" s="429" t="s">
        <v>359</v>
      </c>
      <c r="BV11" s="425" t="s">
        <v>360</v>
      </c>
      <c r="BW11" s="425" t="s">
        <v>361</v>
      </c>
      <c r="BX11" s="426" t="s">
        <v>362</v>
      </c>
      <c r="BY11" s="426" t="s">
        <v>364</v>
      </c>
      <c r="BZ11" s="426" t="s">
        <v>366</v>
      </c>
      <c r="CA11" s="425" t="s">
        <v>368</v>
      </c>
      <c r="CB11" s="426" t="s">
        <v>369</v>
      </c>
      <c r="CC11" s="426" t="s">
        <v>370</v>
      </c>
      <c r="CD11" s="426" t="s">
        <v>371</v>
      </c>
      <c r="CE11" s="425" t="s">
        <v>373</v>
      </c>
      <c r="CF11" s="425" t="s">
        <v>374</v>
      </c>
      <c r="CG11" s="425" t="s">
        <v>375</v>
      </c>
      <c r="CH11" s="443"/>
      <c r="CI11" s="429" t="s">
        <v>376</v>
      </c>
      <c r="CJ11" s="425" t="s">
        <v>377</v>
      </c>
      <c r="CK11" s="426" t="s">
        <v>378</v>
      </c>
      <c r="CL11" s="426" t="s">
        <v>379</v>
      </c>
      <c r="CM11" s="426" t="s">
        <v>380</v>
      </c>
      <c r="CN11" s="426" t="s">
        <v>411</v>
      </c>
      <c r="CO11" s="425">
        <v>6.6</v>
      </c>
      <c r="CP11" s="425" t="s">
        <v>413</v>
      </c>
      <c r="CQ11" s="425"/>
      <c r="CR11" s="429" t="s">
        <v>381</v>
      </c>
      <c r="CS11" s="425" t="s">
        <v>382</v>
      </c>
      <c r="CT11" s="425" t="s">
        <v>383</v>
      </c>
      <c r="CU11" s="425" t="s">
        <v>385</v>
      </c>
      <c r="CV11" s="425" t="s">
        <v>386</v>
      </c>
      <c r="CW11" s="431"/>
    </row>
    <row r="12" spans="2:101" ht="12.75">
      <c r="B12" s="310" t="s">
        <v>91</v>
      </c>
      <c r="C12" s="21"/>
      <c r="D12" s="5">
        <f>SUM(D14:D54)</f>
        <v>2.5</v>
      </c>
      <c r="E12" s="304"/>
      <c r="F12" s="304"/>
      <c r="G12" s="304"/>
      <c r="H12" s="304"/>
      <c r="I12" s="304"/>
      <c r="J12" s="304"/>
      <c r="K12" s="304"/>
      <c r="L12" s="304"/>
      <c r="M12" s="304"/>
      <c r="N12" s="304"/>
      <c r="O12" s="304"/>
      <c r="P12" s="304"/>
      <c r="Q12" s="304"/>
      <c r="R12" s="304"/>
      <c r="S12" s="304"/>
      <c r="T12" s="304"/>
      <c r="U12" s="306"/>
      <c r="V12" s="304">
        <f>SUM(W12:AK12)</f>
        <v>0</v>
      </c>
      <c r="W12" s="304"/>
      <c r="X12" s="304"/>
      <c r="Y12" s="304"/>
      <c r="Z12" s="304"/>
      <c r="AA12" s="304"/>
      <c r="AB12" s="304"/>
      <c r="AC12" s="304"/>
      <c r="AD12" s="304"/>
      <c r="AE12" s="304"/>
      <c r="AF12" s="304"/>
      <c r="AG12" s="304"/>
      <c r="AH12" s="304"/>
      <c r="AI12" s="304"/>
      <c r="AJ12" s="304"/>
      <c r="AK12" s="444"/>
      <c r="AL12" s="304">
        <f>SUM(AM12:AR12)</f>
        <v>0</v>
      </c>
      <c r="AM12" s="304"/>
      <c r="AN12" s="304"/>
      <c r="AO12" s="304"/>
      <c r="AP12" s="304"/>
      <c r="AQ12" s="304"/>
      <c r="AR12" s="304"/>
      <c r="AS12" s="304">
        <f>SUM(AT12:AV12)</f>
        <v>0</v>
      </c>
      <c r="AT12" s="304"/>
      <c r="AU12" s="304"/>
      <c r="AV12" s="304"/>
      <c r="AW12" s="304"/>
      <c r="AX12" s="304"/>
      <c r="AY12" s="304"/>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f>SUM(BV12:CG12)</f>
        <v>0</v>
      </c>
      <c r="BV12" s="304"/>
      <c r="BW12" s="304"/>
      <c r="BX12" s="304"/>
      <c r="BY12" s="304"/>
      <c r="BZ12" s="304"/>
      <c r="CA12" s="304"/>
      <c r="CB12" s="304"/>
      <c r="CC12" s="304"/>
      <c r="CD12" s="304"/>
      <c r="CE12" s="304"/>
      <c r="CF12" s="304"/>
      <c r="CG12" s="304"/>
      <c r="CH12" s="304"/>
      <c r="CI12" s="304">
        <f>SUM(CJ12:CP12)</f>
        <v>0</v>
      </c>
      <c r="CJ12" s="304"/>
      <c r="CK12" s="304"/>
      <c r="CL12" s="304"/>
      <c r="CM12" s="304"/>
      <c r="CN12" s="304"/>
      <c r="CO12" s="304"/>
      <c r="CP12" s="304"/>
      <c r="CQ12" s="304"/>
      <c r="CR12" s="304">
        <f>SUM(CS12:CV12)</f>
        <v>0</v>
      </c>
      <c r="CS12" s="304"/>
      <c r="CT12" s="304"/>
      <c r="CU12" s="304"/>
      <c r="CV12" s="304"/>
      <c r="CW12" s="306">
        <f>D12+V12+AL12+AS12+BU12+CI12+CR12</f>
        <v>2.5</v>
      </c>
    </row>
    <row r="13" spans="2:101" ht="12.75">
      <c r="B13" s="311"/>
      <c r="C13" s="122"/>
      <c r="D13" s="86"/>
      <c r="E13" s="312"/>
      <c r="F13" s="312"/>
      <c r="G13" s="312"/>
      <c r="H13" s="312"/>
      <c r="I13" s="312"/>
      <c r="J13" s="312"/>
      <c r="K13" s="312"/>
      <c r="L13" s="312"/>
      <c r="M13" s="312"/>
      <c r="N13" s="312"/>
      <c r="O13" s="312"/>
      <c r="P13" s="312"/>
      <c r="Q13" s="312"/>
      <c r="R13" s="312"/>
      <c r="S13" s="312"/>
      <c r="T13" s="312"/>
      <c r="U13" s="314"/>
      <c r="V13" s="312"/>
      <c r="W13" s="312"/>
      <c r="X13" s="312"/>
      <c r="Y13" s="312"/>
      <c r="Z13" s="312"/>
      <c r="AA13" s="312"/>
      <c r="AB13" s="312"/>
      <c r="AC13" s="312"/>
      <c r="AD13" s="312"/>
      <c r="AE13" s="312"/>
      <c r="AF13" s="312"/>
      <c r="AG13" s="312"/>
      <c r="AH13" s="312"/>
      <c r="AI13" s="312"/>
      <c r="AJ13" s="312"/>
      <c r="AK13" s="445"/>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c r="CP13" s="312"/>
      <c r="CQ13" s="312"/>
      <c r="CR13" s="312"/>
      <c r="CS13" s="312"/>
      <c r="CT13" s="312"/>
      <c r="CU13" s="312"/>
      <c r="CV13" s="312"/>
      <c r="CW13" s="314"/>
    </row>
    <row r="14" spans="2:101" ht="12.75">
      <c r="B14" s="300"/>
      <c r="C14" s="21"/>
      <c r="D14" s="304">
        <f aca="true" t="shared" si="0" ref="D14:D54">SUM(E14:T14)</f>
        <v>0</v>
      </c>
      <c r="E14" s="304"/>
      <c r="F14" s="304"/>
      <c r="G14" s="304"/>
      <c r="H14" s="304"/>
      <c r="I14" s="304"/>
      <c r="J14" s="304"/>
      <c r="K14" s="304"/>
      <c r="L14" s="304"/>
      <c r="M14" s="304"/>
      <c r="N14" s="304"/>
      <c r="O14" s="304"/>
      <c r="P14" s="304"/>
      <c r="Q14" s="304"/>
      <c r="R14" s="304"/>
      <c r="S14" s="304"/>
      <c r="T14" s="304"/>
      <c r="U14" s="306"/>
      <c r="V14" s="304">
        <f aca="true" t="shared" si="1" ref="V14:V54">SUM(W14:AK14)</f>
        <v>0</v>
      </c>
      <c r="W14" s="304"/>
      <c r="X14" s="304"/>
      <c r="Y14" s="304"/>
      <c r="Z14" s="304"/>
      <c r="AA14" s="304"/>
      <c r="AB14" s="304"/>
      <c r="AC14" s="304"/>
      <c r="AD14" s="304"/>
      <c r="AE14" s="304"/>
      <c r="AF14" s="304"/>
      <c r="AG14" s="304"/>
      <c r="AH14" s="304"/>
      <c r="AI14" s="304"/>
      <c r="AJ14" s="304"/>
      <c r="AK14" s="444"/>
      <c r="AL14" s="304">
        <f aca="true" t="shared" si="2" ref="AL14:AL54">SUM(AM14:AR14)</f>
        <v>0</v>
      </c>
      <c r="AM14" s="304"/>
      <c r="AN14" s="304"/>
      <c r="AO14" s="304"/>
      <c r="AP14" s="304"/>
      <c r="AQ14" s="304"/>
      <c r="AR14" s="304"/>
      <c r="AS14" s="304">
        <f aca="true" t="shared" si="3" ref="AS14:AS54">SUM(AT14:BS14)</f>
        <v>0</v>
      </c>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f aca="true" t="shared" si="4" ref="BU14:BU54">SUM(BV14:CG14)</f>
        <v>0</v>
      </c>
      <c r="BV14" s="304"/>
      <c r="BW14" s="304"/>
      <c r="BX14" s="304"/>
      <c r="BY14" s="304"/>
      <c r="BZ14" s="304"/>
      <c r="CA14" s="304"/>
      <c r="CB14" s="304"/>
      <c r="CC14" s="304"/>
      <c r="CD14" s="304"/>
      <c r="CE14" s="304"/>
      <c r="CF14" s="304"/>
      <c r="CG14" s="304"/>
      <c r="CH14" s="304"/>
      <c r="CI14" s="304">
        <f>SUM(CJ14:CP14)</f>
        <v>0</v>
      </c>
      <c r="CJ14" s="304"/>
      <c r="CK14" s="304"/>
      <c r="CL14" s="304"/>
      <c r="CM14" s="304"/>
      <c r="CN14" s="304"/>
      <c r="CO14" s="304"/>
      <c r="CP14" s="304"/>
      <c r="CQ14" s="304"/>
      <c r="CR14" s="304">
        <f aca="true" t="shared" si="5" ref="CR14:CR54">SUM(CS14:CV14)</f>
        <v>0</v>
      </c>
      <c r="CS14" s="304"/>
      <c r="CT14" s="304"/>
      <c r="CU14" s="304"/>
      <c r="CV14" s="304"/>
      <c r="CW14" s="306">
        <f>D14+V14+AL14+AS14+BU14+CI14+CR14</f>
        <v>0</v>
      </c>
    </row>
    <row r="15" spans="2:101" ht="12.75">
      <c r="B15" s="309" t="s">
        <v>115</v>
      </c>
      <c r="C15" s="21"/>
      <c r="D15" s="446">
        <f t="shared" si="0"/>
        <v>1</v>
      </c>
      <c r="E15" s="304"/>
      <c r="F15" s="446">
        <v>1</v>
      </c>
      <c r="G15" s="304"/>
      <c r="H15" s="304"/>
      <c r="I15" s="304"/>
      <c r="J15" s="304"/>
      <c r="K15" s="304"/>
      <c r="L15" s="304"/>
      <c r="M15" s="304"/>
      <c r="N15" s="304"/>
      <c r="O15" s="304"/>
      <c r="P15" s="304"/>
      <c r="Q15" s="304"/>
      <c r="R15" s="304"/>
      <c r="S15" s="304"/>
      <c r="T15" s="304"/>
      <c r="U15" s="306"/>
      <c r="V15" s="304">
        <f t="shared" si="1"/>
        <v>0</v>
      </c>
      <c r="W15" s="304"/>
      <c r="X15" s="304"/>
      <c r="Y15" s="304"/>
      <c r="Z15" s="304"/>
      <c r="AA15" s="304"/>
      <c r="AB15" s="304"/>
      <c r="AC15" s="304"/>
      <c r="AD15" s="304"/>
      <c r="AE15" s="304"/>
      <c r="AF15" s="304"/>
      <c r="AG15" s="304"/>
      <c r="AH15" s="304"/>
      <c r="AI15" s="304"/>
      <c r="AJ15" s="304"/>
      <c r="AK15" s="444"/>
      <c r="AL15" s="304">
        <f t="shared" si="2"/>
        <v>0</v>
      </c>
      <c r="AM15" s="304"/>
      <c r="AN15" s="304"/>
      <c r="AO15" s="304"/>
      <c r="AP15" s="304"/>
      <c r="AQ15" s="304"/>
      <c r="AR15" s="304"/>
      <c r="AS15" s="304">
        <f t="shared" si="3"/>
        <v>0</v>
      </c>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f t="shared" si="4"/>
        <v>0</v>
      </c>
      <c r="BV15" s="304"/>
      <c r="BW15" s="304"/>
      <c r="BX15" s="304"/>
      <c r="BY15" s="304"/>
      <c r="BZ15" s="304"/>
      <c r="CA15" s="304"/>
      <c r="CB15" s="304"/>
      <c r="CC15" s="304"/>
      <c r="CD15" s="304"/>
      <c r="CE15" s="304"/>
      <c r="CF15" s="304"/>
      <c r="CG15" s="304"/>
      <c r="CH15" s="304"/>
      <c r="CI15" s="304">
        <f>SUM(CJ15:CP15)</f>
        <v>0</v>
      </c>
      <c r="CJ15" s="304"/>
      <c r="CK15" s="304"/>
      <c r="CL15" s="304"/>
      <c r="CM15" s="304"/>
      <c r="CN15" s="304"/>
      <c r="CO15" s="304"/>
      <c r="CP15" s="304"/>
      <c r="CQ15" s="304"/>
      <c r="CR15" s="304">
        <f t="shared" si="5"/>
        <v>0</v>
      </c>
      <c r="CS15" s="304"/>
      <c r="CT15" s="304"/>
      <c r="CU15" s="304"/>
      <c r="CV15" s="304"/>
      <c r="CW15" s="306">
        <f>D15+V15+AL15+AS15+BU15+CI15+CR15</f>
        <v>1</v>
      </c>
    </row>
    <row r="16" spans="2:101" ht="12.75">
      <c r="B16" s="309" t="s">
        <v>116</v>
      </c>
      <c r="C16" s="21"/>
      <c r="D16" s="446">
        <f t="shared" si="0"/>
        <v>1</v>
      </c>
      <c r="E16" s="304"/>
      <c r="F16" s="446">
        <v>1</v>
      </c>
      <c r="G16" s="304"/>
      <c r="H16" s="304"/>
      <c r="I16" s="304"/>
      <c r="J16" s="304"/>
      <c r="K16" s="304"/>
      <c r="L16" s="304"/>
      <c r="M16" s="304"/>
      <c r="N16" s="304"/>
      <c r="O16" s="304"/>
      <c r="P16" s="304"/>
      <c r="Q16" s="304"/>
      <c r="R16" s="304"/>
      <c r="S16" s="304"/>
      <c r="T16" s="304"/>
      <c r="U16" s="306"/>
      <c r="V16" s="304">
        <f t="shared" si="1"/>
        <v>0</v>
      </c>
      <c r="W16" s="304"/>
      <c r="X16" s="304"/>
      <c r="Y16" s="304"/>
      <c r="Z16" s="304"/>
      <c r="AA16" s="304"/>
      <c r="AB16" s="304"/>
      <c r="AC16" s="304"/>
      <c r="AD16" s="304"/>
      <c r="AE16" s="304"/>
      <c r="AF16" s="304"/>
      <c r="AG16" s="304"/>
      <c r="AH16" s="304"/>
      <c r="AI16" s="304"/>
      <c r="AJ16" s="304"/>
      <c r="AK16" s="444"/>
      <c r="AL16" s="304">
        <f t="shared" si="2"/>
        <v>0</v>
      </c>
      <c r="AM16" s="304"/>
      <c r="AN16" s="304"/>
      <c r="AO16" s="304"/>
      <c r="AP16" s="304"/>
      <c r="AQ16" s="304"/>
      <c r="AR16" s="304"/>
      <c r="AS16" s="304">
        <f t="shared" si="3"/>
        <v>0</v>
      </c>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f t="shared" si="4"/>
        <v>0</v>
      </c>
      <c r="BV16" s="304"/>
      <c r="BW16" s="304"/>
      <c r="BX16" s="304"/>
      <c r="BY16" s="304"/>
      <c r="BZ16" s="304"/>
      <c r="CA16" s="304"/>
      <c r="CB16" s="304"/>
      <c r="CC16" s="304"/>
      <c r="CD16" s="304"/>
      <c r="CE16" s="304"/>
      <c r="CF16" s="304"/>
      <c r="CG16" s="304"/>
      <c r="CH16" s="304"/>
      <c r="CI16" s="304">
        <f>SUM(CJ16:CP16)</f>
        <v>0</v>
      </c>
      <c r="CJ16" s="304"/>
      <c r="CK16" s="304"/>
      <c r="CL16" s="304"/>
      <c r="CM16" s="304"/>
      <c r="CN16" s="304"/>
      <c r="CO16" s="304"/>
      <c r="CP16" s="304"/>
      <c r="CQ16" s="304"/>
      <c r="CR16" s="304">
        <f t="shared" si="5"/>
        <v>0</v>
      </c>
      <c r="CS16" s="304"/>
      <c r="CT16" s="304"/>
      <c r="CU16" s="304"/>
      <c r="CV16" s="304"/>
      <c r="CW16" s="306">
        <f>D16+V16+AL16+AS16+BU16+CI16+CR16</f>
        <v>1</v>
      </c>
    </row>
    <row r="17" spans="2:101" ht="12.75">
      <c r="B17" s="309" t="s">
        <v>117</v>
      </c>
      <c r="C17" s="21"/>
      <c r="D17" s="446">
        <f t="shared" si="0"/>
        <v>0.5</v>
      </c>
      <c r="E17" s="304"/>
      <c r="F17" s="446">
        <v>0.5</v>
      </c>
      <c r="G17" s="304"/>
      <c r="H17" s="304"/>
      <c r="I17" s="304"/>
      <c r="J17" s="304"/>
      <c r="K17" s="304"/>
      <c r="L17" s="304"/>
      <c r="M17" s="304"/>
      <c r="N17" s="304"/>
      <c r="O17" s="304"/>
      <c r="P17" s="304"/>
      <c r="Q17" s="304"/>
      <c r="R17" s="304"/>
      <c r="S17" s="304"/>
      <c r="T17" s="304"/>
      <c r="U17" s="306"/>
      <c r="V17" s="304">
        <f t="shared" si="1"/>
        <v>0</v>
      </c>
      <c r="W17" s="304"/>
      <c r="X17" s="304"/>
      <c r="Y17" s="304"/>
      <c r="Z17" s="304"/>
      <c r="AA17" s="304"/>
      <c r="AB17" s="304"/>
      <c r="AC17" s="304"/>
      <c r="AD17" s="304"/>
      <c r="AE17" s="304"/>
      <c r="AF17" s="304"/>
      <c r="AG17" s="304"/>
      <c r="AH17" s="304"/>
      <c r="AI17" s="304"/>
      <c r="AJ17" s="304"/>
      <c r="AK17" s="444"/>
      <c r="AL17" s="304">
        <f t="shared" si="2"/>
        <v>0</v>
      </c>
      <c r="AM17" s="304"/>
      <c r="AN17" s="304"/>
      <c r="AO17" s="304"/>
      <c r="AP17" s="304"/>
      <c r="AQ17" s="304"/>
      <c r="AR17" s="304"/>
      <c r="AS17" s="304">
        <f t="shared" si="3"/>
        <v>0</v>
      </c>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f t="shared" si="4"/>
        <v>0</v>
      </c>
      <c r="BV17" s="304"/>
      <c r="BW17" s="304"/>
      <c r="BX17" s="304"/>
      <c r="BY17" s="304"/>
      <c r="BZ17" s="304"/>
      <c r="CA17" s="304"/>
      <c r="CB17" s="304"/>
      <c r="CC17" s="304"/>
      <c r="CD17" s="304"/>
      <c r="CE17" s="304"/>
      <c r="CF17" s="304"/>
      <c r="CG17" s="304"/>
      <c r="CH17" s="304"/>
      <c r="CI17" s="304">
        <f>SUM(CJ17:CP17)</f>
        <v>0</v>
      </c>
      <c r="CJ17" s="304"/>
      <c r="CK17" s="304"/>
      <c r="CL17" s="304"/>
      <c r="CM17" s="304"/>
      <c r="CN17" s="304"/>
      <c r="CO17" s="304"/>
      <c r="CP17" s="304"/>
      <c r="CQ17" s="304"/>
      <c r="CR17" s="304">
        <f t="shared" si="5"/>
        <v>0</v>
      </c>
      <c r="CS17" s="304"/>
      <c r="CT17" s="304"/>
      <c r="CU17" s="304"/>
      <c r="CV17" s="304"/>
      <c r="CW17" s="306">
        <f>D17+V17+AL17+AS17+BU17+CI17+CR17</f>
        <v>0.5</v>
      </c>
    </row>
    <row r="18" spans="2:101" ht="12.75">
      <c r="B18" s="300"/>
      <c r="C18" s="21"/>
      <c r="D18" s="304">
        <f t="shared" si="0"/>
        <v>0</v>
      </c>
      <c r="E18" s="304"/>
      <c r="F18" s="304"/>
      <c r="G18" s="304"/>
      <c r="H18" s="304"/>
      <c r="I18" s="304"/>
      <c r="J18" s="304"/>
      <c r="K18" s="304"/>
      <c r="L18" s="304"/>
      <c r="M18" s="304"/>
      <c r="N18" s="304"/>
      <c r="O18" s="304"/>
      <c r="P18" s="304"/>
      <c r="Q18" s="304"/>
      <c r="R18" s="304"/>
      <c r="S18" s="304"/>
      <c r="T18" s="304"/>
      <c r="U18" s="306"/>
      <c r="V18" s="304">
        <f t="shared" si="1"/>
        <v>0</v>
      </c>
      <c r="W18" s="304"/>
      <c r="X18" s="304"/>
      <c r="Y18" s="304"/>
      <c r="Z18" s="304"/>
      <c r="AA18" s="304"/>
      <c r="AB18" s="304"/>
      <c r="AC18" s="304"/>
      <c r="AD18" s="304"/>
      <c r="AE18" s="304"/>
      <c r="AF18" s="304"/>
      <c r="AG18" s="304"/>
      <c r="AH18" s="304"/>
      <c r="AI18" s="304"/>
      <c r="AJ18" s="304"/>
      <c r="AK18" s="444"/>
      <c r="AL18" s="304">
        <f t="shared" si="2"/>
        <v>0</v>
      </c>
      <c r="AM18" s="304"/>
      <c r="AN18" s="304"/>
      <c r="AO18" s="304"/>
      <c r="AP18" s="304"/>
      <c r="AQ18" s="304"/>
      <c r="AR18" s="304"/>
      <c r="AS18" s="304">
        <f t="shared" si="3"/>
        <v>0</v>
      </c>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f t="shared" si="4"/>
        <v>0</v>
      </c>
      <c r="BV18" s="304"/>
      <c r="BW18" s="304"/>
      <c r="BX18" s="304"/>
      <c r="BY18" s="304"/>
      <c r="BZ18" s="304"/>
      <c r="CA18" s="304"/>
      <c r="CB18" s="304"/>
      <c r="CC18" s="304"/>
      <c r="CD18" s="304"/>
      <c r="CE18" s="304"/>
      <c r="CF18" s="304"/>
      <c r="CG18" s="304"/>
      <c r="CH18" s="304"/>
      <c r="CI18" s="304">
        <f>SUM(CJ18:CP18)</f>
        <v>0</v>
      </c>
      <c r="CJ18" s="304"/>
      <c r="CK18" s="304"/>
      <c r="CL18" s="304"/>
      <c r="CM18" s="304"/>
      <c r="CN18" s="304"/>
      <c r="CO18" s="304"/>
      <c r="CP18" s="304"/>
      <c r="CQ18" s="304"/>
      <c r="CR18" s="304">
        <f t="shared" si="5"/>
        <v>0</v>
      </c>
      <c r="CS18" s="304"/>
      <c r="CT18" s="304"/>
      <c r="CU18" s="304"/>
      <c r="CV18" s="304"/>
      <c r="CW18" s="306">
        <f>D18+V18+AL18+AS18+BU18+CI18+CR18</f>
        <v>0</v>
      </c>
    </row>
    <row r="19" spans="2:101" ht="12.75">
      <c r="B19" s="300"/>
      <c r="C19" s="21"/>
      <c r="D19" s="304">
        <f t="shared" si="0"/>
        <v>0</v>
      </c>
      <c r="E19" s="304"/>
      <c r="F19" s="304"/>
      <c r="G19" s="304"/>
      <c r="H19" s="304"/>
      <c r="I19" s="304"/>
      <c r="J19" s="304"/>
      <c r="K19" s="304"/>
      <c r="L19" s="304"/>
      <c r="M19" s="304"/>
      <c r="N19" s="304"/>
      <c r="O19" s="304"/>
      <c r="P19" s="304"/>
      <c r="Q19" s="304"/>
      <c r="R19" s="304"/>
      <c r="S19" s="304"/>
      <c r="T19" s="304"/>
      <c r="U19" s="306"/>
      <c r="V19" s="304">
        <f t="shared" si="1"/>
        <v>0</v>
      </c>
      <c r="W19" s="304"/>
      <c r="X19" s="304"/>
      <c r="Y19" s="304"/>
      <c r="Z19" s="304"/>
      <c r="AA19" s="304"/>
      <c r="AB19" s="304"/>
      <c r="AC19" s="304"/>
      <c r="AD19" s="304"/>
      <c r="AE19" s="304"/>
      <c r="AF19" s="304"/>
      <c r="AG19" s="304"/>
      <c r="AH19" s="304"/>
      <c r="AI19" s="304"/>
      <c r="AJ19" s="304"/>
      <c r="AK19" s="444"/>
      <c r="AL19" s="304">
        <f t="shared" si="2"/>
        <v>0</v>
      </c>
      <c r="AM19" s="304"/>
      <c r="AN19" s="304"/>
      <c r="AO19" s="304"/>
      <c r="AP19" s="304"/>
      <c r="AQ19" s="304"/>
      <c r="AR19" s="304"/>
      <c r="AS19" s="304">
        <f t="shared" si="3"/>
        <v>0</v>
      </c>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f t="shared" si="4"/>
        <v>0</v>
      </c>
      <c r="BV19" s="304"/>
      <c r="BW19" s="304"/>
      <c r="BX19" s="304"/>
      <c r="BY19" s="304"/>
      <c r="BZ19" s="304"/>
      <c r="CA19" s="304"/>
      <c r="CB19" s="304"/>
      <c r="CC19" s="304"/>
      <c r="CD19" s="304"/>
      <c r="CE19" s="304"/>
      <c r="CF19" s="304"/>
      <c r="CG19" s="304"/>
      <c r="CH19" s="304"/>
      <c r="CI19" s="304">
        <f>SUM(CJ19:CP19)</f>
        <v>0</v>
      </c>
      <c r="CJ19" s="304"/>
      <c r="CK19" s="304"/>
      <c r="CL19" s="304"/>
      <c r="CM19" s="304"/>
      <c r="CN19" s="304"/>
      <c r="CO19" s="304"/>
      <c r="CP19" s="304"/>
      <c r="CQ19" s="304"/>
      <c r="CR19" s="304">
        <f t="shared" si="5"/>
        <v>0</v>
      </c>
      <c r="CS19" s="304"/>
      <c r="CT19" s="304"/>
      <c r="CU19" s="304"/>
      <c r="CV19" s="304"/>
      <c r="CW19" s="306">
        <f>D19+V19+AL19+AS19+BU19+CI19+CR19</f>
        <v>0</v>
      </c>
    </row>
    <row r="20" spans="2:101" ht="12.75">
      <c r="B20" s="300"/>
      <c r="C20" s="21"/>
      <c r="D20" s="304">
        <f t="shared" si="0"/>
        <v>0</v>
      </c>
      <c r="E20" s="304"/>
      <c r="F20" s="304"/>
      <c r="G20" s="304"/>
      <c r="H20" s="304"/>
      <c r="I20" s="304"/>
      <c r="J20" s="304"/>
      <c r="K20" s="304"/>
      <c r="L20" s="304"/>
      <c r="M20" s="304"/>
      <c r="N20" s="304"/>
      <c r="O20" s="304"/>
      <c r="P20" s="304"/>
      <c r="Q20" s="304"/>
      <c r="R20" s="304"/>
      <c r="S20" s="304"/>
      <c r="T20" s="304"/>
      <c r="U20" s="306"/>
      <c r="V20" s="304">
        <f t="shared" si="1"/>
        <v>0</v>
      </c>
      <c r="W20" s="304"/>
      <c r="X20" s="304"/>
      <c r="Y20" s="304"/>
      <c r="Z20" s="304"/>
      <c r="AA20" s="304"/>
      <c r="AB20" s="304"/>
      <c r="AC20" s="304"/>
      <c r="AD20" s="304"/>
      <c r="AE20" s="304"/>
      <c r="AF20" s="304"/>
      <c r="AG20" s="304"/>
      <c r="AH20" s="304"/>
      <c r="AI20" s="304"/>
      <c r="AJ20" s="304"/>
      <c r="AK20" s="444"/>
      <c r="AL20" s="304">
        <f t="shared" si="2"/>
        <v>0</v>
      </c>
      <c r="AM20" s="304"/>
      <c r="AN20" s="304"/>
      <c r="AO20" s="304"/>
      <c r="AP20" s="304"/>
      <c r="AQ20" s="304"/>
      <c r="AR20" s="304"/>
      <c r="AS20" s="304">
        <f t="shared" si="3"/>
        <v>0</v>
      </c>
      <c r="AT20" s="304"/>
      <c r="AU20" s="304"/>
      <c r="AV20" s="304"/>
      <c r="AW20" s="304"/>
      <c r="AX20" s="304"/>
      <c r="AY20" s="304"/>
      <c r="AZ20" s="304"/>
      <c r="BA20" s="304"/>
      <c r="BB20" s="304"/>
      <c r="BC20" s="304"/>
      <c r="BD20" s="304"/>
      <c r="BE20" s="304"/>
      <c r="BF20" s="304"/>
      <c r="BG20" s="304"/>
      <c r="BH20" s="304"/>
      <c r="BI20" s="304"/>
      <c r="BJ20" s="304"/>
      <c r="BK20" s="304"/>
      <c r="BL20" s="304"/>
      <c r="BM20" s="304"/>
      <c r="BN20" s="304"/>
      <c r="BO20" s="304"/>
      <c r="BP20" s="304"/>
      <c r="BQ20" s="304"/>
      <c r="BR20" s="304"/>
      <c r="BS20" s="304"/>
      <c r="BT20" s="304"/>
      <c r="BU20" s="304">
        <f t="shared" si="4"/>
        <v>0</v>
      </c>
      <c r="BV20" s="304"/>
      <c r="BW20" s="304"/>
      <c r="BX20" s="304"/>
      <c r="BY20" s="304"/>
      <c r="BZ20" s="304"/>
      <c r="CA20" s="304"/>
      <c r="CB20" s="304"/>
      <c r="CC20" s="304"/>
      <c r="CD20" s="304"/>
      <c r="CE20" s="304"/>
      <c r="CF20" s="304"/>
      <c r="CG20" s="304"/>
      <c r="CH20" s="304"/>
      <c r="CI20" s="304">
        <f>SUM(CJ20:CP20)</f>
        <v>0</v>
      </c>
      <c r="CJ20" s="304"/>
      <c r="CK20" s="304"/>
      <c r="CL20" s="304"/>
      <c r="CM20" s="304"/>
      <c r="CN20" s="304"/>
      <c r="CO20" s="304"/>
      <c r="CP20" s="304"/>
      <c r="CQ20" s="304"/>
      <c r="CR20" s="304">
        <f t="shared" si="5"/>
        <v>0</v>
      </c>
      <c r="CS20" s="304"/>
      <c r="CT20" s="304"/>
      <c r="CU20" s="304"/>
      <c r="CV20" s="304"/>
      <c r="CW20" s="306">
        <f>D20+V20+AL20+AS20+BU20+CI20+CR20</f>
        <v>0</v>
      </c>
    </row>
    <row r="21" spans="2:101" ht="12.75">
      <c r="B21" s="300"/>
      <c r="C21" s="21"/>
      <c r="D21" s="304">
        <f t="shared" si="0"/>
        <v>0</v>
      </c>
      <c r="E21" s="304"/>
      <c r="F21" s="304"/>
      <c r="G21" s="304"/>
      <c r="H21" s="304"/>
      <c r="I21" s="304"/>
      <c r="J21" s="304"/>
      <c r="K21" s="304"/>
      <c r="L21" s="304"/>
      <c r="M21" s="304"/>
      <c r="N21" s="304"/>
      <c r="O21" s="304"/>
      <c r="P21" s="304"/>
      <c r="Q21" s="304"/>
      <c r="R21" s="304"/>
      <c r="S21" s="304"/>
      <c r="T21" s="304"/>
      <c r="U21" s="306"/>
      <c r="V21" s="304">
        <f t="shared" si="1"/>
        <v>0</v>
      </c>
      <c r="W21" s="304"/>
      <c r="X21" s="304"/>
      <c r="Y21" s="304"/>
      <c r="Z21" s="304"/>
      <c r="AA21" s="304"/>
      <c r="AB21" s="304"/>
      <c r="AC21" s="304"/>
      <c r="AD21" s="304"/>
      <c r="AE21" s="304"/>
      <c r="AF21" s="304"/>
      <c r="AG21" s="304"/>
      <c r="AH21" s="304"/>
      <c r="AI21" s="304"/>
      <c r="AJ21" s="304"/>
      <c r="AK21" s="444"/>
      <c r="AL21" s="304">
        <f t="shared" si="2"/>
        <v>0</v>
      </c>
      <c r="AM21" s="304"/>
      <c r="AN21" s="304"/>
      <c r="AO21" s="304"/>
      <c r="AP21" s="304"/>
      <c r="AQ21" s="304"/>
      <c r="AR21" s="304"/>
      <c r="AS21" s="304">
        <f t="shared" si="3"/>
        <v>0</v>
      </c>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f t="shared" si="4"/>
        <v>0</v>
      </c>
      <c r="BV21" s="304"/>
      <c r="BW21" s="304"/>
      <c r="BX21" s="304"/>
      <c r="BY21" s="304"/>
      <c r="BZ21" s="304"/>
      <c r="CA21" s="304"/>
      <c r="CB21" s="304"/>
      <c r="CC21" s="304"/>
      <c r="CD21" s="304"/>
      <c r="CE21" s="304"/>
      <c r="CF21" s="304"/>
      <c r="CG21" s="304"/>
      <c r="CH21" s="304"/>
      <c r="CI21" s="304">
        <f>SUM(CJ21:CP21)</f>
        <v>0</v>
      </c>
      <c r="CJ21" s="304"/>
      <c r="CK21" s="304"/>
      <c r="CL21" s="304"/>
      <c r="CM21" s="304"/>
      <c r="CN21" s="304"/>
      <c r="CO21" s="304"/>
      <c r="CP21" s="304"/>
      <c r="CQ21" s="304"/>
      <c r="CR21" s="304">
        <f t="shared" si="5"/>
        <v>0</v>
      </c>
      <c r="CS21" s="304"/>
      <c r="CT21" s="304"/>
      <c r="CU21" s="304"/>
      <c r="CV21" s="304"/>
      <c r="CW21" s="306">
        <f>D21+V21+AL21+AS21+BU21+CI21+CR21</f>
        <v>0</v>
      </c>
    </row>
    <row r="22" spans="2:101" ht="12.75">
      <c r="B22" s="300"/>
      <c r="C22" s="21"/>
      <c r="D22" s="304">
        <f t="shared" si="0"/>
        <v>0</v>
      </c>
      <c r="E22" s="304"/>
      <c r="F22" s="304"/>
      <c r="G22" s="304"/>
      <c r="H22" s="304"/>
      <c r="I22" s="304"/>
      <c r="J22" s="304"/>
      <c r="K22" s="304"/>
      <c r="L22" s="304"/>
      <c r="M22" s="304"/>
      <c r="N22" s="304"/>
      <c r="O22" s="304"/>
      <c r="P22" s="304"/>
      <c r="Q22" s="304"/>
      <c r="R22" s="304"/>
      <c r="S22" s="304"/>
      <c r="T22" s="304"/>
      <c r="U22" s="306"/>
      <c r="V22" s="304">
        <f t="shared" si="1"/>
        <v>0</v>
      </c>
      <c r="W22" s="304"/>
      <c r="X22" s="304"/>
      <c r="Y22" s="304"/>
      <c r="Z22" s="304"/>
      <c r="AA22" s="304"/>
      <c r="AB22" s="304"/>
      <c r="AC22" s="304"/>
      <c r="AD22" s="304"/>
      <c r="AE22" s="304"/>
      <c r="AF22" s="304"/>
      <c r="AG22" s="304"/>
      <c r="AH22" s="304"/>
      <c r="AI22" s="304"/>
      <c r="AJ22" s="304"/>
      <c r="AK22" s="444"/>
      <c r="AL22" s="304">
        <f t="shared" si="2"/>
        <v>0</v>
      </c>
      <c r="AM22" s="304"/>
      <c r="AN22" s="304"/>
      <c r="AO22" s="304"/>
      <c r="AP22" s="304"/>
      <c r="AQ22" s="304"/>
      <c r="AR22" s="304"/>
      <c r="AS22" s="304">
        <f t="shared" si="3"/>
        <v>0</v>
      </c>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f t="shared" si="4"/>
        <v>0</v>
      </c>
      <c r="BV22" s="304"/>
      <c r="BW22" s="304"/>
      <c r="BX22" s="304"/>
      <c r="BY22" s="304"/>
      <c r="BZ22" s="304"/>
      <c r="CA22" s="304"/>
      <c r="CB22" s="304"/>
      <c r="CC22" s="304"/>
      <c r="CD22" s="304"/>
      <c r="CE22" s="304"/>
      <c r="CF22" s="304"/>
      <c r="CG22" s="304"/>
      <c r="CH22" s="304"/>
      <c r="CI22" s="304">
        <f>SUM(CJ22:CP22)</f>
        <v>0</v>
      </c>
      <c r="CJ22" s="304"/>
      <c r="CK22" s="304"/>
      <c r="CL22" s="304"/>
      <c r="CM22" s="304"/>
      <c r="CN22" s="304"/>
      <c r="CO22" s="304"/>
      <c r="CP22" s="304"/>
      <c r="CQ22" s="304"/>
      <c r="CR22" s="304">
        <f t="shared" si="5"/>
        <v>0</v>
      </c>
      <c r="CS22" s="304"/>
      <c r="CT22" s="304"/>
      <c r="CU22" s="304"/>
      <c r="CV22" s="304"/>
      <c r="CW22" s="306">
        <f>D22+V22+AL22+AS22+BU22+CI22+CR22</f>
        <v>0</v>
      </c>
    </row>
    <row r="23" spans="2:101" ht="12.75">
      <c r="B23" s="300"/>
      <c r="C23" s="21"/>
      <c r="D23" s="304">
        <f t="shared" si="0"/>
        <v>0</v>
      </c>
      <c r="E23" s="304"/>
      <c r="F23" s="304"/>
      <c r="G23" s="304"/>
      <c r="H23" s="304"/>
      <c r="I23" s="304"/>
      <c r="J23" s="304"/>
      <c r="K23" s="304"/>
      <c r="L23" s="304"/>
      <c r="M23" s="304"/>
      <c r="N23" s="304"/>
      <c r="O23" s="304"/>
      <c r="P23" s="304"/>
      <c r="Q23" s="304"/>
      <c r="R23" s="304"/>
      <c r="S23" s="304"/>
      <c r="T23" s="304"/>
      <c r="U23" s="306"/>
      <c r="V23" s="304">
        <f t="shared" si="1"/>
        <v>0</v>
      </c>
      <c r="W23" s="304"/>
      <c r="X23" s="304"/>
      <c r="Y23" s="304"/>
      <c r="Z23" s="304"/>
      <c r="AA23" s="304"/>
      <c r="AB23" s="304"/>
      <c r="AC23" s="304"/>
      <c r="AD23" s="304"/>
      <c r="AE23" s="304"/>
      <c r="AF23" s="304"/>
      <c r="AG23" s="304"/>
      <c r="AH23" s="304"/>
      <c r="AI23" s="304"/>
      <c r="AJ23" s="304"/>
      <c r="AK23" s="444"/>
      <c r="AL23" s="304">
        <f t="shared" si="2"/>
        <v>0</v>
      </c>
      <c r="AM23" s="304"/>
      <c r="AN23" s="304"/>
      <c r="AO23" s="304"/>
      <c r="AP23" s="304"/>
      <c r="AQ23" s="304"/>
      <c r="AR23" s="304"/>
      <c r="AS23" s="304">
        <f t="shared" si="3"/>
        <v>0</v>
      </c>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f t="shared" si="4"/>
        <v>0</v>
      </c>
      <c r="BV23" s="304"/>
      <c r="BW23" s="304"/>
      <c r="BX23" s="304"/>
      <c r="BY23" s="304"/>
      <c r="BZ23" s="304"/>
      <c r="CA23" s="304"/>
      <c r="CB23" s="304"/>
      <c r="CC23" s="304"/>
      <c r="CD23" s="304"/>
      <c r="CE23" s="304"/>
      <c r="CF23" s="304"/>
      <c r="CG23" s="304"/>
      <c r="CH23" s="304"/>
      <c r="CI23" s="304">
        <f>SUM(CJ23:CP23)</f>
        <v>0</v>
      </c>
      <c r="CJ23" s="304"/>
      <c r="CK23" s="304"/>
      <c r="CL23" s="304"/>
      <c r="CM23" s="304"/>
      <c r="CN23" s="304"/>
      <c r="CO23" s="304"/>
      <c r="CP23" s="304"/>
      <c r="CQ23" s="304"/>
      <c r="CR23" s="304">
        <f t="shared" si="5"/>
        <v>0</v>
      </c>
      <c r="CS23" s="304"/>
      <c r="CT23" s="304"/>
      <c r="CU23" s="304"/>
      <c r="CV23" s="304"/>
      <c r="CW23" s="306">
        <f>D23+V23+AL23+AS23+BU23+CI23+CR23</f>
        <v>0</v>
      </c>
    </row>
    <row r="24" spans="2:101" ht="12.75">
      <c r="B24" s="300"/>
      <c r="C24" s="21"/>
      <c r="D24" s="304">
        <f t="shared" si="0"/>
        <v>0</v>
      </c>
      <c r="E24" s="304"/>
      <c r="F24" s="304"/>
      <c r="G24" s="304"/>
      <c r="H24" s="304"/>
      <c r="I24" s="304"/>
      <c r="J24" s="304"/>
      <c r="K24" s="304"/>
      <c r="L24" s="304"/>
      <c r="M24" s="304"/>
      <c r="N24" s="304"/>
      <c r="O24" s="304"/>
      <c r="P24" s="304"/>
      <c r="Q24" s="304"/>
      <c r="R24" s="304"/>
      <c r="S24" s="304"/>
      <c r="T24" s="304"/>
      <c r="U24" s="306"/>
      <c r="V24" s="304">
        <f t="shared" si="1"/>
        <v>0</v>
      </c>
      <c r="W24" s="304"/>
      <c r="X24" s="304"/>
      <c r="Y24" s="304"/>
      <c r="Z24" s="304"/>
      <c r="AA24" s="304"/>
      <c r="AB24" s="304"/>
      <c r="AC24" s="304"/>
      <c r="AD24" s="304"/>
      <c r="AE24" s="304"/>
      <c r="AF24" s="304"/>
      <c r="AG24" s="304"/>
      <c r="AH24" s="304"/>
      <c r="AI24" s="304"/>
      <c r="AJ24" s="304"/>
      <c r="AK24" s="444"/>
      <c r="AL24" s="304">
        <f t="shared" si="2"/>
        <v>0</v>
      </c>
      <c r="AM24" s="304"/>
      <c r="AN24" s="304"/>
      <c r="AO24" s="304"/>
      <c r="AP24" s="304"/>
      <c r="AQ24" s="304"/>
      <c r="AR24" s="304"/>
      <c r="AS24" s="304">
        <f t="shared" si="3"/>
        <v>0</v>
      </c>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f t="shared" si="4"/>
        <v>0</v>
      </c>
      <c r="BV24" s="304"/>
      <c r="BW24" s="304"/>
      <c r="BX24" s="304"/>
      <c r="BY24" s="304"/>
      <c r="BZ24" s="304"/>
      <c r="CA24" s="304"/>
      <c r="CB24" s="304"/>
      <c r="CC24" s="304"/>
      <c r="CD24" s="304"/>
      <c r="CE24" s="304"/>
      <c r="CF24" s="304"/>
      <c r="CG24" s="304"/>
      <c r="CH24" s="304"/>
      <c r="CI24" s="304">
        <f>SUM(CJ24:CP24)</f>
        <v>0</v>
      </c>
      <c r="CJ24" s="304"/>
      <c r="CK24" s="304"/>
      <c r="CL24" s="304"/>
      <c r="CM24" s="304"/>
      <c r="CN24" s="304"/>
      <c r="CO24" s="304"/>
      <c r="CP24" s="304"/>
      <c r="CQ24" s="304"/>
      <c r="CR24" s="304">
        <f t="shared" si="5"/>
        <v>0</v>
      </c>
      <c r="CS24" s="304"/>
      <c r="CT24" s="304"/>
      <c r="CU24" s="304"/>
      <c r="CV24" s="304"/>
      <c r="CW24" s="306">
        <f>D24+V24+AL24+AS24+BU24+CI24+CR24</f>
        <v>0</v>
      </c>
    </row>
    <row r="25" spans="2:101" ht="12.75">
      <c r="B25" s="300"/>
      <c r="C25" s="21"/>
      <c r="D25" s="304">
        <f t="shared" si="0"/>
        <v>0</v>
      </c>
      <c r="E25" s="304"/>
      <c r="F25" s="304"/>
      <c r="G25" s="304"/>
      <c r="H25" s="304"/>
      <c r="I25" s="304"/>
      <c r="J25" s="304"/>
      <c r="K25" s="304"/>
      <c r="L25" s="304"/>
      <c r="M25" s="304"/>
      <c r="N25" s="304"/>
      <c r="O25" s="304"/>
      <c r="P25" s="304"/>
      <c r="Q25" s="304"/>
      <c r="R25" s="304"/>
      <c r="S25" s="304"/>
      <c r="T25" s="304"/>
      <c r="U25" s="306"/>
      <c r="V25" s="304">
        <f t="shared" si="1"/>
        <v>0</v>
      </c>
      <c r="W25" s="304"/>
      <c r="X25" s="304"/>
      <c r="Y25" s="304"/>
      <c r="Z25" s="304"/>
      <c r="AA25" s="304"/>
      <c r="AB25" s="304"/>
      <c r="AC25" s="304"/>
      <c r="AD25" s="304"/>
      <c r="AE25" s="304"/>
      <c r="AF25" s="304"/>
      <c r="AG25" s="304"/>
      <c r="AH25" s="304"/>
      <c r="AI25" s="304"/>
      <c r="AJ25" s="304"/>
      <c r="AK25" s="444"/>
      <c r="AL25" s="304">
        <f t="shared" si="2"/>
        <v>0</v>
      </c>
      <c r="AM25" s="304"/>
      <c r="AN25" s="304"/>
      <c r="AO25" s="304"/>
      <c r="AP25" s="304"/>
      <c r="AQ25" s="304"/>
      <c r="AR25" s="304"/>
      <c r="AS25" s="304">
        <f t="shared" si="3"/>
        <v>0</v>
      </c>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f t="shared" si="4"/>
        <v>0</v>
      </c>
      <c r="BV25" s="304"/>
      <c r="BW25" s="304"/>
      <c r="BX25" s="304"/>
      <c r="BY25" s="304"/>
      <c r="BZ25" s="304"/>
      <c r="CA25" s="304"/>
      <c r="CB25" s="304"/>
      <c r="CC25" s="304"/>
      <c r="CD25" s="304"/>
      <c r="CE25" s="304"/>
      <c r="CF25" s="304"/>
      <c r="CG25" s="304"/>
      <c r="CH25" s="304"/>
      <c r="CI25" s="304">
        <f>SUM(CJ25:CP25)</f>
        <v>0</v>
      </c>
      <c r="CJ25" s="304"/>
      <c r="CK25" s="304"/>
      <c r="CL25" s="304"/>
      <c r="CM25" s="304"/>
      <c r="CN25" s="304"/>
      <c r="CO25" s="304"/>
      <c r="CP25" s="304"/>
      <c r="CQ25" s="304"/>
      <c r="CR25" s="304">
        <f t="shared" si="5"/>
        <v>0</v>
      </c>
      <c r="CS25" s="304"/>
      <c r="CT25" s="304"/>
      <c r="CU25" s="304"/>
      <c r="CV25" s="304"/>
      <c r="CW25" s="306">
        <f>D25+V25+AL25+AS25+BU25+CI25+CR25</f>
        <v>0</v>
      </c>
    </row>
    <row r="26" spans="2:101" ht="12.75">
      <c r="B26" s="300"/>
      <c r="C26" s="21"/>
      <c r="D26" s="304">
        <f t="shared" si="0"/>
        <v>0</v>
      </c>
      <c r="E26" s="304"/>
      <c r="F26" s="304"/>
      <c r="G26" s="304"/>
      <c r="H26" s="304"/>
      <c r="I26" s="304"/>
      <c r="J26" s="304"/>
      <c r="K26" s="304"/>
      <c r="L26" s="304"/>
      <c r="M26" s="304"/>
      <c r="N26" s="304"/>
      <c r="O26" s="304"/>
      <c r="P26" s="304"/>
      <c r="Q26" s="304"/>
      <c r="R26" s="304"/>
      <c r="S26" s="304"/>
      <c r="T26" s="304"/>
      <c r="U26" s="306"/>
      <c r="V26" s="304">
        <f t="shared" si="1"/>
        <v>0</v>
      </c>
      <c r="W26" s="304"/>
      <c r="X26" s="304"/>
      <c r="Y26" s="304"/>
      <c r="Z26" s="304"/>
      <c r="AA26" s="304"/>
      <c r="AB26" s="304"/>
      <c r="AC26" s="304"/>
      <c r="AD26" s="304"/>
      <c r="AE26" s="304"/>
      <c r="AF26" s="304"/>
      <c r="AG26" s="304"/>
      <c r="AH26" s="304"/>
      <c r="AI26" s="304"/>
      <c r="AJ26" s="304"/>
      <c r="AK26" s="444"/>
      <c r="AL26" s="304">
        <f t="shared" si="2"/>
        <v>0</v>
      </c>
      <c r="AM26" s="304"/>
      <c r="AN26" s="304"/>
      <c r="AO26" s="304"/>
      <c r="AP26" s="304"/>
      <c r="AQ26" s="304"/>
      <c r="AR26" s="304"/>
      <c r="AS26" s="304">
        <f t="shared" si="3"/>
        <v>0</v>
      </c>
      <c r="AT26" s="304"/>
      <c r="AU26" s="304"/>
      <c r="AV26" s="304"/>
      <c r="AW26" s="304"/>
      <c r="AX26" s="304"/>
      <c r="AY26" s="304"/>
      <c r="AZ26" s="304"/>
      <c r="BA26" s="304"/>
      <c r="BB26" s="304"/>
      <c r="BC26" s="304"/>
      <c r="BD26" s="304"/>
      <c r="BE26" s="304"/>
      <c r="BF26" s="304"/>
      <c r="BG26" s="304"/>
      <c r="BH26" s="304"/>
      <c r="BI26" s="304"/>
      <c r="BJ26" s="304"/>
      <c r="BK26" s="304"/>
      <c r="BL26" s="304"/>
      <c r="BM26" s="304"/>
      <c r="BN26" s="304"/>
      <c r="BO26" s="304"/>
      <c r="BP26" s="304"/>
      <c r="BQ26" s="304"/>
      <c r="BR26" s="304"/>
      <c r="BS26" s="304"/>
      <c r="BT26" s="304"/>
      <c r="BU26" s="304">
        <f t="shared" si="4"/>
        <v>0</v>
      </c>
      <c r="BV26" s="304"/>
      <c r="BW26" s="304"/>
      <c r="BX26" s="304"/>
      <c r="BY26" s="304"/>
      <c r="BZ26" s="304"/>
      <c r="CA26" s="304"/>
      <c r="CB26" s="304"/>
      <c r="CC26" s="304"/>
      <c r="CD26" s="304"/>
      <c r="CE26" s="304"/>
      <c r="CF26" s="304"/>
      <c r="CG26" s="304"/>
      <c r="CH26" s="304"/>
      <c r="CI26" s="304">
        <f>SUM(CJ26:CP26)</f>
        <v>0</v>
      </c>
      <c r="CJ26" s="304"/>
      <c r="CK26" s="304"/>
      <c r="CL26" s="304"/>
      <c r="CM26" s="304"/>
      <c r="CN26" s="304"/>
      <c r="CO26" s="304"/>
      <c r="CP26" s="304"/>
      <c r="CQ26" s="304"/>
      <c r="CR26" s="304">
        <f t="shared" si="5"/>
        <v>0</v>
      </c>
      <c r="CS26" s="304"/>
      <c r="CT26" s="304"/>
      <c r="CU26" s="304"/>
      <c r="CV26" s="304"/>
      <c r="CW26" s="306">
        <f>D26+V26+AL26+AS26+BU26+CI26+CR26</f>
        <v>0</v>
      </c>
    </row>
    <row r="27" spans="2:101" ht="12.75">
      <c r="B27" s="300"/>
      <c r="C27" s="21"/>
      <c r="D27" s="304">
        <f t="shared" si="0"/>
        <v>0</v>
      </c>
      <c r="E27" s="304"/>
      <c r="F27" s="304"/>
      <c r="G27" s="304"/>
      <c r="H27" s="304"/>
      <c r="I27" s="304"/>
      <c r="J27" s="304"/>
      <c r="K27" s="304"/>
      <c r="L27" s="304"/>
      <c r="M27" s="304"/>
      <c r="N27" s="304"/>
      <c r="O27" s="304"/>
      <c r="P27" s="304"/>
      <c r="Q27" s="304"/>
      <c r="R27" s="304"/>
      <c r="S27" s="304"/>
      <c r="T27" s="304"/>
      <c r="U27" s="306"/>
      <c r="V27" s="304">
        <f t="shared" si="1"/>
        <v>0</v>
      </c>
      <c r="W27" s="304"/>
      <c r="X27" s="304"/>
      <c r="Y27" s="304"/>
      <c r="Z27" s="304"/>
      <c r="AA27" s="304"/>
      <c r="AB27" s="304"/>
      <c r="AC27" s="304"/>
      <c r="AD27" s="304"/>
      <c r="AE27" s="304"/>
      <c r="AF27" s="304"/>
      <c r="AG27" s="304"/>
      <c r="AH27" s="304"/>
      <c r="AI27" s="304"/>
      <c r="AJ27" s="304"/>
      <c r="AK27" s="444"/>
      <c r="AL27" s="304">
        <f t="shared" si="2"/>
        <v>0</v>
      </c>
      <c r="AM27" s="304"/>
      <c r="AN27" s="304"/>
      <c r="AO27" s="304"/>
      <c r="AP27" s="304"/>
      <c r="AQ27" s="304"/>
      <c r="AR27" s="304"/>
      <c r="AS27" s="304">
        <f t="shared" si="3"/>
        <v>0</v>
      </c>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f t="shared" si="4"/>
        <v>0</v>
      </c>
      <c r="BV27" s="304"/>
      <c r="BW27" s="304"/>
      <c r="BX27" s="304"/>
      <c r="BY27" s="304"/>
      <c r="BZ27" s="304"/>
      <c r="CA27" s="304"/>
      <c r="CB27" s="304"/>
      <c r="CC27" s="304"/>
      <c r="CD27" s="304"/>
      <c r="CE27" s="304"/>
      <c r="CF27" s="304"/>
      <c r="CG27" s="304"/>
      <c r="CH27" s="304"/>
      <c r="CI27" s="304">
        <f>SUM(CJ27:CP27)</f>
        <v>0</v>
      </c>
      <c r="CJ27" s="304"/>
      <c r="CK27" s="304"/>
      <c r="CL27" s="304"/>
      <c r="CM27" s="304"/>
      <c r="CN27" s="304"/>
      <c r="CO27" s="304"/>
      <c r="CP27" s="304"/>
      <c r="CQ27" s="304"/>
      <c r="CR27" s="304">
        <f t="shared" si="5"/>
        <v>0</v>
      </c>
      <c r="CS27" s="304"/>
      <c r="CT27" s="304"/>
      <c r="CU27" s="304"/>
      <c r="CV27" s="304"/>
      <c r="CW27" s="306">
        <f>D27+V27+AL27+AS27+BU27+CI27+CR27</f>
        <v>0</v>
      </c>
    </row>
    <row r="28" spans="2:101" ht="12.75">
      <c r="B28" s="300"/>
      <c r="C28" s="21"/>
      <c r="D28" s="304">
        <f t="shared" si="0"/>
        <v>0</v>
      </c>
      <c r="E28" s="304"/>
      <c r="F28" s="304"/>
      <c r="G28" s="304"/>
      <c r="H28" s="304"/>
      <c r="I28" s="304"/>
      <c r="J28" s="304"/>
      <c r="K28" s="304"/>
      <c r="L28" s="304"/>
      <c r="M28" s="304"/>
      <c r="N28" s="304"/>
      <c r="O28" s="304"/>
      <c r="P28" s="304"/>
      <c r="Q28" s="304"/>
      <c r="R28" s="304"/>
      <c r="S28" s="304"/>
      <c r="T28" s="304"/>
      <c r="U28" s="306"/>
      <c r="V28" s="304">
        <f t="shared" si="1"/>
        <v>0</v>
      </c>
      <c r="W28" s="304"/>
      <c r="X28" s="304"/>
      <c r="Y28" s="304"/>
      <c r="Z28" s="304"/>
      <c r="AA28" s="304"/>
      <c r="AB28" s="304"/>
      <c r="AC28" s="304"/>
      <c r="AD28" s="304"/>
      <c r="AE28" s="304"/>
      <c r="AF28" s="304"/>
      <c r="AG28" s="304"/>
      <c r="AH28" s="304"/>
      <c r="AI28" s="304"/>
      <c r="AJ28" s="304"/>
      <c r="AK28" s="444"/>
      <c r="AL28" s="304">
        <f t="shared" si="2"/>
        <v>0</v>
      </c>
      <c r="AM28" s="304"/>
      <c r="AN28" s="304"/>
      <c r="AO28" s="304"/>
      <c r="AP28" s="304"/>
      <c r="AQ28" s="304"/>
      <c r="AR28" s="304"/>
      <c r="AS28" s="304">
        <f t="shared" si="3"/>
        <v>0</v>
      </c>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f t="shared" si="4"/>
        <v>0</v>
      </c>
      <c r="BV28" s="304"/>
      <c r="BW28" s="304"/>
      <c r="BX28" s="304"/>
      <c r="BY28" s="304"/>
      <c r="BZ28" s="304"/>
      <c r="CA28" s="304"/>
      <c r="CB28" s="304"/>
      <c r="CC28" s="304"/>
      <c r="CD28" s="304"/>
      <c r="CE28" s="304"/>
      <c r="CF28" s="304"/>
      <c r="CG28" s="304"/>
      <c r="CH28" s="304"/>
      <c r="CI28" s="304">
        <f>SUM(CJ28:CP28)</f>
        <v>0</v>
      </c>
      <c r="CJ28" s="304"/>
      <c r="CK28" s="304"/>
      <c r="CL28" s="304"/>
      <c r="CM28" s="304"/>
      <c r="CN28" s="304"/>
      <c r="CO28" s="304"/>
      <c r="CP28" s="304"/>
      <c r="CQ28" s="304"/>
      <c r="CR28" s="304">
        <f t="shared" si="5"/>
        <v>0</v>
      </c>
      <c r="CS28" s="304"/>
      <c r="CT28" s="304"/>
      <c r="CU28" s="304"/>
      <c r="CV28" s="304"/>
      <c r="CW28" s="306">
        <f>D28+V28+AL28+AS28+BU28+CI28+CR28</f>
        <v>0</v>
      </c>
    </row>
    <row r="29" spans="2:101" ht="12.75">
      <c r="B29" s="300"/>
      <c r="C29" s="21"/>
      <c r="D29" s="304">
        <f t="shared" si="0"/>
        <v>0</v>
      </c>
      <c r="E29" s="304"/>
      <c r="F29" s="304"/>
      <c r="G29" s="304"/>
      <c r="H29" s="304"/>
      <c r="I29" s="304"/>
      <c r="J29" s="304"/>
      <c r="K29" s="304"/>
      <c r="L29" s="304"/>
      <c r="M29" s="304"/>
      <c r="N29" s="304"/>
      <c r="O29" s="304"/>
      <c r="P29" s="304"/>
      <c r="Q29" s="304"/>
      <c r="R29" s="304"/>
      <c r="S29" s="304"/>
      <c r="T29" s="304"/>
      <c r="U29" s="306"/>
      <c r="V29" s="304">
        <f t="shared" si="1"/>
        <v>0</v>
      </c>
      <c r="W29" s="304"/>
      <c r="X29" s="304"/>
      <c r="Y29" s="304"/>
      <c r="Z29" s="304"/>
      <c r="AA29" s="304"/>
      <c r="AB29" s="304"/>
      <c r="AC29" s="304"/>
      <c r="AD29" s="304"/>
      <c r="AE29" s="304"/>
      <c r="AF29" s="304"/>
      <c r="AG29" s="304"/>
      <c r="AH29" s="304"/>
      <c r="AI29" s="304"/>
      <c r="AJ29" s="304"/>
      <c r="AK29" s="444"/>
      <c r="AL29" s="304">
        <f t="shared" si="2"/>
        <v>0</v>
      </c>
      <c r="AM29" s="304"/>
      <c r="AN29" s="304"/>
      <c r="AO29" s="304"/>
      <c r="AP29" s="304"/>
      <c r="AQ29" s="304"/>
      <c r="AR29" s="304"/>
      <c r="AS29" s="304">
        <f t="shared" si="3"/>
        <v>0</v>
      </c>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f t="shared" si="4"/>
        <v>0</v>
      </c>
      <c r="BV29" s="304"/>
      <c r="BW29" s="304"/>
      <c r="BX29" s="304"/>
      <c r="BY29" s="304"/>
      <c r="BZ29" s="304"/>
      <c r="CA29" s="304"/>
      <c r="CB29" s="304"/>
      <c r="CC29" s="304"/>
      <c r="CD29" s="304"/>
      <c r="CE29" s="304"/>
      <c r="CF29" s="304"/>
      <c r="CG29" s="304"/>
      <c r="CH29" s="304"/>
      <c r="CI29" s="304">
        <f>SUM(CJ29:CP29)</f>
        <v>0</v>
      </c>
      <c r="CJ29" s="304"/>
      <c r="CK29" s="304"/>
      <c r="CL29" s="304"/>
      <c r="CM29" s="304"/>
      <c r="CN29" s="304"/>
      <c r="CO29" s="304"/>
      <c r="CP29" s="304"/>
      <c r="CQ29" s="304"/>
      <c r="CR29" s="304">
        <f t="shared" si="5"/>
        <v>0</v>
      </c>
      <c r="CS29" s="304"/>
      <c r="CT29" s="304"/>
      <c r="CU29" s="304"/>
      <c r="CV29" s="304"/>
      <c r="CW29" s="306">
        <f>D29+V29+AL29+AS29+BU29+CI29+CR29</f>
        <v>0</v>
      </c>
    </row>
    <row r="30" spans="2:101" ht="12.75">
      <c r="B30" s="300"/>
      <c r="C30" s="21"/>
      <c r="D30" s="304">
        <f t="shared" si="0"/>
        <v>0</v>
      </c>
      <c r="E30" s="304"/>
      <c r="F30" s="304"/>
      <c r="G30" s="304"/>
      <c r="H30" s="304"/>
      <c r="I30" s="304"/>
      <c r="J30" s="304"/>
      <c r="K30" s="304"/>
      <c r="L30" s="304"/>
      <c r="M30" s="304"/>
      <c r="N30" s="304"/>
      <c r="O30" s="304"/>
      <c r="P30" s="304"/>
      <c r="Q30" s="304"/>
      <c r="R30" s="304"/>
      <c r="S30" s="304"/>
      <c r="T30" s="304"/>
      <c r="U30" s="306"/>
      <c r="V30" s="304">
        <f t="shared" si="1"/>
        <v>0</v>
      </c>
      <c r="W30" s="304"/>
      <c r="X30" s="304"/>
      <c r="Y30" s="304"/>
      <c r="Z30" s="304"/>
      <c r="AA30" s="304"/>
      <c r="AB30" s="304"/>
      <c r="AC30" s="304"/>
      <c r="AD30" s="304"/>
      <c r="AE30" s="304"/>
      <c r="AF30" s="304"/>
      <c r="AG30" s="304"/>
      <c r="AH30" s="304"/>
      <c r="AI30" s="304"/>
      <c r="AJ30" s="304"/>
      <c r="AK30" s="444"/>
      <c r="AL30" s="304">
        <f t="shared" si="2"/>
        <v>0</v>
      </c>
      <c r="AM30" s="304"/>
      <c r="AN30" s="304"/>
      <c r="AO30" s="304"/>
      <c r="AP30" s="304"/>
      <c r="AQ30" s="304"/>
      <c r="AR30" s="304"/>
      <c r="AS30" s="304">
        <f t="shared" si="3"/>
        <v>0</v>
      </c>
      <c r="AT30" s="304"/>
      <c r="AU30" s="304"/>
      <c r="AV30" s="304"/>
      <c r="AW30" s="304"/>
      <c r="AX30" s="304"/>
      <c r="AY30" s="304"/>
      <c r="AZ30" s="304"/>
      <c r="BA30" s="304"/>
      <c r="BB30" s="304"/>
      <c r="BC30" s="304"/>
      <c r="BD30" s="304"/>
      <c r="BE30" s="304"/>
      <c r="BF30" s="304"/>
      <c r="BG30" s="304"/>
      <c r="BH30" s="304"/>
      <c r="BI30" s="304"/>
      <c r="BJ30" s="304"/>
      <c r="BK30" s="304"/>
      <c r="BL30" s="304"/>
      <c r="BM30" s="304"/>
      <c r="BN30" s="304"/>
      <c r="BO30" s="304"/>
      <c r="BP30" s="304"/>
      <c r="BQ30" s="304"/>
      <c r="BR30" s="304"/>
      <c r="BS30" s="304"/>
      <c r="BT30" s="304"/>
      <c r="BU30" s="304">
        <f t="shared" si="4"/>
        <v>0</v>
      </c>
      <c r="BV30" s="304"/>
      <c r="BW30" s="304"/>
      <c r="BX30" s="304"/>
      <c r="BY30" s="304"/>
      <c r="BZ30" s="304"/>
      <c r="CA30" s="304"/>
      <c r="CB30" s="304"/>
      <c r="CC30" s="304"/>
      <c r="CD30" s="304"/>
      <c r="CE30" s="304"/>
      <c r="CF30" s="304"/>
      <c r="CG30" s="304"/>
      <c r="CH30" s="304"/>
      <c r="CI30" s="304">
        <f>SUM(CJ30:CP30)</f>
        <v>0</v>
      </c>
      <c r="CJ30" s="304"/>
      <c r="CK30" s="304"/>
      <c r="CL30" s="304"/>
      <c r="CM30" s="304"/>
      <c r="CN30" s="304"/>
      <c r="CO30" s="304"/>
      <c r="CP30" s="304"/>
      <c r="CQ30" s="304"/>
      <c r="CR30" s="304">
        <f t="shared" si="5"/>
        <v>0</v>
      </c>
      <c r="CS30" s="304"/>
      <c r="CT30" s="304"/>
      <c r="CU30" s="304"/>
      <c r="CV30" s="304"/>
      <c r="CW30" s="306">
        <f>D30+V30+AL30+AS30+BU30+CI30+CR30</f>
        <v>0</v>
      </c>
    </row>
    <row r="31" spans="2:101" ht="12.75">
      <c r="B31" s="300"/>
      <c r="C31" s="21"/>
      <c r="D31" s="304">
        <f t="shared" si="0"/>
        <v>0</v>
      </c>
      <c r="E31" s="304"/>
      <c r="F31" s="304"/>
      <c r="G31" s="304"/>
      <c r="H31" s="304"/>
      <c r="I31" s="304"/>
      <c r="J31" s="304"/>
      <c r="K31" s="304"/>
      <c r="L31" s="304"/>
      <c r="M31" s="304"/>
      <c r="N31" s="304"/>
      <c r="O31" s="304"/>
      <c r="P31" s="304"/>
      <c r="Q31" s="304"/>
      <c r="R31" s="304"/>
      <c r="S31" s="304"/>
      <c r="T31" s="304"/>
      <c r="U31" s="306"/>
      <c r="V31" s="304">
        <f t="shared" si="1"/>
        <v>0</v>
      </c>
      <c r="W31" s="304"/>
      <c r="X31" s="304"/>
      <c r="Y31" s="304"/>
      <c r="Z31" s="304"/>
      <c r="AA31" s="304"/>
      <c r="AB31" s="304"/>
      <c r="AC31" s="304"/>
      <c r="AD31" s="304"/>
      <c r="AE31" s="304"/>
      <c r="AF31" s="304"/>
      <c r="AG31" s="304"/>
      <c r="AH31" s="304"/>
      <c r="AI31" s="304"/>
      <c r="AJ31" s="304"/>
      <c r="AK31" s="444"/>
      <c r="AL31" s="304">
        <f t="shared" si="2"/>
        <v>0</v>
      </c>
      <c r="AM31" s="304"/>
      <c r="AN31" s="304"/>
      <c r="AO31" s="304"/>
      <c r="AP31" s="304"/>
      <c r="AQ31" s="304"/>
      <c r="AR31" s="304"/>
      <c r="AS31" s="304">
        <f t="shared" si="3"/>
        <v>0</v>
      </c>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f t="shared" si="4"/>
        <v>0</v>
      </c>
      <c r="BV31" s="304"/>
      <c r="BW31" s="304"/>
      <c r="BX31" s="304"/>
      <c r="BY31" s="304"/>
      <c r="BZ31" s="304"/>
      <c r="CA31" s="304"/>
      <c r="CB31" s="304"/>
      <c r="CC31" s="304"/>
      <c r="CD31" s="304"/>
      <c r="CE31" s="304"/>
      <c r="CF31" s="304"/>
      <c r="CG31" s="304"/>
      <c r="CH31" s="304"/>
      <c r="CI31" s="304">
        <f>SUM(CJ31:CP31)</f>
        <v>0</v>
      </c>
      <c r="CJ31" s="304"/>
      <c r="CK31" s="304"/>
      <c r="CL31" s="304"/>
      <c r="CM31" s="304"/>
      <c r="CN31" s="304"/>
      <c r="CO31" s="304"/>
      <c r="CP31" s="304"/>
      <c r="CQ31" s="304"/>
      <c r="CR31" s="304">
        <f t="shared" si="5"/>
        <v>0</v>
      </c>
      <c r="CS31" s="304"/>
      <c r="CT31" s="304"/>
      <c r="CU31" s="304"/>
      <c r="CV31" s="304"/>
      <c r="CW31" s="306">
        <f>D31+V31+AL31+AS31+BU31+CI31+CR31</f>
        <v>0</v>
      </c>
    </row>
    <row r="32" spans="2:101" ht="12.75">
      <c r="B32" s="300"/>
      <c r="C32" s="21"/>
      <c r="D32" s="304">
        <f t="shared" si="0"/>
        <v>0</v>
      </c>
      <c r="E32" s="304"/>
      <c r="F32" s="304"/>
      <c r="G32" s="304"/>
      <c r="H32" s="304"/>
      <c r="I32" s="304"/>
      <c r="J32" s="304"/>
      <c r="K32" s="304"/>
      <c r="L32" s="304"/>
      <c r="M32" s="304"/>
      <c r="N32" s="304"/>
      <c r="O32" s="304"/>
      <c r="P32" s="304"/>
      <c r="Q32" s="304"/>
      <c r="R32" s="304"/>
      <c r="S32" s="304"/>
      <c r="T32" s="304"/>
      <c r="U32" s="306"/>
      <c r="V32" s="304">
        <f t="shared" si="1"/>
        <v>0</v>
      </c>
      <c r="W32" s="304"/>
      <c r="X32" s="304"/>
      <c r="Y32" s="304"/>
      <c r="Z32" s="304"/>
      <c r="AA32" s="304"/>
      <c r="AB32" s="304"/>
      <c r="AC32" s="304"/>
      <c r="AD32" s="304"/>
      <c r="AE32" s="304"/>
      <c r="AF32" s="304"/>
      <c r="AG32" s="304"/>
      <c r="AH32" s="304"/>
      <c r="AI32" s="304"/>
      <c r="AJ32" s="304"/>
      <c r="AK32" s="444"/>
      <c r="AL32" s="304">
        <f t="shared" si="2"/>
        <v>0</v>
      </c>
      <c r="AM32" s="304"/>
      <c r="AN32" s="304"/>
      <c r="AO32" s="304"/>
      <c r="AP32" s="304"/>
      <c r="AQ32" s="304"/>
      <c r="AR32" s="304"/>
      <c r="AS32" s="304">
        <f t="shared" si="3"/>
        <v>0</v>
      </c>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f t="shared" si="4"/>
        <v>0</v>
      </c>
      <c r="BV32" s="304"/>
      <c r="BW32" s="304"/>
      <c r="BX32" s="304"/>
      <c r="BY32" s="304"/>
      <c r="BZ32" s="304"/>
      <c r="CA32" s="304"/>
      <c r="CB32" s="304"/>
      <c r="CC32" s="304"/>
      <c r="CD32" s="304"/>
      <c r="CE32" s="304"/>
      <c r="CF32" s="304"/>
      <c r="CG32" s="304"/>
      <c r="CH32" s="304"/>
      <c r="CI32" s="304">
        <f>SUM(CJ32:CP32)</f>
        <v>0</v>
      </c>
      <c r="CJ32" s="304"/>
      <c r="CK32" s="304"/>
      <c r="CL32" s="304"/>
      <c r="CM32" s="304"/>
      <c r="CN32" s="304"/>
      <c r="CO32" s="304"/>
      <c r="CP32" s="304"/>
      <c r="CQ32" s="304"/>
      <c r="CR32" s="304">
        <f t="shared" si="5"/>
        <v>0</v>
      </c>
      <c r="CS32" s="304"/>
      <c r="CT32" s="304"/>
      <c r="CU32" s="304"/>
      <c r="CV32" s="304"/>
      <c r="CW32" s="306">
        <f>D32+V32+AL32+AS32+BU32+CI32+CR32</f>
        <v>0</v>
      </c>
    </row>
    <row r="33" spans="2:101" ht="12.75">
      <c r="B33" s="300"/>
      <c r="C33" s="21"/>
      <c r="D33" s="304">
        <f t="shared" si="0"/>
        <v>0</v>
      </c>
      <c r="E33" s="304"/>
      <c r="F33" s="304"/>
      <c r="G33" s="304"/>
      <c r="H33" s="304"/>
      <c r="I33" s="304"/>
      <c r="J33" s="304"/>
      <c r="K33" s="304"/>
      <c r="L33" s="304"/>
      <c r="M33" s="304"/>
      <c r="N33" s="304"/>
      <c r="O33" s="304"/>
      <c r="P33" s="304"/>
      <c r="Q33" s="304"/>
      <c r="R33" s="304"/>
      <c r="S33" s="304"/>
      <c r="T33" s="304"/>
      <c r="U33" s="306"/>
      <c r="V33" s="304">
        <f t="shared" si="1"/>
        <v>0</v>
      </c>
      <c r="W33" s="304"/>
      <c r="X33" s="304"/>
      <c r="Y33" s="304"/>
      <c r="Z33" s="304"/>
      <c r="AA33" s="304"/>
      <c r="AB33" s="304"/>
      <c r="AC33" s="304"/>
      <c r="AD33" s="304"/>
      <c r="AE33" s="304"/>
      <c r="AF33" s="304"/>
      <c r="AG33" s="304"/>
      <c r="AH33" s="304"/>
      <c r="AI33" s="304"/>
      <c r="AJ33" s="304"/>
      <c r="AK33" s="444"/>
      <c r="AL33" s="304">
        <f t="shared" si="2"/>
        <v>0</v>
      </c>
      <c r="AM33" s="304"/>
      <c r="AN33" s="304"/>
      <c r="AO33" s="304"/>
      <c r="AP33" s="304"/>
      <c r="AQ33" s="304"/>
      <c r="AR33" s="304"/>
      <c r="AS33" s="304">
        <f t="shared" si="3"/>
        <v>0</v>
      </c>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f t="shared" si="4"/>
        <v>0</v>
      </c>
      <c r="BV33" s="304"/>
      <c r="BW33" s="304"/>
      <c r="BX33" s="304"/>
      <c r="BY33" s="304"/>
      <c r="BZ33" s="304"/>
      <c r="CA33" s="304"/>
      <c r="CB33" s="304"/>
      <c r="CC33" s="304"/>
      <c r="CD33" s="304"/>
      <c r="CE33" s="304"/>
      <c r="CF33" s="304"/>
      <c r="CG33" s="304"/>
      <c r="CH33" s="304"/>
      <c r="CI33" s="304">
        <f>SUM(CJ33:CP33)</f>
        <v>0</v>
      </c>
      <c r="CJ33" s="304"/>
      <c r="CK33" s="304"/>
      <c r="CL33" s="304"/>
      <c r="CM33" s="304"/>
      <c r="CN33" s="304"/>
      <c r="CO33" s="304"/>
      <c r="CP33" s="304"/>
      <c r="CQ33" s="304"/>
      <c r="CR33" s="304">
        <f t="shared" si="5"/>
        <v>0</v>
      </c>
      <c r="CS33" s="304"/>
      <c r="CT33" s="304"/>
      <c r="CU33" s="304"/>
      <c r="CV33" s="304"/>
      <c r="CW33" s="306">
        <f>D33+V33+AL33+AS33+BU33+CI33+CR33</f>
        <v>0</v>
      </c>
    </row>
    <row r="34" spans="2:101" ht="12.75">
      <c r="B34" s="300"/>
      <c r="C34" s="21"/>
      <c r="D34" s="304">
        <f t="shared" si="0"/>
        <v>0</v>
      </c>
      <c r="E34" s="304"/>
      <c r="F34" s="304"/>
      <c r="G34" s="304"/>
      <c r="H34" s="304"/>
      <c r="I34" s="304"/>
      <c r="J34" s="304"/>
      <c r="K34" s="304"/>
      <c r="L34" s="304"/>
      <c r="M34" s="304"/>
      <c r="N34" s="304"/>
      <c r="O34" s="304"/>
      <c r="P34" s="304"/>
      <c r="Q34" s="304"/>
      <c r="R34" s="304"/>
      <c r="S34" s="304"/>
      <c r="T34" s="304"/>
      <c r="U34" s="306"/>
      <c r="V34" s="304">
        <f t="shared" si="1"/>
        <v>0</v>
      </c>
      <c r="W34" s="304"/>
      <c r="X34" s="304"/>
      <c r="Y34" s="304"/>
      <c r="Z34" s="304"/>
      <c r="AA34" s="304"/>
      <c r="AB34" s="304"/>
      <c r="AC34" s="304"/>
      <c r="AD34" s="304"/>
      <c r="AE34" s="304"/>
      <c r="AF34" s="304"/>
      <c r="AG34" s="304"/>
      <c r="AH34" s="304"/>
      <c r="AI34" s="304"/>
      <c r="AJ34" s="304"/>
      <c r="AK34" s="444"/>
      <c r="AL34" s="304">
        <f t="shared" si="2"/>
        <v>0</v>
      </c>
      <c r="AM34" s="304"/>
      <c r="AN34" s="304"/>
      <c r="AO34" s="304"/>
      <c r="AP34" s="304"/>
      <c r="AQ34" s="304"/>
      <c r="AR34" s="304"/>
      <c r="AS34" s="304">
        <f t="shared" si="3"/>
        <v>0</v>
      </c>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f t="shared" si="4"/>
        <v>0</v>
      </c>
      <c r="BV34" s="304"/>
      <c r="BW34" s="304"/>
      <c r="BX34" s="304"/>
      <c r="BY34" s="304"/>
      <c r="BZ34" s="304"/>
      <c r="CA34" s="304"/>
      <c r="CB34" s="304"/>
      <c r="CC34" s="304"/>
      <c r="CD34" s="304"/>
      <c r="CE34" s="304"/>
      <c r="CF34" s="304"/>
      <c r="CG34" s="304"/>
      <c r="CH34" s="304"/>
      <c r="CI34" s="304">
        <f>SUM(CJ34:CP34)</f>
        <v>0</v>
      </c>
      <c r="CJ34" s="304"/>
      <c r="CK34" s="304"/>
      <c r="CL34" s="304"/>
      <c r="CM34" s="304"/>
      <c r="CN34" s="304"/>
      <c r="CO34" s="304"/>
      <c r="CP34" s="304"/>
      <c r="CQ34" s="304"/>
      <c r="CR34" s="304">
        <f t="shared" si="5"/>
        <v>0</v>
      </c>
      <c r="CS34" s="304"/>
      <c r="CT34" s="304"/>
      <c r="CU34" s="304"/>
      <c r="CV34" s="304"/>
      <c r="CW34" s="306">
        <f>D34+V34+AL34+AS34+BU34+CI34+CR34</f>
        <v>0</v>
      </c>
    </row>
    <row r="35" spans="2:101" ht="12.75">
      <c r="B35" s="300"/>
      <c r="C35" s="21"/>
      <c r="D35" s="304">
        <f t="shared" si="0"/>
        <v>0</v>
      </c>
      <c r="E35" s="304"/>
      <c r="F35" s="304"/>
      <c r="G35" s="304"/>
      <c r="H35" s="304"/>
      <c r="I35" s="304"/>
      <c r="J35" s="304"/>
      <c r="K35" s="304"/>
      <c r="L35" s="304"/>
      <c r="M35" s="304"/>
      <c r="N35" s="304"/>
      <c r="O35" s="304"/>
      <c r="P35" s="304"/>
      <c r="Q35" s="304"/>
      <c r="R35" s="304"/>
      <c r="S35" s="304"/>
      <c r="T35" s="304"/>
      <c r="U35" s="306"/>
      <c r="V35" s="304">
        <f t="shared" si="1"/>
        <v>0</v>
      </c>
      <c r="W35" s="304"/>
      <c r="X35" s="304"/>
      <c r="Y35" s="304"/>
      <c r="Z35" s="304"/>
      <c r="AA35" s="304"/>
      <c r="AB35" s="304"/>
      <c r="AC35" s="304"/>
      <c r="AD35" s="304"/>
      <c r="AE35" s="304"/>
      <c r="AF35" s="304"/>
      <c r="AG35" s="304"/>
      <c r="AH35" s="304"/>
      <c r="AI35" s="304"/>
      <c r="AJ35" s="304"/>
      <c r="AK35" s="444"/>
      <c r="AL35" s="304">
        <f t="shared" si="2"/>
        <v>0</v>
      </c>
      <c r="AM35" s="304"/>
      <c r="AN35" s="304"/>
      <c r="AO35" s="304"/>
      <c r="AP35" s="304"/>
      <c r="AQ35" s="304"/>
      <c r="AR35" s="304"/>
      <c r="AS35" s="304">
        <f t="shared" si="3"/>
        <v>0</v>
      </c>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f t="shared" si="4"/>
        <v>0</v>
      </c>
      <c r="BV35" s="304"/>
      <c r="BW35" s="304"/>
      <c r="BX35" s="304"/>
      <c r="BY35" s="304"/>
      <c r="BZ35" s="304"/>
      <c r="CA35" s="304"/>
      <c r="CB35" s="304"/>
      <c r="CC35" s="304"/>
      <c r="CD35" s="304"/>
      <c r="CE35" s="304"/>
      <c r="CF35" s="304"/>
      <c r="CG35" s="304"/>
      <c r="CH35" s="304"/>
      <c r="CI35" s="304">
        <f>SUM(CJ35:CP35)</f>
        <v>0</v>
      </c>
      <c r="CJ35" s="304"/>
      <c r="CK35" s="304"/>
      <c r="CL35" s="304"/>
      <c r="CM35" s="304"/>
      <c r="CN35" s="304"/>
      <c r="CO35" s="304"/>
      <c r="CP35" s="304"/>
      <c r="CQ35" s="304"/>
      <c r="CR35" s="304">
        <f t="shared" si="5"/>
        <v>0</v>
      </c>
      <c r="CS35" s="304"/>
      <c r="CT35" s="304"/>
      <c r="CU35" s="304"/>
      <c r="CV35" s="304"/>
      <c r="CW35" s="306">
        <f>D35+V35+AL35+AS35+BU35+CI35+CR35</f>
        <v>0</v>
      </c>
    </row>
    <row r="36" spans="2:101" ht="12.75">
      <c r="B36" s="300"/>
      <c r="C36" s="21"/>
      <c r="D36" s="304">
        <f t="shared" si="0"/>
        <v>0</v>
      </c>
      <c r="E36" s="304"/>
      <c r="F36" s="304"/>
      <c r="G36" s="304"/>
      <c r="H36" s="304"/>
      <c r="I36" s="304"/>
      <c r="J36" s="304"/>
      <c r="K36" s="304"/>
      <c r="L36" s="304"/>
      <c r="M36" s="304"/>
      <c r="N36" s="304"/>
      <c r="O36" s="304"/>
      <c r="P36" s="304"/>
      <c r="Q36" s="304"/>
      <c r="R36" s="304"/>
      <c r="S36" s="304"/>
      <c r="T36" s="304"/>
      <c r="U36" s="306"/>
      <c r="V36" s="304">
        <f t="shared" si="1"/>
        <v>0</v>
      </c>
      <c r="W36" s="304"/>
      <c r="X36" s="304"/>
      <c r="Y36" s="304"/>
      <c r="Z36" s="304"/>
      <c r="AA36" s="304"/>
      <c r="AB36" s="304"/>
      <c r="AC36" s="304"/>
      <c r="AD36" s="304"/>
      <c r="AE36" s="304"/>
      <c r="AF36" s="304"/>
      <c r="AG36" s="304"/>
      <c r="AH36" s="304"/>
      <c r="AI36" s="304"/>
      <c r="AJ36" s="304"/>
      <c r="AK36" s="444"/>
      <c r="AL36" s="304">
        <f t="shared" si="2"/>
        <v>0</v>
      </c>
      <c r="AM36" s="304"/>
      <c r="AN36" s="304"/>
      <c r="AO36" s="304"/>
      <c r="AP36" s="304"/>
      <c r="AQ36" s="304"/>
      <c r="AR36" s="304"/>
      <c r="AS36" s="304">
        <f t="shared" si="3"/>
        <v>0</v>
      </c>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f t="shared" si="4"/>
        <v>0</v>
      </c>
      <c r="BV36" s="304"/>
      <c r="BW36" s="304"/>
      <c r="BX36" s="304"/>
      <c r="BY36" s="304"/>
      <c r="BZ36" s="304"/>
      <c r="CA36" s="304"/>
      <c r="CB36" s="304"/>
      <c r="CC36" s="304"/>
      <c r="CD36" s="304"/>
      <c r="CE36" s="304"/>
      <c r="CF36" s="304"/>
      <c r="CG36" s="304"/>
      <c r="CH36" s="304"/>
      <c r="CI36" s="304">
        <f>SUM(CJ36:CP36)</f>
        <v>0</v>
      </c>
      <c r="CJ36" s="304"/>
      <c r="CK36" s="304"/>
      <c r="CL36" s="304"/>
      <c r="CM36" s="304"/>
      <c r="CN36" s="304"/>
      <c r="CO36" s="304"/>
      <c r="CP36" s="304"/>
      <c r="CQ36" s="304"/>
      <c r="CR36" s="304">
        <f t="shared" si="5"/>
        <v>0</v>
      </c>
      <c r="CS36" s="304"/>
      <c r="CT36" s="304"/>
      <c r="CU36" s="304"/>
      <c r="CV36" s="304"/>
      <c r="CW36" s="306">
        <f>D36+V36+AL36+AS36+BU36+CI36+CR36</f>
        <v>0</v>
      </c>
    </row>
    <row r="37" spans="2:101" ht="12.75">
      <c r="B37" s="300"/>
      <c r="C37" s="21"/>
      <c r="D37" s="304">
        <f t="shared" si="0"/>
        <v>0</v>
      </c>
      <c r="E37" s="304"/>
      <c r="F37" s="304"/>
      <c r="G37" s="304"/>
      <c r="H37" s="304"/>
      <c r="I37" s="304"/>
      <c r="J37" s="304"/>
      <c r="K37" s="304"/>
      <c r="L37" s="304"/>
      <c r="M37" s="304"/>
      <c r="N37" s="304"/>
      <c r="O37" s="304"/>
      <c r="P37" s="304"/>
      <c r="Q37" s="304"/>
      <c r="R37" s="304"/>
      <c r="S37" s="304"/>
      <c r="T37" s="304"/>
      <c r="U37" s="306"/>
      <c r="V37" s="304">
        <f t="shared" si="1"/>
        <v>0</v>
      </c>
      <c r="W37" s="304"/>
      <c r="X37" s="304"/>
      <c r="Y37" s="304"/>
      <c r="Z37" s="304"/>
      <c r="AA37" s="304"/>
      <c r="AB37" s="304"/>
      <c r="AC37" s="304"/>
      <c r="AD37" s="304"/>
      <c r="AE37" s="304"/>
      <c r="AF37" s="304"/>
      <c r="AG37" s="304"/>
      <c r="AH37" s="304"/>
      <c r="AI37" s="304"/>
      <c r="AJ37" s="304"/>
      <c r="AK37" s="444"/>
      <c r="AL37" s="304">
        <f t="shared" si="2"/>
        <v>0</v>
      </c>
      <c r="AM37" s="304"/>
      <c r="AN37" s="304"/>
      <c r="AO37" s="304"/>
      <c r="AP37" s="304"/>
      <c r="AQ37" s="304"/>
      <c r="AR37" s="304"/>
      <c r="AS37" s="304">
        <f t="shared" si="3"/>
        <v>0</v>
      </c>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f t="shared" si="4"/>
        <v>0</v>
      </c>
      <c r="BV37" s="304"/>
      <c r="BW37" s="304"/>
      <c r="BX37" s="304"/>
      <c r="BY37" s="304"/>
      <c r="BZ37" s="304"/>
      <c r="CA37" s="304"/>
      <c r="CB37" s="304"/>
      <c r="CC37" s="304"/>
      <c r="CD37" s="304"/>
      <c r="CE37" s="304"/>
      <c r="CF37" s="304"/>
      <c r="CG37" s="304"/>
      <c r="CH37" s="304"/>
      <c r="CI37" s="304">
        <f>SUM(CJ37:CP37)</f>
        <v>0</v>
      </c>
      <c r="CJ37" s="304"/>
      <c r="CK37" s="304"/>
      <c r="CL37" s="304"/>
      <c r="CM37" s="304"/>
      <c r="CN37" s="304"/>
      <c r="CO37" s="304"/>
      <c r="CP37" s="304"/>
      <c r="CQ37" s="304"/>
      <c r="CR37" s="304">
        <f t="shared" si="5"/>
        <v>0</v>
      </c>
      <c r="CS37" s="304"/>
      <c r="CT37" s="304"/>
      <c r="CU37" s="304"/>
      <c r="CV37" s="304"/>
      <c r="CW37" s="306">
        <f>D37+V37+AL37+AS37+BU37+CI37+CR37</f>
        <v>0</v>
      </c>
    </row>
    <row r="38" spans="2:101" ht="12.75">
      <c r="B38" s="300"/>
      <c r="C38" s="21"/>
      <c r="D38" s="304">
        <f t="shared" si="0"/>
        <v>0</v>
      </c>
      <c r="E38" s="304"/>
      <c r="F38" s="304"/>
      <c r="G38" s="304"/>
      <c r="H38" s="304"/>
      <c r="I38" s="304"/>
      <c r="J38" s="304"/>
      <c r="K38" s="304"/>
      <c r="L38" s="304"/>
      <c r="M38" s="304"/>
      <c r="N38" s="304"/>
      <c r="O38" s="304"/>
      <c r="P38" s="304"/>
      <c r="Q38" s="304"/>
      <c r="R38" s="304"/>
      <c r="S38" s="304"/>
      <c r="T38" s="304"/>
      <c r="U38" s="306"/>
      <c r="V38" s="304">
        <f t="shared" si="1"/>
        <v>0</v>
      </c>
      <c r="W38" s="304"/>
      <c r="X38" s="304"/>
      <c r="Y38" s="304"/>
      <c r="Z38" s="304"/>
      <c r="AA38" s="304"/>
      <c r="AB38" s="304"/>
      <c r="AC38" s="304"/>
      <c r="AD38" s="304"/>
      <c r="AE38" s="304"/>
      <c r="AF38" s="304"/>
      <c r="AG38" s="304"/>
      <c r="AH38" s="304"/>
      <c r="AI38" s="304"/>
      <c r="AJ38" s="304"/>
      <c r="AK38" s="444"/>
      <c r="AL38" s="304">
        <f t="shared" si="2"/>
        <v>0</v>
      </c>
      <c r="AM38" s="304"/>
      <c r="AN38" s="304"/>
      <c r="AO38" s="304"/>
      <c r="AP38" s="304"/>
      <c r="AQ38" s="304"/>
      <c r="AR38" s="304"/>
      <c r="AS38" s="304">
        <f t="shared" si="3"/>
        <v>0</v>
      </c>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4"/>
      <c r="BR38" s="304"/>
      <c r="BS38" s="304"/>
      <c r="BT38" s="304"/>
      <c r="BU38" s="304">
        <f t="shared" si="4"/>
        <v>0</v>
      </c>
      <c r="BV38" s="304"/>
      <c r="BW38" s="304"/>
      <c r="BX38" s="304"/>
      <c r="BY38" s="304"/>
      <c r="BZ38" s="304"/>
      <c r="CA38" s="304"/>
      <c r="CB38" s="304"/>
      <c r="CC38" s="304"/>
      <c r="CD38" s="304"/>
      <c r="CE38" s="304"/>
      <c r="CF38" s="304"/>
      <c r="CG38" s="304"/>
      <c r="CH38" s="304"/>
      <c r="CI38" s="304">
        <f>SUM(CJ38:CP38)</f>
        <v>0</v>
      </c>
      <c r="CJ38" s="304"/>
      <c r="CK38" s="304"/>
      <c r="CL38" s="304"/>
      <c r="CM38" s="304"/>
      <c r="CN38" s="304"/>
      <c r="CO38" s="304"/>
      <c r="CP38" s="304"/>
      <c r="CQ38" s="304"/>
      <c r="CR38" s="304">
        <f t="shared" si="5"/>
        <v>0</v>
      </c>
      <c r="CS38" s="304"/>
      <c r="CT38" s="304"/>
      <c r="CU38" s="304"/>
      <c r="CV38" s="304"/>
      <c r="CW38" s="306">
        <f>D38+V38+AL38+AS38+BU38+CI38+CR38</f>
        <v>0</v>
      </c>
    </row>
    <row r="39" spans="2:101" ht="12.75">
      <c r="B39" s="300"/>
      <c r="C39" s="21"/>
      <c r="D39" s="304">
        <f t="shared" si="0"/>
        <v>0</v>
      </c>
      <c r="E39" s="304"/>
      <c r="F39" s="304"/>
      <c r="G39" s="304"/>
      <c r="H39" s="304"/>
      <c r="I39" s="304"/>
      <c r="J39" s="304"/>
      <c r="K39" s="304"/>
      <c r="L39" s="304"/>
      <c r="M39" s="304"/>
      <c r="N39" s="304"/>
      <c r="O39" s="304"/>
      <c r="P39" s="304"/>
      <c r="Q39" s="304"/>
      <c r="R39" s="304"/>
      <c r="S39" s="304"/>
      <c r="T39" s="304"/>
      <c r="U39" s="306"/>
      <c r="V39" s="304">
        <f t="shared" si="1"/>
        <v>0</v>
      </c>
      <c r="W39" s="304"/>
      <c r="X39" s="304"/>
      <c r="Y39" s="304"/>
      <c r="Z39" s="304"/>
      <c r="AA39" s="304"/>
      <c r="AB39" s="304"/>
      <c r="AC39" s="304"/>
      <c r="AD39" s="304"/>
      <c r="AE39" s="304"/>
      <c r="AF39" s="304"/>
      <c r="AG39" s="304"/>
      <c r="AH39" s="304"/>
      <c r="AI39" s="304"/>
      <c r="AJ39" s="304"/>
      <c r="AK39" s="444"/>
      <c r="AL39" s="304">
        <f t="shared" si="2"/>
        <v>0</v>
      </c>
      <c r="AM39" s="304"/>
      <c r="AN39" s="304"/>
      <c r="AO39" s="304"/>
      <c r="AP39" s="304"/>
      <c r="AQ39" s="304"/>
      <c r="AR39" s="304"/>
      <c r="AS39" s="304">
        <f t="shared" si="3"/>
        <v>0</v>
      </c>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f t="shared" si="4"/>
        <v>0</v>
      </c>
      <c r="BV39" s="304"/>
      <c r="BW39" s="304"/>
      <c r="BX39" s="304"/>
      <c r="BY39" s="304"/>
      <c r="BZ39" s="304"/>
      <c r="CA39" s="304"/>
      <c r="CB39" s="304"/>
      <c r="CC39" s="304"/>
      <c r="CD39" s="304"/>
      <c r="CE39" s="304"/>
      <c r="CF39" s="304"/>
      <c r="CG39" s="304"/>
      <c r="CH39" s="304"/>
      <c r="CI39" s="304">
        <f>SUM(CJ39:CP39)</f>
        <v>0</v>
      </c>
      <c r="CJ39" s="304"/>
      <c r="CK39" s="304"/>
      <c r="CL39" s="304"/>
      <c r="CM39" s="304"/>
      <c r="CN39" s="304"/>
      <c r="CO39" s="304"/>
      <c r="CP39" s="304"/>
      <c r="CQ39" s="304"/>
      <c r="CR39" s="304">
        <f t="shared" si="5"/>
        <v>0</v>
      </c>
      <c r="CS39" s="304"/>
      <c r="CT39" s="304"/>
      <c r="CU39" s="304"/>
      <c r="CV39" s="304"/>
      <c r="CW39" s="306">
        <f>D39+V39+AL39+AS39+BU39+CI39+CR39</f>
        <v>0</v>
      </c>
    </row>
    <row r="40" spans="2:101" ht="12.75">
      <c r="B40" s="300"/>
      <c r="C40" s="21"/>
      <c r="D40" s="304">
        <f t="shared" si="0"/>
        <v>0</v>
      </c>
      <c r="E40" s="304"/>
      <c r="F40" s="304"/>
      <c r="G40" s="304"/>
      <c r="H40" s="304"/>
      <c r="I40" s="304"/>
      <c r="J40" s="304"/>
      <c r="K40" s="304"/>
      <c r="L40" s="304"/>
      <c r="M40" s="304"/>
      <c r="N40" s="304"/>
      <c r="O40" s="304"/>
      <c r="P40" s="304"/>
      <c r="Q40" s="304"/>
      <c r="R40" s="304"/>
      <c r="S40" s="304"/>
      <c r="T40" s="304"/>
      <c r="U40" s="306"/>
      <c r="V40" s="304">
        <f t="shared" si="1"/>
        <v>0</v>
      </c>
      <c r="W40" s="304"/>
      <c r="X40" s="304"/>
      <c r="Y40" s="304"/>
      <c r="Z40" s="304"/>
      <c r="AA40" s="304"/>
      <c r="AB40" s="304"/>
      <c r="AC40" s="304"/>
      <c r="AD40" s="304"/>
      <c r="AE40" s="304"/>
      <c r="AF40" s="304"/>
      <c r="AG40" s="304"/>
      <c r="AH40" s="304"/>
      <c r="AI40" s="304"/>
      <c r="AJ40" s="304"/>
      <c r="AK40" s="444"/>
      <c r="AL40" s="304">
        <f t="shared" si="2"/>
        <v>0</v>
      </c>
      <c r="AM40" s="304"/>
      <c r="AN40" s="304"/>
      <c r="AO40" s="304"/>
      <c r="AP40" s="304"/>
      <c r="AQ40" s="304"/>
      <c r="AR40" s="304"/>
      <c r="AS40" s="304">
        <f t="shared" si="3"/>
        <v>0</v>
      </c>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304"/>
      <c r="BU40" s="304">
        <f t="shared" si="4"/>
        <v>0</v>
      </c>
      <c r="BV40" s="304"/>
      <c r="BW40" s="304"/>
      <c r="BX40" s="304"/>
      <c r="BY40" s="304"/>
      <c r="BZ40" s="304"/>
      <c r="CA40" s="304"/>
      <c r="CB40" s="304"/>
      <c r="CC40" s="304"/>
      <c r="CD40" s="304"/>
      <c r="CE40" s="304"/>
      <c r="CF40" s="304"/>
      <c r="CG40" s="304"/>
      <c r="CH40" s="304"/>
      <c r="CI40" s="304">
        <f>SUM(CJ40:CP40)</f>
        <v>0</v>
      </c>
      <c r="CJ40" s="304"/>
      <c r="CK40" s="304"/>
      <c r="CL40" s="304"/>
      <c r="CM40" s="304"/>
      <c r="CN40" s="304"/>
      <c r="CO40" s="304"/>
      <c r="CP40" s="304"/>
      <c r="CQ40" s="304"/>
      <c r="CR40" s="304">
        <f t="shared" si="5"/>
        <v>0</v>
      </c>
      <c r="CS40" s="304"/>
      <c r="CT40" s="304"/>
      <c r="CU40" s="304"/>
      <c r="CV40" s="304"/>
      <c r="CW40" s="306">
        <f>D40+V40+AL40+AS40+BU40+CI40+CR40</f>
        <v>0</v>
      </c>
    </row>
    <row r="41" spans="2:101" ht="12.75">
      <c r="B41" s="300"/>
      <c r="C41" s="21"/>
      <c r="D41" s="304">
        <f t="shared" si="0"/>
        <v>0</v>
      </c>
      <c r="E41" s="304"/>
      <c r="F41" s="304"/>
      <c r="G41" s="304"/>
      <c r="H41" s="304"/>
      <c r="I41" s="304"/>
      <c r="J41" s="304"/>
      <c r="K41" s="304"/>
      <c r="L41" s="304"/>
      <c r="M41" s="304"/>
      <c r="N41" s="304"/>
      <c r="O41" s="304"/>
      <c r="P41" s="304"/>
      <c r="Q41" s="304"/>
      <c r="R41" s="304"/>
      <c r="S41" s="304"/>
      <c r="T41" s="304"/>
      <c r="U41" s="306"/>
      <c r="V41" s="304">
        <f t="shared" si="1"/>
        <v>0</v>
      </c>
      <c r="W41" s="304"/>
      <c r="X41" s="304"/>
      <c r="Y41" s="304"/>
      <c r="Z41" s="304"/>
      <c r="AA41" s="304"/>
      <c r="AB41" s="304"/>
      <c r="AC41" s="304"/>
      <c r="AD41" s="304"/>
      <c r="AE41" s="304"/>
      <c r="AF41" s="304"/>
      <c r="AG41" s="304"/>
      <c r="AH41" s="304"/>
      <c r="AI41" s="304"/>
      <c r="AJ41" s="304"/>
      <c r="AK41" s="444"/>
      <c r="AL41" s="304">
        <f t="shared" si="2"/>
        <v>0</v>
      </c>
      <c r="AM41" s="304"/>
      <c r="AN41" s="304"/>
      <c r="AO41" s="304"/>
      <c r="AP41" s="304"/>
      <c r="AQ41" s="304"/>
      <c r="AR41" s="304"/>
      <c r="AS41" s="304">
        <f t="shared" si="3"/>
        <v>0</v>
      </c>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f t="shared" si="4"/>
        <v>0</v>
      </c>
      <c r="BV41" s="304"/>
      <c r="BW41" s="304"/>
      <c r="BX41" s="304"/>
      <c r="BY41" s="304"/>
      <c r="BZ41" s="304"/>
      <c r="CA41" s="304"/>
      <c r="CB41" s="304"/>
      <c r="CC41" s="304"/>
      <c r="CD41" s="304"/>
      <c r="CE41" s="304"/>
      <c r="CF41" s="304"/>
      <c r="CG41" s="304"/>
      <c r="CH41" s="304"/>
      <c r="CI41" s="304">
        <f>SUM(CJ41:CP41)</f>
        <v>0</v>
      </c>
      <c r="CJ41" s="304"/>
      <c r="CK41" s="304"/>
      <c r="CL41" s="304"/>
      <c r="CM41" s="304"/>
      <c r="CN41" s="304"/>
      <c r="CO41" s="304"/>
      <c r="CP41" s="304"/>
      <c r="CQ41" s="304"/>
      <c r="CR41" s="304">
        <f t="shared" si="5"/>
        <v>0</v>
      </c>
      <c r="CS41" s="304"/>
      <c r="CT41" s="304"/>
      <c r="CU41" s="304"/>
      <c r="CV41" s="304"/>
      <c r="CW41" s="306">
        <f>D41+V41+AL41+AS41+BU41+CI41+CR41</f>
        <v>0</v>
      </c>
    </row>
    <row r="42" spans="2:101" ht="12.75">
      <c r="B42" s="300"/>
      <c r="C42" s="21"/>
      <c r="D42" s="304">
        <f t="shared" si="0"/>
        <v>0</v>
      </c>
      <c r="E42" s="304"/>
      <c r="F42" s="304"/>
      <c r="G42" s="304"/>
      <c r="H42" s="304"/>
      <c r="I42" s="304"/>
      <c r="J42" s="304"/>
      <c r="K42" s="304"/>
      <c r="L42" s="304"/>
      <c r="M42" s="304"/>
      <c r="N42" s="304"/>
      <c r="O42" s="304"/>
      <c r="P42" s="304"/>
      <c r="Q42" s="304"/>
      <c r="R42" s="304"/>
      <c r="S42" s="304"/>
      <c r="T42" s="304"/>
      <c r="U42" s="306"/>
      <c r="V42" s="304">
        <f t="shared" si="1"/>
        <v>0</v>
      </c>
      <c r="W42" s="304"/>
      <c r="X42" s="304"/>
      <c r="Y42" s="304"/>
      <c r="Z42" s="304"/>
      <c r="AA42" s="304"/>
      <c r="AB42" s="304"/>
      <c r="AC42" s="304"/>
      <c r="AD42" s="304"/>
      <c r="AE42" s="304"/>
      <c r="AF42" s="304"/>
      <c r="AG42" s="304"/>
      <c r="AH42" s="304"/>
      <c r="AI42" s="304"/>
      <c r="AJ42" s="304"/>
      <c r="AK42" s="444"/>
      <c r="AL42" s="304">
        <f t="shared" si="2"/>
        <v>0</v>
      </c>
      <c r="AM42" s="304"/>
      <c r="AN42" s="304"/>
      <c r="AO42" s="304"/>
      <c r="AP42" s="304"/>
      <c r="AQ42" s="304"/>
      <c r="AR42" s="304"/>
      <c r="AS42" s="304">
        <f t="shared" si="3"/>
        <v>0</v>
      </c>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f t="shared" si="4"/>
        <v>0</v>
      </c>
      <c r="BV42" s="304"/>
      <c r="BW42" s="304"/>
      <c r="BX42" s="304"/>
      <c r="BY42" s="304"/>
      <c r="BZ42" s="304"/>
      <c r="CA42" s="304"/>
      <c r="CB42" s="304"/>
      <c r="CC42" s="304"/>
      <c r="CD42" s="304"/>
      <c r="CE42" s="304"/>
      <c r="CF42" s="304"/>
      <c r="CG42" s="304"/>
      <c r="CH42" s="304"/>
      <c r="CI42" s="304">
        <f>SUM(CJ42:CP42)</f>
        <v>0</v>
      </c>
      <c r="CJ42" s="304"/>
      <c r="CK42" s="304"/>
      <c r="CL42" s="304"/>
      <c r="CM42" s="304"/>
      <c r="CN42" s="304"/>
      <c r="CO42" s="304"/>
      <c r="CP42" s="304"/>
      <c r="CQ42" s="304"/>
      <c r="CR42" s="304">
        <f t="shared" si="5"/>
        <v>0</v>
      </c>
      <c r="CS42" s="304"/>
      <c r="CT42" s="304"/>
      <c r="CU42" s="304"/>
      <c r="CV42" s="304"/>
      <c r="CW42" s="306">
        <f>D42+V42+AL42+AS42+BU42+CI42+CR42</f>
        <v>0</v>
      </c>
    </row>
    <row r="43" spans="2:101" ht="12.75">
      <c r="B43" s="300"/>
      <c r="C43" s="21"/>
      <c r="D43" s="304">
        <f t="shared" si="0"/>
        <v>0</v>
      </c>
      <c r="E43" s="304"/>
      <c r="F43" s="304"/>
      <c r="G43" s="304"/>
      <c r="H43" s="304"/>
      <c r="I43" s="304"/>
      <c r="J43" s="304"/>
      <c r="K43" s="304"/>
      <c r="L43" s="304"/>
      <c r="M43" s="304"/>
      <c r="N43" s="304"/>
      <c r="O43" s="304"/>
      <c r="P43" s="304"/>
      <c r="Q43" s="304"/>
      <c r="R43" s="304"/>
      <c r="S43" s="304"/>
      <c r="T43" s="304"/>
      <c r="U43" s="306"/>
      <c r="V43" s="304">
        <f t="shared" si="1"/>
        <v>0</v>
      </c>
      <c r="W43" s="304"/>
      <c r="X43" s="304"/>
      <c r="Y43" s="304"/>
      <c r="Z43" s="304"/>
      <c r="AA43" s="304"/>
      <c r="AB43" s="304"/>
      <c r="AC43" s="304"/>
      <c r="AD43" s="304"/>
      <c r="AE43" s="304"/>
      <c r="AF43" s="304"/>
      <c r="AG43" s="304"/>
      <c r="AH43" s="304"/>
      <c r="AI43" s="304"/>
      <c r="AJ43" s="304"/>
      <c r="AK43" s="444"/>
      <c r="AL43" s="304">
        <f t="shared" si="2"/>
        <v>0</v>
      </c>
      <c r="AM43" s="304"/>
      <c r="AN43" s="304"/>
      <c r="AO43" s="304"/>
      <c r="AP43" s="304"/>
      <c r="AQ43" s="304"/>
      <c r="AR43" s="304"/>
      <c r="AS43" s="304">
        <f t="shared" si="3"/>
        <v>0</v>
      </c>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f t="shared" si="4"/>
        <v>0</v>
      </c>
      <c r="BV43" s="304"/>
      <c r="BW43" s="304"/>
      <c r="BX43" s="304"/>
      <c r="BY43" s="304"/>
      <c r="BZ43" s="304"/>
      <c r="CA43" s="304"/>
      <c r="CB43" s="304"/>
      <c r="CC43" s="304"/>
      <c r="CD43" s="304"/>
      <c r="CE43" s="304"/>
      <c r="CF43" s="304"/>
      <c r="CG43" s="304"/>
      <c r="CH43" s="304"/>
      <c r="CI43" s="304">
        <f>SUM(CJ43:CP43)</f>
        <v>0</v>
      </c>
      <c r="CJ43" s="304"/>
      <c r="CK43" s="304"/>
      <c r="CL43" s="304"/>
      <c r="CM43" s="304"/>
      <c r="CN43" s="304"/>
      <c r="CO43" s="304"/>
      <c r="CP43" s="304"/>
      <c r="CQ43" s="304"/>
      <c r="CR43" s="304">
        <f t="shared" si="5"/>
        <v>0</v>
      </c>
      <c r="CS43" s="304"/>
      <c r="CT43" s="304"/>
      <c r="CU43" s="304"/>
      <c r="CV43" s="304"/>
      <c r="CW43" s="306">
        <f>D43+V43+AL43+AS43+BU43+CI43+CR43</f>
        <v>0</v>
      </c>
    </row>
    <row r="44" spans="2:101" ht="12.75">
      <c r="B44" s="300"/>
      <c r="C44" s="21"/>
      <c r="D44" s="304">
        <f t="shared" si="0"/>
        <v>0</v>
      </c>
      <c r="E44" s="304"/>
      <c r="F44" s="304"/>
      <c r="G44" s="304"/>
      <c r="H44" s="304"/>
      <c r="I44" s="304"/>
      <c r="J44" s="304"/>
      <c r="K44" s="304"/>
      <c r="L44" s="304"/>
      <c r="M44" s="304"/>
      <c r="N44" s="304"/>
      <c r="O44" s="304"/>
      <c r="P44" s="304"/>
      <c r="Q44" s="304"/>
      <c r="R44" s="304"/>
      <c r="S44" s="304"/>
      <c r="T44" s="304"/>
      <c r="U44" s="306"/>
      <c r="V44" s="304">
        <f t="shared" si="1"/>
        <v>0</v>
      </c>
      <c r="W44" s="304"/>
      <c r="X44" s="304"/>
      <c r="Y44" s="304"/>
      <c r="Z44" s="304"/>
      <c r="AA44" s="304"/>
      <c r="AB44" s="304"/>
      <c r="AC44" s="304"/>
      <c r="AD44" s="304"/>
      <c r="AE44" s="304"/>
      <c r="AF44" s="304"/>
      <c r="AG44" s="304"/>
      <c r="AH44" s="304"/>
      <c r="AI44" s="304"/>
      <c r="AJ44" s="304"/>
      <c r="AK44" s="444"/>
      <c r="AL44" s="304">
        <f t="shared" si="2"/>
        <v>0</v>
      </c>
      <c r="AM44" s="304"/>
      <c r="AN44" s="304"/>
      <c r="AO44" s="304"/>
      <c r="AP44" s="304"/>
      <c r="AQ44" s="304"/>
      <c r="AR44" s="304"/>
      <c r="AS44" s="304">
        <f t="shared" si="3"/>
        <v>0</v>
      </c>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4"/>
      <c r="BR44" s="304"/>
      <c r="BS44" s="304"/>
      <c r="BT44" s="304"/>
      <c r="BU44" s="304">
        <f t="shared" si="4"/>
        <v>0</v>
      </c>
      <c r="BV44" s="304"/>
      <c r="BW44" s="304"/>
      <c r="BX44" s="304"/>
      <c r="BY44" s="304"/>
      <c r="BZ44" s="304"/>
      <c r="CA44" s="304"/>
      <c r="CB44" s="304"/>
      <c r="CC44" s="304"/>
      <c r="CD44" s="304"/>
      <c r="CE44" s="304"/>
      <c r="CF44" s="304"/>
      <c r="CG44" s="304"/>
      <c r="CH44" s="304"/>
      <c r="CI44" s="304">
        <f>SUM(CJ44:CP44)</f>
        <v>0</v>
      </c>
      <c r="CJ44" s="304"/>
      <c r="CK44" s="304"/>
      <c r="CL44" s="304"/>
      <c r="CM44" s="304"/>
      <c r="CN44" s="304"/>
      <c r="CO44" s="304"/>
      <c r="CP44" s="304"/>
      <c r="CQ44" s="304"/>
      <c r="CR44" s="304">
        <f t="shared" si="5"/>
        <v>0</v>
      </c>
      <c r="CS44" s="304"/>
      <c r="CT44" s="304"/>
      <c r="CU44" s="304"/>
      <c r="CV44" s="304"/>
      <c r="CW44" s="306">
        <f>D44+V44+AL44+AS44+BU44+CI44+CR44</f>
        <v>0</v>
      </c>
    </row>
    <row r="45" spans="2:101" ht="12.75">
      <c r="B45" s="300"/>
      <c r="C45" s="21"/>
      <c r="D45" s="304">
        <f t="shared" si="0"/>
        <v>0</v>
      </c>
      <c r="E45" s="304"/>
      <c r="F45" s="304"/>
      <c r="G45" s="304"/>
      <c r="H45" s="304"/>
      <c r="I45" s="304"/>
      <c r="J45" s="304"/>
      <c r="K45" s="304"/>
      <c r="L45" s="304"/>
      <c r="M45" s="304"/>
      <c r="N45" s="304"/>
      <c r="O45" s="304"/>
      <c r="P45" s="304"/>
      <c r="Q45" s="304"/>
      <c r="R45" s="304"/>
      <c r="S45" s="304"/>
      <c r="T45" s="304"/>
      <c r="U45" s="306"/>
      <c r="V45" s="304">
        <f t="shared" si="1"/>
        <v>0</v>
      </c>
      <c r="W45" s="304"/>
      <c r="X45" s="304"/>
      <c r="Y45" s="304"/>
      <c r="Z45" s="304"/>
      <c r="AA45" s="304"/>
      <c r="AB45" s="304"/>
      <c r="AC45" s="304"/>
      <c r="AD45" s="304"/>
      <c r="AE45" s="304"/>
      <c r="AF45" s="304"/>
      <c r="AG45" s="304"/>
      <c r="AH45" s="304"/>
      <c r="AI45" s="304"/>
      <c r="AJ45" s="304"/>
      <c r="AK45" s="444"/>
      <c r="AL45" s="304">
        <f t="shared" si="2"/>
        <v>0</v>
      </c>
      <c r="AM45" s="304"/>
      <c r="AN45" s="304"/>
      <c r="AO45" s="304"/>
      <c r="AP45" s="304"/>
      <c r="AQ45" s="304"/>
      <c r="AR45" s="304"/>
      <c r="AS45" s="304">
        <f t="shared" si="3"/>
        <v>0</v>
      </c>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f t="shared" si="4"/>
        <v>0</v>
      </c>
      <c r="BV45" s="304"/>
      <c r="BW45" s="304"/>
      <c r="BX45" s="304"/>
      <c r="BY45" s="304"/>
      <c r="BZ45" s="304"/>
      <c r="CA45" s="304"/>
      <c r="CB45" s="304"/>
      <c r="CC45" s="304"/>
      <c r="CD45" s="304"/>
      <c r="CE45" s="304"/>
      <c r="CF45" s="304"/>
      <c r="CG45" s="304"/>
      <c r="CH45" s="304"/>
      <c r="CI45" s="304">
        <f>SUM(CJ45:CP45)</f>
        <v>0</v>
      </c>
      <c r="CJ45" s="304"/>
      <c r="CK45" s="304"/>
      <c r="CL45" s="304"/>
      <c r="CM45" s="304"/>
      <c r="CN45" s="304"/>
      <c r="CO45" s="304"/>
      <c r="CP45" s="304"/>
      <c r="CQ45" s="304"/>
      <c r="CR45" s="304">
        <f t="shared" si="5"/>
        <v>0</v>
      </c>
      <c r="CS45" s="304"/>
      <c r="CT45" s="304"/>
      <c r="CU45" s="304"/>
      <c r="CV45" s="304"/>
      <c r="CW45" s="306">
        <f>D45+V45+AL45+AS45+BU45+CI45+CR45</f>
        <v>0</v>
      </c>
    </row>
    <row r="46" spans="2:101" ht="12.75">
      <c r="B46" s="300"/>
      <c r="C46" s="21"/>
      <c r="D46" s="304">
        <f t="shared" si="0"/>
        <v>0</v>
      </c>
      <c r="E46" s="304"/>
      <c r="F46" s="304"/>
      <c r="G46" s="304"/>
      <c r="H46" s="304"/>
      <c r="I46" s="304"/>
      <c r="J46" s="304"/>
      <c r="K46" s="304"/>
      <c r="L46" s="304"/>
      <c r="M46" s="304"/>
      <c r="N46" s="304"/>
      <c r="O46" s="304"/>
      <c r="P46" s="304"/>
      <c r="Q46" s="304"/>
      <c r="R46" s="304"/>
      <c r="S46" s="304"/>
      <c r="T46" s="304"/>
      <c r="U46" s="306"/>
      <c r="V46" s="304">
        <f t="shared" si="1"/>
        <v>0</v>
      </c>
      <c r="W46" s="304"/>
      <c r="X46" s="304"/>
      <c r="Y46" s="304"/>
      <c r="Z46" s="304"/>
      <c r="AA46" s="304"/>
      <c r="AB46" s="304"/>
      <c r="AC46" s="304"/>
      <c r="AD46" s="304"/>
      <c r="AE46" s="304"/>
      <c r="AF46" s="304"/>
      <c r="AG46" s="304"/>
      <c r="AH46" s="304"/>
      <c r="AI46" s="304"/>
      <c r="AJ46" s="304"/>
      <c r="AK46" s="444"/>
      <c r="AL46" s="304">
        <f t="shared" si="2"/>
        <v>0</v>
      </c>
      <c r="AM46" s="304"/>
      <c r="AN46" s="304"/>
      <c r="AO46" s="304"/>
      <c r="AP46" s="304"/>
      <c r="AQ46" s="304"/>
      <c r="AR46" s="304"/>
      <c r="AS46" s="304">
        <f t="shared" si="3"/>
        <v>0</v>
      </c>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304">
        <f t="shared" si="4"/>
        <v>0</v>
      </c>
      <c r="BV46" s="304"/>
      <c r="BW46" s="304"/>
      <c r="BX46" s="304"/>
      <c r="BY46" s="304"/>
      <c r="BZ46" s="304"/>
      <c r="CA46" s="304"/>
      <c r="CB46" s="304"/>
      <c r="CC46" s="304"/>
      <c r="CD46" s="304"/>
      <c r="CE46" s="304"/>
      <c r="CF46" s="304"/>
      <c r="CG46" s="304"/>
      <c r="CH46" s="304"/>
      <c r="CI46" s="304">
        <f>SUM(CJ46:CP46)</f>
        <v>0</v>
      </c>
      <c r="CJ46" s="304"/>
      <c r="CK46" s="304"/>
      <c r="CL46" s="304"/>
      <c r="CM46" s="304"/>
      <c r="CN46" s="304"/>
      <c r="CO46" s="304"/>
      <c r="CP46" s="304"/>
      <c r="CQ46" s="304"/>
      <c r="CR46" s="304">
        <f t="shared" si="5"/>
        <v>0</v>
      </c>
      <c r="CS46" s="304"/>
      <c r="CT46" s="304"/>
      <c r="CU46" s="304"/>
      <c r="CV46" s="304"/>
      <c r="CW46" s="306">
        <f>D46+V46+AL46+AS46+BU46+CI46+CR46</f>
        <v>0</v>
      </c>
    </row>
    <row r="47" spans="2:101" ht="12.75">
      <c r="B47" s="300"/>
      <c r="C47" s="21"/>
      <c r="D47" s="304">
        <f t="shared" si="0"/>
        <v>0</v>
      </c>
      <c r="E47" s="304"/>
      <c r="F47" s="304"/>
      <c r="G47" s="304"/>
      <c r="H47" s="304"/>
      <c r="I47" s="304"/>
      <c r="J47" s="304"/>
      <c r="K47" s="304"/>
      <c r="L47" s="304"/>
      <c r="M47" s="304"/>
      <c r="N47" s="304"/>
      <c r="O47" s="304"/>
      <c r="P47" s="304"/>
      <c r="Q47" s="304"/>
      <c r="R47" s="304"/>
      <c r="S47" s="304"/>
      <c r="T47" s="304"/>
      <c r="U47" s="306"/>
      <c r="V47" s="304">
        <f t="shared" si="1"/>
        <v>0</v>
      </c>
      <c r="W47" s="304"/>
      <c r="X47" s="304"/>
      <c r="Y47" s="304"/>
      <c r="Z47" s="304"/>
      <c r="AA47" s="304"/>
      <c r="AB47" s="304"/>
      <c r="AC47" s="304"/>
      <c r="AD47" s="304"/>
      <c r="AE47" s="304"/>
      <c r="AF47" s="304"/>
      <c r="AG47" s="304"/>
      <c r="AH47" s="304"/>
      <c r="AI47" s="304"/>
      <c r="AJ47" s="304"/>
      <c r="AK47" s="444"/>
      <c r="AL47" s="304">
        <f t="shared" si="2"/>
        <v>0</v>
      </c>
      <c r="AM47" s="304"/>
      <c r="AN47" s="304"/>
      <c r="AO47" s="304"/>
      <c r="AP47" s="304"/>
      <c r="AQ47" s="304"/>
      <c r="AR47" s="304"/>
      <c r="AS47" s="304">
        <f t="shared" si="3"/>
        <v>0</v>
      </c>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4"/>
      <c r="BR47" s="304"/>
      <c r="BS47" s="304"/>
      <c r="BT47" s="304"/>
      <c r="BU47" s="304">
        <f t="shared" si="4"/>
        <v>0</v>
      </c>
      <c r="BV47" s="304"/>
      <c r="BW47" s="304"/>
      <c r="BX47" s="304"/>
      <c r="BY47" s="304"/>
      <c r="BZ47" s="304"/>
      <c r="CA47" s="304"/>
      <c r="CB47" s="304"/>
      <c r="CC47" s="304"/>
      <c r="CD47" s="304"/>
      <c r="CE47" s="304"/>
      <c r="CF47" s="304"/>
      <c r="CG47" s="304"/>
      <c r="CH47" s="304"/>
      <c r="CI47" s="304">
        <f>SUM(CJ47:CP47)</f>
        <v>0</v>
      </c>
      <c r="CJ47" s="304"/>
      <c r="CK47" s="304"/>
      <c r="CL47" s="304"/>
      <c r="CM47" s="304"/>
      <c r="CN47" s="304"/>
      <c r="CO47" s="304"/>
      <c r="CP47" s="304"/>
      <c r="CQ47" s="304"/>
      <c r="CR47" s="304">
        <f t="shared" si="5"/>
        <v>0</v>
      </c>
      <c r="CS47" s="304"/>
      <c r="CT47" s="304"/>
      <c r="CU47" s="304"/>
      <c r="CV47" s="304"/>
      <c r="CW47" s="306">
        <f>D47+V47+AL47+AS47+BU47+CI47+CR47</f>
        <v>0</v>
      </c>
    </row>
    <row r="48" spans="2:101" ht="12.75">
      <c r="B48" s="300"/>
      <c r="C48" s="21"/>
      <c r="D48" s="304">
        <f t="shared" si="0"/>
        <v>0</v>
      </c>
      <c r="E48" s="304"/>
      <c r="F48" s="304"/>
      <c r="G48" s="304"/>
      <c r="H48" s="304"/>
      <c r="I48" s="304"/>
      <c r="J48" s="304"/>
      <c r="K48" s="304"/>
      <c r="L48" s="304"/>
      <c r="M48" s="304"/>
      <c r="N48" s="304"/>
      <c r="O48" s="304"/>
      <c r="P48" s="304"/>
      <c r="Q48" s="304"/>
      <c r="R48" s="304"/>
      <c r="S48" s="304"/>
      <c r="T48" s="304"/>
      <c r="U48" s="306"/>
      <c r="V48" s="304">
        <f t="shared" si="1"/>
        <v>0</v>
      </c>
      <c r="W48" s="304"/>
      <c r="X48" s="304"/>
      <c r="Y48" s="304"/>
      <c r="Z48" s="304"/>
      <c r="AA48" s="304"/>
      <c r="AB48" s="304"/>
      <c r="AC48" s="304"/>
      <c r="AD48" s="304"/>
      <c r="AE48" s="304"/>
      <c r="AF48" s="304"/>
      <c r="AG48" s="304"/>
      <c r="AH48" s="304"/>
      <c r="AI48" s="304"/>
      <c r="AJ48" s="304"/>
      <c r="AK48" s="444"/>
      <c r="AL48" s="304">
        <f t="shared" si="2"/>
        <v>0</v>
      </c>
      <c r="AM48" s="304"/>
      <c r="AN48" s="304"/>
      <c r="AO48" s="304"/>
      <c r="AP48" s="304"/>
      <c r="AQ48" s="304"/>
      <c r="AR48" s="304"/>
      <c r="AS48" s="304">
        <f t="shared" si="3"/>
        <v>0</v>
      </c>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f t="shared" si="4"/>
        <v>0</v>
      </c>
      <c r="BV48" s="304"/>
      <c r="BW48" s="304"/>
      <c r="BX48" s="304"/>
      <c r="BY48" s="304"/>
      <c r="BZ48" s="304"/>
      <c r="CA48" s="304"/>
      <c r="CB48" s="304"/>
      <c r="CC48" s="304"/>
      <c r="CD48" s="304"/>
      <c r="CE48" s="304"/>
      <c r="CF48" s="304"/>
      <c r="CG48" s="304"/>
      <c r="CH48" s="304"/>
      <c r="CI48" s="304">
        <f>SUM(CJ48:CP48)</f>
        <v>0</v>
      </c>
      <c r="CJ48" s="304"/>
      <c r="CK48" s="304"/>
      <c r="CL48" s="304"/>
      <c r="CM48" s="304"/>
      <c r="CN48" s="304"/>
      <c r="CO48" s="304"/>
      <c r="CP48" s="304"/>
      <c r="CQ48" s="304"/>
      <c r="CR48" s="304">
        <f t="shared" si="5"/>
        <v>0</v>
      </c>
      <c r="CS48" s="304"/>
      <c r="CT48" s="304"/>
      <c r="CU48" s="304"/>
      <c r="CV48" s="304"/>
      <c r="CW48" s="306">
        <f>D48+V48+AL48+AS48+BU48+CI48+CR48</f>
        <v>0</v>
      </c>
    </row>
    <row r="49" spans="2:101" ht="12.75">
      <c r="B49" s="300"/>
      <c r="C49" s="21"/>
      <c r="D49" s="304">
        <f t="shared" si="0"/>
        <v>0</v>
      </c>
      <c r="E49" s="304"/>
      <c r="F49" s="304"/>
      <c r="G49" s="304"/>
      <c r="H49" s="304"/>
      <c r="I49" s="304"/>
      <c r="J49" s="304"/>
      <c r="K49" s="304"/>
      <c r="L49" s="304"/>
      <c r="M49" s="304"/>
      <c r="N49" s="304"/>
      <c r="O49" s="304"/>
      <c r="P49" s="304"/>
      <c r="Q49" s="304"/>
      <c r="R49" s="304"/>
      <c r="S49" s="304"/>
      <c r="T49" s="304"/>
      <c r="U49" s="306"/>
      <c r="V49" s="304">
        <f t="shared" si="1"/>
        <v>0</v>
      </c>
      <c r="W49" s="304"/>
      <c r="X49" s="304"/>
      <c r="Y49" s="304"/>
      <c r="Z49" s="304"/>
      <c r="AA49" s="304"/>
      <c r="AB49" s="304"/>
      <c r="AC49" s="304"/>
      <c r="AD49" s="304"/>
      <c r="AE49" s="304"/>
      <c r="AF49" s="304"/>
      <c r="AG49" s="304"/>
      <c r="AH49" s="304"/>
      <c r="AI49" s="304"/>
      <c r="AJ49" s="304"/>
      <c r="AK49" s="444"/>
      <c r="AL49" s="304">
        <f t="shared" si="2"/>
        <v>0</v>
      </c>
      <c r="AM49" s="304"/>
      <c r="AN49" s="304"/>
      <c r="AO49" s="304"/>
      <c r="AP49" s="304"/>
      <c r="AQ49" s="304"/>
      <c r="AR49" s="304"/>
      <c r="AS49" s="304">
        <f t="shared" si="3"/>
        <v>0</v>
      </c>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4">
        <f t="shared" si="4"/>
        <v>0</v>
      </c>
      <c r="BV49" s="304"/>
      <c r="BW49" s="304"/>
      <c r="BX49" s="304"/>
      <c r="BY49" s="304"/>
      <c r="BZ49" s="304"/>
      <c r="CA49" s="304"/>
      <c r="CB49" s="304"/>
      <c r="CC49" s="304"/>
      <c r="CD49" s="304"/>
      <c r="CE49" s="304"/>
      <c r="CF49" s="304"/>
      <c r="CG49" s="304"/>
      <c r="CH49" s="304"/>
      <c r="CI49" s="304">
        <f>SUM(CJ49:CP49)</f>
        <v>0</v>
      </c>
      <c r="CJ49" s="304"/>
      <c r="CK49" s="304"/>
      <c r="CL49" s="304"/>
      <c r="CM49" s="304"/>
      <c r="CN49" s="304"/>
      <c r="CO49" s="304"/>
      <c r="CP49" s="304"/>
      <c r="CQ49" s="304"/>
      <c r="CR49" s="304">
        <f t="shared" si="5"/>
        <v>0</v>
      </c>
      <c r="CS49" s="304"/>
      <c r="CT49" s="304"/>
      <c r="CU49" s="304"/>
      <c r="CV49" s="304"/>
      <c r="CW49" s="306">
        <f>D49+V49+AL49+AS49+BU49+CI49+CR49</f>
        <v>0</v>
      </c>
    </row>
    <row r="50" spans="2:101" ht="12.75">
      <c r="B50" s="300"/>
      <c r="C50" s="21"/>
      <c r="D50" s="304">
        <f t="shared" si="0"/>
        <v>0</v>
      </c>
      <c r="E50" s="304"/>
      <c r="F50" s="304"/>
      <c r="G50" s="304"/>
      <c r="H50" s="304"/>
      <c r="I50" s="304"/>
      <c r="J50" s="304"/>
      <c r="K50" s="304"/>
      <c r="L50" s="304"/>
      <c r="M50" s="304"/>
      <c r="N50" s="304"/>
      <c r="O50" s="304"/>
      <c r="P50" s="304"/>
      <c r="Q50" s="304"/>
      <c r="R50" s="304"/>
      <c r="S50" s="304"/>
      <c r="T50" s="304"/>
      <c r="U50" s="306"/>
      <c r="V50" s="304">
        <f t="shared" si="1"/>
        <v>0</v>
      </c>
      <c r="W50" s="304"/>
      <c r="X50" s="304"/>
      <c r="Y50" s="304"/>
      <c r="Z50" s="304"/>
      <c r="AA50" s="304"/>
      <c r="AB50" s="304"/>
      <c r="AC50" s="304"/>
      <c r="AD50" s="304"/>
      <c r="AE50" s="304"/>
      <c r="AF50" s="304"/>
      <c r="AG50" s="304"/>
      <c r="AH50" s="304"/>
      <c r="AI50" s="304"/>
      <c r="AJ50" s="304"/>
      <c r="AK50" s="444"/>
      <c r="AL50" s="304">
        <f t="shared" si="2"/>
        <v>0</v>
      </c>
      <c r="AM50" s="304"/>
      <c r="AN50" s="304"/>
      <c r="AO50" s="304"/>
      <c r="AP50" s="304"/>
      <c r="AQ50" s="304"/>
      <c r="AR50" s="304"/>
      <c r="AS50" s="304">
        <f t="shared" si="3"/>
        <v>0</v>
      </c>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4">
        <f t="shared" si="4"/>
        <v>0</v>
      </c>
      <c r="BV50" s="304"/>
      <c r="BW50" s="304"/>
      <c r="BX50" s="304"/>
      <c r="BY50" s="304"/>
      <c r="BZ50" s="304"/>
      <c r="CA50" s="304"/>
      <c r="CB50" s="304"/>
      <c r="CC50" s="304"/>
      <c r="CD50" s="304"/>
      <c r="CE50" s="304"/>
      <c r="CF50" s="304"/>
      <c r="CG50" s="304"/>
      <c r="CH50" s="304"/>
      <c r="CI50" s="304">
        <f>SUM(CJ50:CP50)</f>
        <v>0</v>
      </c>
      <c r="CJ50" s="304"/>
      <c r="CK50" s="304"/>
      <c r="CL50" s="304"/>
      <c r="CM50" s="304"/>
      <c r="CN50" s="304"/>
      <c r="CO50" s="304"/>
      <c r="CP50" s="304"/>
      <c r="CQ50" s="304"/>
      <c r="CR50" s="304">
        <f t="shared" si="5"/>
        <v>0</v>
      </c>
      <c r="CS50" s="304"/>
      <c r="CT50" s="304"/>
      <c r="CU50" s="304"/>
      <c r="CV50" s="304"/>
      <c r="CW50" s="306">
        <f>D50+V50+AL50+AS50+BU50+CI50+CR50</f>
        <v>0</v>
      </c>
    </row>
    <row r="51" spans="2:101" ht="12.75">
      <c r="B51" s="300"/>
      <c r="C51" s="21"/>
      <c r="D51" s="304">
        <f t="shared" si="0"/>
        <v>0</v>
      </c>
      <c r="E51" s="304"/>
      <c r="F51" s="304"/>
      <c r="G51" s="304"/>
      <c r="H51" s="304"/>
      <c r="I51" s="304"/>
      <c r="J51" s="304"/>
      <c r="K51" s="304"/>
      <c r="L51" s="304"/>
      <c r="M51" s="304"/>
      <c r="N51" s="304"/>
      <c r="O51" s="304"/>
      <c r="P51" s="304"/>
      <c r="Q51" s="304"/>
      <c r="R51" s="304"/>
      <c r="S51" s="304"/>
      <c r="T51" s="304"/>
      <c r="U51" s="306"/>
      <c r="V51" s="304">
        <f t="shared" si="1"/>
        <v>0</v>
      </c>
      <c r="W51" s="304"/>
      <c r="X51" s="304"/>
      <c r="Y51" s="304"/>
      <c r="Z51" s="304"/>
      <c r="AA51" s="304"/>
      <c r="AB51" s="304"/>
      <c r="AC51" s="304"/>
      <c r="AD51" s="304"/>
      <c r="AE51" s="304"/>
      <c r="AF51" s="304"/>
      <c r="AG51" s="304"/>
      <c r="AH51" s="304"/>
      <c r="AI51" s="304"/>
      <c r="AJ51" s="304"/>
      <c r="AK51" s="444"/>
      <c r="AL51" s="304">
        <f t="shared" si="2"/>
        <v>0</v>
      </c>
      <c r="AM51" s="304"/>
      <c r="AN51" s="304"/>
      <c r="AO51" s="304"/>
      <c r="AP51" s="304"/>
      <c r="AQ51" s="304"/>
      <c r="AR51" s="304"/>
      <c r="AS51" s="304">
        <f t="shared" si="3"/>
        <v>0</v>
      </c>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4">
        <f t="shared" si="4"/>
        <v>0</v>
      </c>
      <c r="BV51" s="304"/>
      <c r="BW51" s="304"/>
      <c r="BX51" s="304"/>
      <c r="BY51" s="304"/>
      <c r="BZ51" s="304"/>
      <c r="CA51" s="304"/>
      <c r="CB51" s="304"/>
      <c r="CC51" s="304"/>
      <c r="CD51" s="304"/>
      <c r="CE51" s="304"/>
      <c r="CF51" s="304"/>
      <c r="CG51" s="304"/>
      <c r="CH51" s="304"/>
      <c r="CI51" s="304">
        <f>SUM(CJ51:CP51)</f>
        <v>0</v>
      </c>
      <c r="CJ51" s="304"/>
      <c r="CK51" s="304"/>
      <c r="CL51" s="304"/>
      <c r="CM51" s="304"/>
      <c r="CN51" s="304"/>
      <c r="CO51" s="304"/>
      <c r="CP51" s="304"/>
      <c r="CQ51" s="304"/>
      <c r="CR51" s="304">
        <f t="shared" si="5"/>
        <v>0</v>
      </c>
      <c r="CS51" s="304"/>
      <c r="CT51" s="304"/>
      <c r="CU51" s="304"/>
      <c r="CV51" s="304"/>
      <c r="CW51" s="306">
        <f>D51+V51+AL51+AS51+BU51+CI51+CR51</f>
        <v>0</v>
      </c>
    </row>
    <row r="52" spans="2:101" ht="12.75">
      <c r="B52" s="300"/>
      <c r="C52" s="21"/>
      <c r="D52" s="304">
        <f t="shared" si="0"/>
        <v>0</v>
      </c>
      <c r="E52" s="304"/>
      <c r="F52" s="304"/>
      <c r="G52" s="304"/>
      <c r="H52" s="304"/>
      <c r="I52" s="304"/>
      <c r="J52" s="304"/>
      <c r="K52" s="304"/>
      <c r="L52" s="304"/>
      <c r="M52" s="304"/>
      <c r="N52" s="304"/>
      <c r="O52" s="304"/>
      <c r="P52" s="304"/>
      <c r="Q52" s="304"/>
      <c r="R52" s="304"/>
      <c r="S52" s="304"/>
      <c r="T52" s="304"/>
      <c r="U52" s="306"/>
      <c r="V52" s="304">
        <f t="shared" si="1"/>
        <v>0</v>
      </c>
      <c r="W52" s="304"/>
      <c r="X52" s="304"/>
      <c r="Y52" s="304"/>
      <c r="Z52" s="304"/>
      <c r="AA52" s="304"/>
      <c r="AB52" s="304"/>
      <c r="AC52" s="304"/>
      <c r="AD52" s="304"/>
      <c r="AE52" s="304"/>
      <c r="AF52" s="304"/>
      <c r="AG52" s="304"/>
      <c r="AH52" s="304"/>
      <c r="AI52" s="304"/>
      <c r="AJ52" s="304"/>
      <c r="AK52" s="444"/>
      <c r="AL52" s="304">
        <f t="shared" si="2"/>
        <v>0</v>
      </c>
      <c r="AM52" s="304"/>
      <c r="AN52" s="304"/>
      <c r="AO52" s="304"/>
      <c r="AP52" s="304"/>
      <c r="AQ52" s="304"/>
      <c r="AR52" s="304"/>
      <c r="AS52" s="304">
        <f t="shared" si="3"/>
        <v>0</v>
      </c>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f t="shared" si="4"/>
        <v>0</v>
      </c>
      <c r="BV52" s="304"/>
      <c r="BW52" s="304"/>
      <c r="BX52" s="304"/>
      <c r="BY52" s="304"/>
      <c r="BZ52" s="304"/>
      <c r="CA52" s="304"/>
      <c r="CB52" s="304"/>
      <c r="CC52" s="304"/>
      <c r="CD52" s="304"/>
      <c r="CE52" s="304"/>
      <c r="CF52" s="304"/>
      <c r="CG52" s="304"/>
      <c r="CH52" s="304"/>
      <c r="CI52" s="304">
        <f>SUM(CJ52:CP52)</f>
        <v>0</v>
      </c>
      <c r="CJ52" s="304"/>
      <c r="CK52" s="304"/>
      <c r="CL52" s="304"/>
      <c r="CM52" s="304"/>
      <c r="CN52" s="304"/>
      <c r="CO52" s="304"/>
      <c r="CP52" s="304"/>
      <c r="CQ52" s="304"/>
      <c r="CR52" s="304">
        <f t="shared" si="5"/>
        <v>0</v>
      </c>
      <c r="CS52" s="304"/>
      <c r="CT52" s="304"/>
      <c r="CU52" s="304"/>
      <c r="CV52" s="304"/>
      <c r="CW52" s="306">
        <f>D52+V52+AL52+AS52+BU52+CI52+CR52</f>
        <v>0</v>
      </c>
    </row>
    <row r="53" spans="2:101" ht="12.75">
      <c r="B53" s="300"/>
      <c r="C53" s="21"/>
      <c r="D53" s="304">
        <f t="shared" si="0"/>
        <v>0</v>
      </c>
      <c r="E53" s="304"/>
      <c r="F53" s="304"/>
      <c r="G53" s="304"/>
      <c r="H53" s="304"/>
      <c r="I53" s="304"/>
      <c r="J53" s="304"/>
      <c r="K53" s="304"/>
      <c r="L53" s="304"/>
      <c r="M53" s="304"/>
      <c r="N53" s="304"/>
      <c r="O53" s="304"/>
      <c r="P53" s="304"/>
      <c r="Q53" s="304"/>
      <c r="R53" s="304"/>
      <c r="S53" s="304"/>
      <c r="T53" s="304"/>
      <c r="U53" s="306"/>
      <c r="V53" s="304">
        <f t="shared" si="1"/>
        <v>0</v>
      </c>
      <c r="W53" s="304"/>
      <c r="X53" s="304"/>
      <c r="Y53" s="304"/>
      <c r="Z53" s="304"/>
      <c r="AA53" s="304"/>
      <c r="AB53" s="304"/>
      <c r="AC53" s="304"/>
      <c r="AD53" s="304"/>
      <c r="AE53" s="304"/>
      <c r="AF53" s="304"/>
      <c r="AG53" s="304"/>
      <c r="AH53" s="304"/>
      <c r="AI53" s="304"/>
      <c r="AJ53" s="304"/>
      <c r="AK53" s="444"/>
      <c r="AL53" s="304">
        <f t="shared" si="2"/>
        <v>0</v>
      </c>
      <c r="AM53" s="304"/>
      <c r="AN53" s="304"/>
      <c r="AO53" s="304"/>
      <c r="AP53" s="304"/>
      <c r="AQ53" s="304"/>
      <c r="AR53" s="304"/>
      <c r="AS53" s="304">
        <f t="shared" si="3"/>
        <v>0</v>
      </c>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f t="shared" si="4"/>
        <v>0</v>
      </c>
      <c r="BV53" s="304"/>
      <c r="BW53" s="304"/>
      <c r="BX53" s="304"/>
      <c r="BY53" s="304"/>
      <c r="BZ53" s="304"/>
      <c r="CA53" s="304"/>
      <c r="CB53" s="304"/>
      <c r="CC53" s="304"/>
      <c r="CD53" s="304"/>
      <c r="CE53" s="304"/>
      <c r="CF53" s="304"/>
      <c r="CG53" s="304"/>
      <c r="CH53" s="304"/>
      <c r="CI53" s="304">
        <f>SUM(CJ53:CP53)</f>
        <v>0</v>
      </c>
      <c r="CJ53" s="304"/>
      <c r="CK53" s="304"/>
      <c r="CL53" s="304"/>
      <c r="CM53" s="304"/>
      <c r="CN53" s="304"/>
      <c r="CO53" s="304"/>
      <c r="CP53" s="304"/>
      <c r="CQ53" s="304"/>
      <c r="CR53" s="304">
        <f t="shared" si="5"/>
        <v>0</v>
      </c>
      <c r="CS53" s="304"/>
      <c r="CT53" s="304"/>
      <c r="CU53" s="304"/>
      <c r="CV53" s="304"/>
      <c r="CW53" s="306">
        <f>D53+V53+AL53+AS53+BU53+CI53+CR53</f>
        <v>0</v>
      </c>
    </row>
    <row r="54" spans="2:101" ht="12.75">
      <c r="B54" s="301"/>
      <c r="C54" s="100"/>
      <c r="D54" s="307">
        <f t="shared" si="0"/>
        <v>0</v>
      </c>
      <c r="E54" s="307"/>
      <c r="F54" s="307"/>
      <c r="G54" s="307"/>
      <c r="H54" s="307"/>
      <c r="I54" s="307"/>
      <c r="J54" s="307"/>
      <c r="K54" s="307"/>
      <c r="L54" s="307"/>
      <c r="M54" s="307"/>
      <c r="N54" s="307"/>
      <c r="O54" s="307"/>
      <c r="P54" s="307"/>
      <c r="Q54" s="307"/>
      <c r="R54" s="307"/>
      <c r="S54" s="307"/>
      <c r="T54" s="307"/>
      <c r="U54" s="308"/>
      <c r="V54" s="307">
        <f t="shared" si="1"/>
        <v>0</v>
      </c>
      <c r="W54" s="307"/>
      <c r="X54" s="307"/>
      <c r="Y54" s="307"/>
      <c r="Z54" s="307"/>
      <c r="AA54" s="307"/>
      <c r="AB54" s="307"/>
      <c r="AC54" s="307"/>
      <c r="AD54" s="307"/>
      <c r="AE54" s="307"/>
      <c r="AF54" s="307"/>
      <c r="AG54" s="307"/>
      <c r="AH54" s="307"/>
      <c r="AI54" s="307"/>
      <c r="AJ54" s="307"/>
      <c r="AK54" s="444"/>
      <c r="AL54" s="304">
        <f t="shared" si="2"/>
        <v>0</v>
      </c>
      <c r="AM54" s="307"/>
      <c r="AN54" s="307"/>
      <c r="AO54" s="307"/>
      <c r="AP54" s="307"/>
      <c r="AQ54" s="307"/>
      <c r="AR54" s="307"/>
      <c r="AS54" s="307">
        <f t="shared" si="3"/>
        <v>0</v>
      </c>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307"/>
      <c r="BS54" s="307"/>
      <c r="BT54" s="307"/>
      <c r="BU54" s="307">
        <f t="shared" si="4"/>
        <v>0</v>
      </c>
      <c r="BV54" s="307"/>
      <c r="BW54" s="307"/>
      <c r="BX54" s="307"/>
      <c r="BY54" s="307"/>
      <c r="BZ54" s="307"/>
      <c r="CA54" s="307"/>
      <c r="CB54" s="307"/>
      <c r="CC54" s="307"/>
      <c r="CD54" s="307"/>
      <c r="CE54" s="307"/>
      <c r="CF54" s="307"/>
      <c r="CG54" s="307"/>
      <c r="CH54" s="307"/>
      <c r="CI54" s="307">
        <f>SUM(CJ54:CP54)</f>
        <v>0</v>
      </c>
      <c r="CJ54" s="307"/>
      <c r="CK54" s="307"/>
      <c r="CL54" s="307"/>
      <c r="CM54" s="307"/>
      <c r="CN54" s="307"/>
      <c r="CO54" s="307"/>
      <c r="CP54" s="307"/>
      <c r="CQ54" s="307"/>
      <c r="CR54" s="307">
        <f t="shared" si="5"/>
        <v>0</v>
      </c>
      <c r="CS54" s="307"/>
      <c r="CT54" s="307"/>
      <c r="CU54" s="307"/>
      <c r="CV54" s="307"/>
      <c r="CW54" s="308">
        <f>D54+V54+AL54+AS54+BU54+CI54+CR54</f>
        <v>0</v>
      </c>
    </row>
    <row r="56" spans="2:7" ht="12.75">
      <c r="B56" s="302" t="s">
        <v>133</v>
      </c>
      <c r="C56" s="296" t="s">
        <v>89</v>
      </c>
      <c r="D56" s="296"/>
      <c r="E56" s="296"/>
      <c r="F56" s="296"/>
      <c r="G56" s="296"/>
    </row>
    <row r="57" spans="3:7" ht="12.75">
      <c r="C57" s="296" t="s">
        <v>398</v>
      </c>
      <c r="D57" s="296"/>
      <c r="E57" s="296"/>
      <c r="F57" s="296"/>
      <c r="G57" s="296"/>
    </row>
    <row r="58" spans="3:7" ht="12.75">
      <c r="C58" s="296"/>
      <c r="D58" s="296"/>
      <c r="E58" s="298"/>
      <c r="F58" s="296"/>
      <c r="G58" s="296"/>
    </row>
  </sheetData>
  <printOptions/>
  <pageMargins left="0.75" right="0.75" top="1" bottom="1" header="0.5" footer="0.5"/>
  <pageSetup horizontalDpi="600" verticalDpi="600" orientation="landscape" scale="46" r:id="rId1"/>
  <headerFooter alignWithMargins="0">
    <oddHeader>&amp;LRFP NNT05AA01J
&amp;CAcquisition Title
CREW EXPLORATION VEHICLE</oddHeader>
    <oddFooter>&amp;L05/01/05&amp;C&amp;"Arial Rounded MT Bold,Bold"&amp;9Source Selection Information See FAR 3.104&amp;"Arial,Regular"&amp;10
&amp;R&amp;"Arial,Bold"&amp;8&amp;A
&amp;F
&amp;P of&amp;N</oddFooter>
  </headerFooter>
  <colBreaks count="5" manualBreakCount="5">
    <brk id="21" min="11" max="56" man="1"/>
    <brk id="37" min="11" max="56" man="1"/>
    <brk id="44" min="11" max="56" man="1"/>
    <brk id="71" min="11" max="56" man="1"/>
    <brk id="86" min="11" max="56" man="1"/>
  </colBreaks>
</worksheet>
</file>

<file path=xl/worksheets/sheet8.xml><?xml version="1.0" encoding="utf-8"?>
<worksheet xmlns="http://schemas.openxmlformats.org/spreadsheetml/2006/main" xmlns:r="http://schemas.openxmlformats.org/officeDocument/2006/relationships">
  <sheetPr>
    <tabColor indexed="46"/>
  </sheetPr>
  <dimension ref="A1:CW58"/>
  <sheetViews>
    <sheetView workbookViewId="0" topLeftCell="A1">
      <selection activeCell="A1" sqref="A1"/>
    </sheetView>
  </sheetViews>
  <sheetFormatPr defaultColWidth="9.140625" defaultRowHeight="12.75"/>
  <cols>
    <col min="1" max="1" width="1.7109375" style="0" customWidth="1"/>
    <col min="2" max="2" width="26.7109375" style="0" customWidth="1"/>
    <col min="3" max="3" width="1.7109375" style="0" customWidth="1"/>
    <col min="4" max="4" width="6.7109375" style="0" customWidth="1"/>
    <col min="5" max="5" width="8.00390625" style="5" customWidth="1"/>
    <col min="6" max="17" width="8.00390625" style="0" customWidth="1"/>
    <col min="18" max="20" width="8.8515625" style="0" customWidth="1"/>
    <col min="21" max="21" width="1.7109375" style="0" customWidth="1"/>
    <col min="22" max="36" width="8.8515625" style="0" customWidth="1"/>
    <col min="37" max="37" width="1.7109375" style="0" customWidth="1"/>
    <col min="38" max="43" width="8.8515625" style="0" customWidth="1"/>
    <col min="44" max="44" width="1.7109375" style="0" customWidth="1"/>
    <col min="45" max="71" width="8.8515625" style="0" customWidth="1"/>
    <col min="72" max="72" width="1.7109375" style="0" customWidth="1"/>
    <col min="73" max="85" width="8.8515625" style="0" customWidth="1"/>
    <col min="86" max="86" width="1.7109375" style="0" customWidth="1"/>
    <col min="87" max="94" width="8.8515625" style="0" customWidth="1"/>
    <col min="95" max="95" width="1.7109375" style="0" customWidth="1"/>
    <col min="96" max="16384" width="8.8515625" style="0" customWidth="1"/>
  </cols>
  <sheetData>
    <row r="1" spans="1:101" ht="13.5" thickBot="1">
      <c r="A1" s="179"/>
      <c r="B1" s="179"/>
      <c r="C1" s="179"/>
      <c r="D1" s="179"/>
      <c r="E1" s="184"/>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row>
    <row r="2" spans="1:101" ht="12.75">
      <c r="A2" s="179"/>
      <c r="B2" s="284" t="s">
        <v>397</v>
      </c>
      <c r="C2" s="285"/>
      <c r="D2" s="285"/>
      <c r="E2" s="285"/>
      <c r="F2" s="285"/>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6"/>
      <c r="CB2" s="286"/>
      <c r="CC2" s="286"/>
      <c r="CD2" s="286"/>
      <c r="CE2" s="286"/>
      <c r="CF2" s="286"/>
      <c r="CG2" s="286"/>
      <c r="CH2" s="286"/>
      <c r="CI2" s="286"/>
      <c r="CJ2" s="181"/>
      <c r="CK2" s="181"/>
      <c r="CL2" s="181"/>
      <c r="CM2" s="181"/>
      <c r="CN2" s="181"/>
      <c r="CO2" s="181"/>
      <c r="CP2" s="181"/>
      <c r="CQ2" s="181"/>
      <c r="CR2" s="181"/>
      <c r="CS2" s="181"/>
      <c r="CT2" s="181"/>
      <c r="CU2" s="181"/>
      <c r="CV2" s="181"/>
      <c r="CW2" s="182"/>
    </row>
    <row r="3" spans="1:101" ht="12.75">
      <c r="A3" s="179"/>
      <c r="B3" s="287"/>
      <c r="C3" s="288"/>
      <c r="D3" s="288"/>
      <c r="E3" s="288"/>
      <c r="F3" s="288"/>
      <c r="G3" s="184"/>
      <c r="H3" s="303"/>
      <c r="I3" s="303"/>
      <c r="J3" s="113" t="s">
        <v>130</v>
      </c>
      <c r="K3" s="113"/>
      <c r="L3" s="113"/>
      <c r="M3" s="113"/>
      <c r="N3" s="113"/>
      <c r="O3" s="113"/>
      <c r="P3" s="113"/>
      <c r="Q3" s="113"/>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79"/>
      <c r="CR3" s="179"/>
      <c r="CS3" s="179"/>
      <c r="CT3" s="179"/>
      <c r="CU3" s="179"/>
      <c r="CV3" s="179"/>
      <c r="CW3" s="185"/>
    </row>
    <row r="4" spans="1:101" ht="12.75">
      <c r="A4" s="179"/>
      <c r="B4" s="289"/>
      <c r="C4" s="290"/>
      <c r="D4" s="290"/>
      <c r="E4" s="290"/>
      <c r="F4" s="290"/>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4"/>
      <c r="CN4" s="184"/>
      <c r="CO4" s="184"/>
      <c r="CP4" s="184"/>
      <c r="CQ4" s="179"/>
      <c r="CR4" s="179"/>
      <c r="CS4" s="179"/>
      <c r="CT4" s="179"/>
      <c r="CU4" s="179"/>
      <c r="CV4" s="179"/>
      <c r="CW4" s="185"/>
    </row>
    <row r="5" spans="1:101" ht="12.75">
      <c r="A5" s="179"/>
      <c r="B5" s="291" t="s">
        <v>260</v>
      </c>
      <c r="C5" s="105"/>
      <c r="D5" s="105"/>
      <c r="E5" s="105"/>
      <c r="F5" s="105"/>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79"/>
      <c r="CR5" s="179"/>
      <c r="CS5" s="179"/>
      <c r="CT5" s="179"/>
      <c r="CU5" s="179"/>
      <c r="CV5" s="179"/>
      <c r="CW5" s="185"/>
    </row>
    <row r="6" spans="1:101" ht="12.75">
      <c r="A6" s="179"/>
      <c r="B6" s="289"/>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79"/>
      <c r="CR6" s="179"/>
      <c r="CS6" s="179"/>
      <c r="CT6" s="179"/>
      <c r="CU6" s="179"/>
      <c r="CV6" s="179"/>
      <c r="CW6" s="185"/>
    </row>
    <row r="7" spans="1:101" ht="13.5" thickBot="1">
      <c r="A7" s="179"/>
      <c r="B7" s="287"/>
      <c r="C7" s="288"/>
      <c r="D7" s="288"/>
      <c r="E7" s="288"/>
      <c r="F7" s="288"/>
      <c r="G7" s="184"/>
      <c r="H7" s="184"/>
      <c r="I7" s="184"/>
      <c r="J7" s="184"/>
      <c r="K7" s="184"/>
      <c r="L7" s="184"/>
      <c r="M7" s="184"/>
      <c r="N7" s="184"/>
      <c r="O7" s="184"/>
      <c r="P7" s="184"/>
      <c r="Q7" s="184"/>
      <c r="R7" s="184"/>
      <c r="S7" s="184"/>
      <c r="T7" s="184"/>
      <c r="U7" s="184"/>
      <c r="V7" s="184"/>
      <c r="W7" s="413"/>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184"/>
      <c r="CO7" s="184"/>
      <c r="CP7" s="184"/>
      <c r="CQ7" s="179"/>
      <c r="CR7" s="179"/>
      <c r="CS7" s="179"/>
      <c r="CT7" s="179"/>
      <c r="CU7" s="179"/>
      <c r="CV7" s="179"/>
      <c r="CW7" s="417"/>
    </row>
    <row r="8" spans="1:101" ht="14.25">
      <c r="A8" s="179"/>
      <c r="B8" s="289"/>
      <c r="C8" s="184"/>
      <c r="D8" s="180" t="s">
        <v>90</v>
      </c>
      <c r="E8" s="181"/>
      <c r="F8" s="181"/>
      <c r="G8" s="181"/>
      <c r="H8" s="181"/>
      <c r="I8" s="181"/>
      <c r="J8" s="181"/>
      <c r="K8" s="181"/>
      <c r="L8" s="181"/>
      <c r="M8" s="181"/>
      <c r="N8" s="181"/>
      <c r="O8" s="181"/>
      <c r="P8" s="181"/>
      <c r="Q8" s="292"/>
      <c r="R8" s="227" t="s">
        <v>88</v>
      </c>
      <c r="S8" s="181"/>
      <c r="T8" s="181"/>
      <c r="U8" s="181"/>
      <c r="V8" s="181"/>
      <c r="W8" s="181"/>
      <c r="X8" s="181"/>
      <c r="Y8" s="181"/>
      <c r="Z8" s="181"/>
      <c r="AA8" s="181"/>
      <c r="AB8" s="181"/>
      <c r="AC8" s="181"/>
      <c r="AD8" s="181"/>
      <c r="AE8" s="181"/>
      <c r="AF8" s="227" t="s">
        <v>88</v>
      </c>
      <c r="AG8" s="181"/>
      <c r="AH8" s="181"/>
      <c r="AI8" s="181"/>
      <c r="AJ8" s="181"/>
      <c r="AK8" s="181"/>
      <c r="AL8" s="181"/>
      <c r="AM8" s="181"/>
      <c r="AN8" s="181"/>
      <c r="AO8" s="181"/>
      <c r="AP8" s="227" t="s">
        <v>88</v>
      </c>
      <c r="AQ8" s="181"/>
      <c r="AR8" s="181"/>
      <c r="AS8" s="181"/>
      <c r="AT8" s="181"/>
      <c r="AU8" s="181"/>
      <c r="AV8" s="181"/>
      <c r="AW8" s="181"/>
      <c r="AX8" s="181"/>
      <c r="AY8" s="181"/>
      <c r="AZ8" s="181"/>
      <c r="BA8" s="181"/>
      <c r="BB8" s="181"/>
      <c r="BC8" s="181"/>
      <c r="BD8" s="181"/>
      <c r="BE8" s="181"/>
      <c r="BF8" s="181"/>
      <c r="BG8" s="181"/>
      <c r="BH8" s="181"/>
      <c r="BI8" s="181"/>
      <c r="BJ8" s="181"/>
      <c r="BK8" s="181"/>
      <c r="BL8" s="227" t="s">
        <v>88</v>
      </c>
      <c r="BM8" s="181"/>
      <c r="BN8" s="181"/>
      <c r="BO8" s="181"/>
      <c r="BP8" s="181"/>
      <c r="BQ8" s="181"/>
      <c r="BR8" s="181"/>
      <c r="BS8" s="181"/>
      <c r="BT8" s="181"/>
      <c r="BU8" s="181"/>
      <c r="BV8" s="181"/>
      <c r="BW8" s="181"/>
      <c r="BX8" s="181"/>
      <c r="BY8" s="181"/>
      <c r="BZ8" s="227" t="s">
        <v>88</v>
      </c>
      <c r="CA8" s="181"/>
      <c r="CB8" s="181"/>
      <c r="CC8" s="181"/>
      <c r="CD8" s="181"/>
      <c r="CE8" s="181"/>
      <c r="CF8" s="181"/>
      <c r="CG8" s="181"/>
      <c r="CH8" s="181"/>
      <c r="CI8" s="292"/>
      <c r="CJ8" s="411"/>
      <c r="CK8" s="181"/>
      <c r="CL8" s="181"/>
      <c r="CM8" s="181"/>
      <c r="CN8" s="181"/>
      <c r="CO8" s="181"/>
      <c r="CP8" s="181"/>
      <c r="CQ8" s="181"/>
      <c r="CR8" s="181"/>
      <c r="CS8" s="181"/>
      <c r="CT8" s="181"/>
      <c r="CU8" s="181"/>
      <c r="CV8" s="181"/>
      <c r="CW8" s="182"/>
    </row>
    <row r="9" spans="1:101" ht="13.5" thickBot="1">
      <c r="A9" s="179"/>
      <c r="B9" s="289"/>
      <c r="C9" s="184"/>
      <c r="D9" s="293" t="s">
        <v>208</v>
      </c>
      <c r="E9" s="178"/>
      <c r="F9" s="294"/>
      <c r="G9" s="294"/>
      <c r="H9" s="294"/>
      <c r="I9" s="294"/>
      <c r="J9" s="294"/>
      <c r="K9" s="294"/>
      <c r="L9" s="294"/>
      <c r="M9" s="294"/>
      <c r="N9" s="294"/>
      <c r="O9" s="294"/>
      <c r="P9" s="294"/>
      <c r="Q9" s="295"/>
      <c r="R9" s="294" t="s">
        <v>208</v>
      </c>
      <c r="S9" s="294"/>
      <c r="T9" s="294"/>
      <c r="U9" s="294"/>
      <c r="V9" s="294"/>
      <c r="W9" s="294"/>
      <c r="X9" s="294"/>
      <c r="Y9" s="294"/>
      <c r="Z9" s="294"/>
      <c r="AA9" s="294"/>
      <c r="AB9" s="294"/>
      <c r="AC9" s="294"/>
      <c r="AD9" s="294"/>
      <c r="AE9" s="294"/>
      <c r="AF9" s="294" t="s">
        <v>208</v>
      </c>
      <c r="AG9" s="294"/>
      <c r="AH9" s="294"/>
      <c r="AI9" s="294"/>
      <c r="AJ9" s="294"/>
      <c r="AK9" s="294"/>
      <c r="AL9" s="294"/>
      <c r="AM9" s="294"/>
      <c r="AN9" s="294"/>
      <c r="AO9" s="294"/>
      <c r="AP9" s="294" t="s">
        <v>208</v>
      </c>
      <c r="AQ9" s="294"/>
      <c r="AR9" s="294"/>
      <c r="AS9" s="294"/>
      <c r="AT9" s="294"/>
      <c r="AU9" s="294"/>
      <c r="AV9" s="294"/>
      <c r="AW9" s="294"/>
      <c r="AX9" s="294"/>
      <c r="AY9" s="294"/>
      <c r="AZ9" s="294"/>
      <c r="BA9" s="294"/>
      <c r="BB9" s="294"/>
      <c r="BC9" s="294"/>
      <c r="BD9" s="294"/>
      <c r="BE9" s="294"/>
      <c r="BF9" s="294"/>
      <c r="BG9" s="294"/>
      <c r="BH9" s="294"/>
      <c r="BI9" s="294"/>
      <c r="BJ9" s="294"/>
      <c r="BK9" s="294"/>
      <c r="BL9" s="294" t="s">
        <v>208</v>
      </c>
      <c r="BM9" s="294"/>
      <c r="BN9" s="294"/>
      <c r="BO9" s="294"/>
      <c r="BP9" s="294"/>
      <c r="BQ9" s="294"/>
      <c r="BR9" s="294"/>
      <c r="BS9" s="294"/>
      <c r="BT9" s="294"/>
      <c r="BU9" s="294"/>
      <c r="BV9" s="294"/>
      <c r="BW9" s="294"/>
      <c r="BX9" s="294"/>
      <c r="BY9" s="294"/>
      <c r="BZ9" s="294" t="s">
        <v>208</v>
      </c>
      <c r="CA9" s="294"/>
      <c r="CB9" s="294"/>
      <c r="CC9" s="294"/>
      <c r="CD9" s="294"/>
      <c r="CE9" s="294"/>
      <c r="CF9" s="294"/>
      <c r="CG9" s="294"/>
      <c r="CH9" s="294"/>
      <c r="CI9" s="295"/>
      <c r="CJ9" s="412"/>
      <c r="CK9" s="413"/>
      <c r="CL9" s="413"/>
      <c r="CM9" s="413"/>
      <c r="CN9" s="413"/>
      <c r="CO9" s="413"/>
      <c r="CP9" s="413"/>
      <c r="CQ9" s="413"/>
      <c r="CR9" s="413"/>
      <c r="CS9" s="413"/>
      <c r="CT9" s="413"/>
      <c r="CU9" s="413"/>
      <c r="CV9" s="413"/>
      <c r="CW9" s="417"/>
    </row>
    <row r="10" spans="1:101" s="299" customFormat="1" ht="165.75">
      <c r="A10" s="296"/>
      <c r="B10" s="297" t="s">
        <v>135</v>
      </c>
      <c r="C10" s="370"/>
      <c r="D10" s="438" t="s">
        <v>201</v>
      </c>
      <c r="E10" s="439" t="s">
        <v>202</v>
      </c>
      <c r="F10" s="439" t="s">
        <v>203</v>
      </c>
      <c r="G10" s="439" t="s">
        <v>204</v>
      </c>
      <c r="H10" s="439" t="s">
        <v>205</v>
      </c>
      <c r="I10" s="439" t="s">
        <v>206</v>
      </c>
      <c r="J10" s="439" t="s">
        <v>207</v>
      </c>
      <c r="K10" s="439" t="s">
        <v>209</v>
      </c>
      <c r="L10" s="439" t="s">
        <v>43</v>
      </c>
      <c r="M10" s="439" t="s">
        <v>210</v>
      </c>
      <c r="N10" s="439" t="s">
        <v>211</v>
      </c>
      <c r="O10" s="439" t="s">
        <v>212</v>
      </c>
      <c r="P10" s="439" t="s">
        <v>213</v>
      </c>
      <c r="Q10" s="439" t="s">
        <v>214</v>
      </c>
      <c r="R10" s="439" t="s">
        <v>430</v>
      </c>
      <c r="S10" s="439" t="s">
        <v>215</v>
      </c>
      <c r="T10" s="439" t="s">
        <v>216</v>
      </c>
      <c r="U10" s="439"/>
      <c r="V10" s="407" t="s">
        <v>217</v>
      </c>
      <c r="W10" s="433" t="s">
        <v>287</v>
      </c>
      <c r="X10" s="434" t="s">
        <v>289</v>
      </c>
      <c r="Y10" s="434" t="s">
        <v>218</v>
      </c>
      <c r="Z10" s="434" t="s">
        <v>219</v>
      </c>
      <c r="AA10" s="434" t="s">
        <v>220</v>
      </c>
      <c r="AB10" s="434" t="s">
        <v>294</v>
      </c>
      <c r="AC10" s="434" t="s">
        <v>221</v>
      </c>
      <c r="AD10" s="434" t="s">
        <v>143</v>
      </c>
      <c r="AE10" s="434" t="s">
        <v>144</v>
      </c>
      <c r="AF10" s="434" t="s">
        <v>145</v>
      </c>
      <c r="AG10" s="434" t="s">
        <v>146</v>
      </c>
      <c r="AH10" s="434" t="s">
        <v>306</v>
      </c>
      <c r="AI10" s="434" t="s">
        <v>308</v>
      </c>
      <c r="AJ10" s="434" t="s">
        <v>310</v>
      </c>
      <c r="AK10" s="434"/>
      <c r="AL10" s="407" t="s">
        <v>147</v>
      </c>
      <c r="AM10" s="439" t="s">
        <v>148</v>
      </c>
      <c r="AN10" s="439" t="s">
        <v>149</v>
      </c>
      <c r="AO10" s="439" t="s">
        <v>150</v>
      </c>
      <c r="AP10" s="439" t="s">
        <v>151</v>
      </c>
      <c r="AQ10" s="439" t="s">
        <v>152</v>
      </c>
      <c r="AR10" s="439"/>
      <c r="AS10" s="408" t="s">
        <v>153</v>
      </c>
      <c r="AT10" s="433" t="s">
        <v>313</v>
      </c>
      <c r="AU10" s="434" t="s">
        <v>310</v>
      </c>
      <c r="AV10" s="434" t="s">
        <v>316</v>
      </c>
      <c r="AW10" s="434" t="s">
        <v>318</v>
      </c>
      <c r="AX10" s="434" t="s">
        <v>320</v>
      </c>
      <c r="AY10" s="434" t="s">
        <v>420</v>
      </c>
      <c r="AZ10" s="434" t="s">
        <v>154</v>
      </c>
      <c r="BA10" s="434" t="s">
        <v>155</v>
      </c>
      <c r="BB10" s="434" t="s">
        <v>333</v>
      </c>
      <c r="BC10" s="434" t="s">
        <v>335</v>
      </c>
      <c r="BD10" s="434" t="s">
        <v>337</v>
      </c>
      <c r="BE10" s="434" t="s">
        <v>156</v>
      </c>
      <c r="BF10" s="434" t="s">
        <v>157</v>
      </c>
      <c r="BG10" s="434" t="s">
        <v>341</v>
      </c>
      <c r="BH10" s="434" t="s">
        <v>158</v>
      </c>
      <c r="BI10" s="434" t="s">
        <v>159</v>
      </c>
      <c r="BJ10" s="434" t="s">
        <v>345</v>
      </c>
      <c r="BK10" s="434" t="s">
        <v>432</v>
      </c>
      <c r="BL10" s="434" t="s">
        <v>421</v>
      </c>
      <c r="BM10" s="434" t="s">
        <v>349</v>
      </c>
      <c r="BN10" s="434" t="s">
        <v>351</v>
      </c>
      <c r="BO10" s="434" t="s">
        <v>160</v>
      </c>
      <c r="BP10" s="434" t="s">
        <v>161</v>
      </c>
      <c r="BQ10" s="434" t="s">
        <v>162</v>
      </c>
      <c r="BR10" s="434" t="s">
        <v>356</v>
      </c>
      <c r="BS10" s="434" t="s">
        <v>358</v>
      </c>
      <c r="BT10" s="439"/>
      <c r="BU10" s="418" t="s">
        <v>163</v>
      </c>
      <c r="BV10" s="435" t="s">
        <v>164</v>
      </c>
      <c r="BW10" s="435" t="s">
        <v>165</v>
      </c>
      <c r="BX10" s="435" t="s">
        <v>363</v>
      </c>
      <c r="BY10" s="435" t="s">
        <v>365</v>
      </c>
      <c r="BZ10" s="435" t="s">
        <v>367</v>
      </c>
      <c r="CA10" s="435" t="s">
        <v>166</v>
      </c>
      <c r="CB10" s="435" t="s">
        <v>167</v>
      </c>
      <c r="CC10" s="435" t="s">
        <v>168</v>
      </c>
      <c r="CD10" s="435" t="s">
        <v>372</v>
      </c>
      <c r="CE10" s="435" t="s">
        <v>169</v>
      </c>
      <c r="CF10" s="435" t="s">
        <v>170</v>
      </c>
      <c r="CG10" s="435" t="s">
        <v>171</v>
      </c>
      <c r="CH10" s="440"/>
      <c r="CI10" s="419" t="s">
        <v>433</v>
      </c>
      <c r="CJ10" s="437" t="s">
        <v>414</v>
      </c>
      <c r="CK10" s="437" t="s">
        <v>172</v>
      </c>
      <c r="CL10" s="437" t="s">
        <v>416</v>
      </c>
      <c r="CM10" s="437" t="s">
        <v>173</v>
      </c>
      <c r="CN10" s="437" t="s">
        <v>417</v>
      </c>
      <c r="CO10" s="437" t="s">
        <v>418</v>
      </c>
      <c r="CP10" s="437" t="s">
        <v>174</v>
      </c>
      <c r="CQ10" s="437"/>
      <c r="CR10" s="420" t="s">
        <v>434</v>
      </c>
      <c r="CS10" s="437" t="s">
        <v>435</v>
      </c>
      <c r="CT10" s="437" t="s">
        <v>384</v>
      </c>
      <c r="CU10" s="437" t="s">
        <v>436</v>
      </c>
      <c r="CV10" s="433" t="s">
        <v>387</v>
      </c>
      <c r="CW10" s="421" t="s">
        <v>141</v>
      </c>
    </row>
    <row r="11" spans="2:101" s="232" customFormat="1" ht="12.75">
      <c r="B11" s="410"/>
      <c r="C11" s="409"/>
      <c r="D11" s="441">
        <v>1</v>
      </c>
      <c r="E11" s="442">
        <v>1.1</v>
      </c>
      <c r="F11" s="442" t="s">
        <v>192</v>
      </c>
      <c r="G11" s="442" t="s">
        <v>193</v>
      </c>
      <c r="H11" s="442" t="s">
        <v>194</v>
      </c>
      <c r="I11" s="442" t="s">
        <v>195</v>
      </c>
      <c r="J11" s="442" t="s">
        <v>196</v>
      </c>
      <c r="K11" s="442" t="s">
        <v>197</v>
      </c>
      <c r="L11" s="442" t="s">
        <v>198</v>
      </c>
      <c r="M11" s="442" t="s">
        <v>199</v>
      </c>
      <c r="N11" s="442" t="s">
        <v>200</v>
      </c>
      <c r="O11" s="442">
        <v>1.2</v>
      </c>
      <c r="P11" s="442">
        <v>1.3</v>
      </c>
      <c r="Q11" s="442">
        <v>1.4</v>
      </c>
      <c r="R11" s="442">
        <v>1.5</v>
      </c>
      <c r="S11" s="442">
        <v>1.6</v>
      </c>
      <c r="T11" s="442">
        <v>1.7</v>
      </c>
      <c r="U11" s="442"/>
      <c r="V11" s="424">
        <v>2</v>
      </c>
      <c r="W11" s="425">
        <v>2.1</v>
      </c>
      <c r="X11" s="425" t="s">
        <v>288</v>
      </c>
      <c r="Y11" s="425" t="s">
        <v>290</v>
      </c>
      <c r="Z11" s="425" t="s">
        <v>291</v>
      </c>
      <c r="AA11" s="425" t="s">
        <v>292</v>
      </c>
      <c r="AB11" s="425" t="s">
        <v>293</v>
      </c>
      <c r="AC11" s="425" t="s">
        <v>295</v>
      </c>
      <c r="AD11" s="425" t="s">
        <v>296</v>
      </c>
      <c r="AE11" s="425" t="s">
        <v>297</v>
      </c>
      <c r="AF11" s="425" t="s">
        <v>298</v>
      </c>
      <c r="AG11" s="425" t="s">
        <v>304</v>
      </c>
      <c r="AH11" s="425" t="s">
        <v>305</v>
      </c>
      <c r="AI11" s="426" t="s">
        <v>307</v>
      </c>
      <c r="AJ11" s="426" t="s">
        <v>309</v>
      </c>
      <c r="AK11" s="426"/>
      <c r="AL11" s="424">
        <v>3</v>
      </c>
      <c r="AM11" s="442">
        <v>3.1</v>
      </c>
      <c r="AN11" s="442">
        <v>3.2</v>
      </c>
      <c r="AO11" s="442">
        <v>3.3</v>
      </c>
      <c r="AP11" s="442">
        <v>3.4</v>
      </c>
      <c r="AQ11" s="442">
        <v>3.5</v>
      </c>
      <c r="AR11" s="442"/>
      <c r="AS11" s="427" t="s">
        <v>311</v>
      </c>
      <c r="AT11" s="425" t="s">
        <v>312</v>
      </c>
      <c r="AU11" s="426" t="s">
        <v>314</v>
      </c>
      <c r="AV11" s="426" t="s">
        <v>315</v>
      </c>
      <c r="AW11" s="426" t="s">
        <v>317</v>
      </c>
      <c r="AX11" s="426" t="s">
        <v>319</v>
      </c>
      <c r="AY11" s="425" t="s">
        <v>329</v>
      </c>
      <c r="AZ11" s="426" t="s">
        <v>330</v>
      </c>
      <c r="BA11" s="426" t="s">
        <v>407</v>
      </c>
      <c r="BB11" s="426" t="s">
        <v>408</v>
      </c>
      <c r="BC11" s="426" t="s">
        <v>409</v>
      </c>
      <c r="BD11" s="428" t="s">
        <v>406</v>
      </c>
      <c r="BE11" s="426" t="s">
        <v>338</v>
      </c>
      <c r="BF11" s="426" t="s">
        <v>339</v>
      </c>
      <c r="BG11" s="426" t="s">
        <v>340</v>
      </c>
      <c r="BH11" s="426" t="s">
        <v>342</v>
      </c>
      <c r="BI11" s="426" t="s">
        <v>343</v>
      </c>
      <c r="BJ11" s="426" t="s">
        <v>344</v>
      </c>
      <c r="BK11" s="426" t="s">
        <v>346</v>
      </c>
      <c r="BL11" s="426" t="s">
        <v>347</v>
      </c>
      <c r="BM11" s="426" t="s">
        <v>348</v>
      </c>
      <c r="BN11" s="426" t="s">
        <v>350</v>
      </c>
      <c r="BO11" s="426" t="s">
        <v>352</v>
      </c>
      <c r="BP11" s="426" t="s">
        <v>353</v>
      </c>
      <c r="BQ11" s="425" t="s">
        <v>354</v>
      </c>
      <c r="BR11" s="425" t="s">
        <v>355</v>
      </c>
      <c r="BS11" s="425" t="s">
        <v>357</v>
      </c>
      <c r="BT11" s="442"/>
      <c r="BU11" s="429" t="s">
        <v>359</v>
      </c>
      <c r="BV11" s="425" t="s">
        <v>360</v>
      </c>
      <c r="BW11" s="425" t="s">
        <v>361</v>
      </c>
      <c r="BX11" s="426" t="s">
        <v>362</v>
      </c>
      <c r="BY11" s="426" t="s">
        <v>364</v>
      </c>
      <c r="BZ11" s="426" t="s">
        <v>366</v>
      </c>
      <c r="CA11" s="425" t="s">
        <v>368</v>
      </c>
      <c r="CB11" s="426" t="s">
        <v>369</v>
      </c>
      <c r="CC11" s="426" t="s">
        <v>370</v>
      </c>
      <c r="CD11" s="426" t="s">
        <v>371</v>
      </c>
      <c r="CE11" s="425" t="s">
        <v>373</v>
      </c>
      <c r="CF11" s="425" t="s">
        <v>374</v>
      </c>
      <c r="CG11" s="425" t="s">
        <v>375</v>
      </c>
      <c r="CH11" s="443"/>
      <c r="CI11" s="429" t="s">
        <v>376</v>
      </c>
      <c r="CJ11" s="425" t="s">
        <v>377</v>
      </c>
      <c r="CK11" s="426" t="s">
        <v>378</v>
      </c>
      <c r="CL11" s="426" t="s">
        <v>379</v>
      </c>
      <c r="CM11" s="426" t="s">
        <v>380</v>
      </c>
      <c r="CN11" s="426" t="s">
        <v>411</v>
      </c>
      <c r="CO11" s="425">
        <v>6.6</v>
      </c>
      <c r="CP11" s="425" t="s">
        <v>413</v>
      </c>
      <c r="CQ11" s="425"/>
      <c r="CR11" s="429" t="s">
        <v>381</v>
      </c>
      <c r="CS11" s="425" t="s">
        <v>382</v>
      </c>
      <c r="CT11" s="425" t="s">
        <v>383</v>
      </c>
      <c r="CU11" s="425" t="s">
        <v>385</v>
      </c>
      <c r="CV11" s="425" t="s">
        <v>386</v>
      </c>
      <c r="CW11" s="431"/>
    </row>
    <row r="12" spans="2:101" ht="12.75">
      <c r="B12" s="310" t="s">
        <v>91</v>
      </c>
      <c r="C12" s="21"/>
      <c r="D12" s="5">
        <f>SUM(D14:D54)</f>
        <v>2.5</v>
      </c>
      <c r="E12" s="304"/>
      <c r="F12" s="304"/>
      <c r="G12" s="304"/>
      <c r="H12" s="304"/>
      <c r="I12" s="304"/>
      <c r="J12" s="304"/>
      <c r="K12" s="304"/>
      <c r="L12" s="304"/>
      <c r="M12" s="304"/>
      <c r="N12" s="304"/>
      <c r="O12" s="304"/>
      <c r="P12" s="304"/>
      <c r="Q12" s="304"/>
      <c r="R12" s="304"/>
      <c r="S12" s="304"/>
      <c r="T12" s="304"/>
      <c r="U12" s="306"/>
      <c r="V12" s="304">
        <f>SUM(W12:AK12)</f>
        <v>0</v>
      </c>
      <c r="W12" s="304"/>
      <c r="X12" s="304"/>
      <c r="Y12" s="304"/>
      <c r="Z12" s="304"/>
      <c r="AA12" s="304"/>
      <c r="AB12" s="304"/>
      <c r="AC12" s="304"/>
      <c r="AD12" s="304"/>
      <c r="AE12" s="304"/>
      <c r="AF12" s="304"/>
      <c r="AG12" s="304"/>
      <c r="AH12" s="304"/>
      <c r="AI12" s="304"/>
      <c r="AJ12" s="304"/>
      <c r="AK12" s="444"/>
      <c r="AL12" s="304">
        <f>SUM(AM12:AR12)</f>
        <v>0</v>
      </c>
      <c r="AM12" s="304"/>
      <c r="AN12" s="304"/>
      <c r="AO12" s="304"/>
      <c r="AP12" s="304"/>
      <c r="AQ12" s="304"/>
      <c r="AR12" s="304"/>
      <c r="AS12" s="304">
        <f>SUM(AT12:AV12)</f>
        <v>0</v>
      </c>
      <c r="AT12" s="304"/>
      <c r="AU12" s="304"/>
      <c r="AV12" s="304"/>
      <c r="AW12" s="304"/>
      <c r="AX12" s="304"/>
      <c r="AY12" s="304"/>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f>SUM(BV12:CG12)</f>
        <v>0</v>
      </c>
      <c r="BV12" s="304"/>
      <c r="BW12" s="304"/>
      <c r="BX12" s="304"/>
      <c r="BY12" s="304"/>
      <c r="BZ12" s="304"/>
      <c r="CA12" s="304"/>
      <c r="CB12" s="304"/>
      <c r="CC12" s="304"/>
      <c r="CD12" s="304"/>
      <c r="CE12" s="304"/>
      <c r="CF12" s="304"/>
      <c r="CG12" s="304"/>
      <c r="CH12" s="304"/>
      <c r="CI12" s="304">
        <f>SUM(CJ12:CP12)</f>
        <v>0</v>
      </c>
      <c r="CJ12" s="304"/>
      <c r="CK12" s="304"/>
      <c r="CL12" s="304"/>
      <c r="CM12" s="304"/>
      <c r="CN12" s="304"/>
      <c r="CO12" s="304"/>
      <c r="CP12" s="304"/>
      <c r="CQ12" s="304"/>
      <c r="CR12" s="304">
        <f>SUM(CS12:CV12)</f>
        <v>0</v>
      </c>
      <c r="CS12" s="304"/>
      <c r="CT12" s="304"/>
      <c r="CU12" s="304"/>
      <c r="CV12" s="304"/>
      <c r="CW12" s="306">
        <f>D12+V12+AL12+AS12+BU12+CI12+CR12</f>
        <v>2.5</v>
      </c>
    </row>
    <row r="13" spans="2:101" ht="12.75">
      <c r="B13" s="311"/>
      <c r="C13" s="122"/>
      <c r="D13" s="86"/>
      <c r="E13" s="312"/>
      <c r="F13" s="312"/>
      <c r="G13" s="312"/>
      <c r="H13" s="312"/>
      <c r="I13" s="312"/>
      <c r="J13" s="312"/>
      <c r="K13" s="312"/>
      <c r="L13" s="312"/>
      <c r="M13" s="312"/>
      <c r="N13" s="312"/>
      <c r="O13" s="312"/>
      <c r="P13" s="312"/>
      <c r="Q13" s="312"/>
      <c r="R13" s="312"/>
      <c r="S13" s="312"/>
      <c r="T13" s="312"/>
      <c r="U13" s="314"/>
      <c r="V13" s="312"/>
      <c r="W13" s="312"/>
      <c r="X13" s="312"/>
      <c r="Y13" s="312"/>
      <c r="Z13" s="312"/>
      <c r="AA13" s="312"/>
      <c r="AB13" s="312"/>
      <c r="AC13" s="312"/>
      <c r="AD13" s="312"/>
      <c r="AE13" s="312"/>
      <c r="AF13" s="312"/>
      <c r="AG13" s="312"/>
      <c r="AH13" s="312"/>
      <c r="AI13" s="312"/>
      <c r="AJ13" s="312"/>
      <c r="AK13" s="445"/>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c r="CP13" s="312"/>
      <c r="CQ13" s="312"/>
      <c r="CR13" s="312"/>
      <c r="CS13" s="312"/>
      <c r="CT13" s="312"/>
      <c r="CU13" s="312"/>
      <c r="CV13" s="312"/>
      <c r="CW13" s="314"/>
    </row>
    <row r="14" spans="2:101" ht="12.75">
      <c r="B14" s="300"/>
      <c r="C14" s="21"/>
      <c r="D14" s="304">
        <f aca="true" t="shared" si="0" ref="D14:D54">SUM(E14:T14)</f>
        <v>0</v>
      </c>
      <c r="E14" s="304"/>
      <c r="F14" s="304"/>
      <c r="G14" s="304"/>
      <c r="H14" s="304"/>
      <c r="I14" s="304"/>
      <c r="J14" s="304"/>
      <c r="K14" s="304"/>
      <c r="L14" s="304"/>
      <c r="M14" s="304"/>
      <c r="N14" s="304"/>
      <c r="O14" s="304"/>
      <c r="P14" s="304"/>
      <c r="Q14" s="304"/>
      <c r="R14" s="304"/>
      <c r="S14" s="304"/>
      <c r="T14" s="304"/>
      <c r="U14" s="306"/>
      <c r="V14" s="304">
        <f aca="true" t="shared" si="1" ref="V14:V54">SUM(W14:AK14)</f>
        <v>0</v>
      </c>
      <c r="W14" s="304"/>
      <c r="X14" s="304"/>
      <c r="Y14" s="304"/>
      <c r="Z14" s="304"/>
      <c r="AA14" s="304"/>
      <c r="AB14" s="304"/>
      <c r="AC14" s="304"/>
      <c r="AD14" s="304"/>
      <c r="AE14" s="304"/>
      <c r="AF14" s="304"/>
      <c r="AG14" s="304"/>
      <c r="AH14" s="304"/>
      <c r="AI14" s="304"/>
      <c r="AJ14" s="304"/>
      <c r="AK14" s="444"/>
      <c r="AL14" s="304">
        <f aca="true" t="shared" si="2" ref="AL14:AL54">SUM(AM14:AR14)</f>
        <v>0</v>
      </c>
      <c r="AM14" s="304"/>
      <c r="AN14" s="304"/>
      <c r="AO14" s="304"/>
      <c r="AP14" s="304"/>
      <c r="AQ14" s="304"/>
      <c r="AR14" s="304"/>
      <c r="AS14" s="304">
        <f aca="true" t="shared" si="3" ref="AS14:AS54">SUM(AT14:BS14)</f>
        <v>0</v>
      </c>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f aca="true" t="shared" si="4" ref="BU14:BU54">SUM(BV14:CG14)</f>
        <v>0</v>
      </c>
      <c r="BV14" s="304"/>
      <c r="BW14" s="304"/>
      <c r="BX14" s="304"/>
      <c r="BY14" s="304"/>
      <c r="BZ14" s="304"/>
      <c r="CA14" s="304"/>
      <c r="CB14" s="304"/>
      <c r="CC14" s="304"/>
      <c r="CD14" s="304"/>
      <c r="CE14" s="304"/>
      <c r="CF14" s="304"/>
      <c r="CG14" s="304"/>
      <c r="CH14" s="304"/>
      <c r="CI14" s="304">
        <f>SUM(CJ14:CP14)</f>
        <v>0</v>
      </c>
      <c r="CJ14" s="304"/>
      <c r="CK14" s="304"/>
      <c r="CL14" s="304"/>
      <c r="CM14" s="304"/>
      <c r="CN14" s="304"/>
      <c r="CO14" s="304"/>
      <c r="CP14" s="304"/>
      <c r="CQ14" s="304"/>
      <c r="CR14" s="304">
        <f aca="true" t="shared" si="5" ref="CR14:CR54">SUM(CS14:CV14)</f>
        <v>0</v>
      </c>
      <c r="CS14" s="304"/>
      <c r="CT14" s="304"/>
      <c r="CU14" s="304"/>
      <c r="CV14" s="304"/>
      <c r="CW14" s="306">
        <f>D14+V14+AL14+AS14+BU14+CI14+CR14</f>
        <v>0</v>
      </c>
    </row>
    <row r="15" spans="2:101" ht="12.75">
      <c r="B15" s="309" t="s">
        <v>115</v>
      </c>
      <c r="C15" s="21"/>
      <c r="D15" s="446">
        <f t="shared" si="0"/>
        <v>1</v>
      </c>
      <c r="E15" s="304"/>
      <c r="F15" s="446">
        <v>1</v>
      </c>
      <c r="G15" s="304"/>
      <c r="H15" s="304"/>
      <c r="I15" s="304"/>
      <c r="J15" s="304"/>
      <c r="K15" s="304"/>
      <c r="L15" s="304"/>
      <c r="M15" s="304"/>
      <c r="N15" s="304"/>
      <c r="O15" s="304"/>
      <c r="P15" s="304"/>
      <c r="Q15" s="304"/>
      <c r="R15" s="304"/>
      <c r="S15" s="304"/>
      <c r="T15" s="304"/>
      <c r="U15" s="306"/>
      <c r="V15" s="304">
        <f t="shared" si="1"/>
        <v>0</v>
      </c>
      <c r="W15" s="304"/>
      <c r="X15" s="304"/>
      <c r="Y15" s="304"/>
      <c r="Z15" s="304"/>
      <c r="AA15" s="304"/>
      <c r="AB15" s="304"/>
      <c r="AC15" s="304"/>
      <c r="AD15" s="304"/>
      <c r="AE15" s="304"/>
      <c r="AF15" s="304"/>
      <c r="AG15" s="304"/>
      <c r="AH15" s="304"/>
      <c r="AI15" s="304"/>
      <c r="AJ15" s="304"/>
      <c r="AK15" s="444"/>
      <c r="AL15" s="304">
        <f t="shared" si="2"/>
        <v>0</v>
      </c>
      <c r="AM15" s="304"/>
      <c r="AN15" s="304"/>
      <c r="AO15" s="304"/>
      <c r="AP15" s="304"/>
      <c r="AQ15" s="304"/>
      <c r="AR15" s="304"/>
      <c r="AS15" s="304">
        <f t="shared" si="3"/>
        <v>0</v>
      </c>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f t="shared" si="4"/>
        <v>0</v>
      </c>
      <c r="BV15" s="304"/>
      <c r="BW15" s="304"/>
      <c r="BX15" s="304"/>
      <c r="BY15" s="304"/>
      <c r="BZ15" s="304"/>
      <c r="CA15" s="304"/>
      <c r="CB15" s="304"/>
      <c r="CC15" s="304"/>
      <c r="CD15" s="304"/>
      <c r="CE15" s="304"/>
      <c r="CF15" s="304"/>
      <c r="CG15" s="304"/>
      <c r="CH15" s="304"/>
      <c r="CI15" s="304">
        <f>SUM(CJ15:CP15)</f>
        <v>0</v>
      </c>
      <c r="CJ15" s="304"/>
      <c r="CK15" s="304"/>
      <c r="CL15" s="304"/>
      <c r="CM15" s="304"/>
      <c r="CN15" s="304"/>
      <c r="CO15" s="304"/>
      <c r="CP15" s="304"/>
      <c r="CQ15" s="304"/>
      <c r="CR15" s="304">
        <f t="shared" si="5"/>
        <v>0</v>
      </c>
      <c r="CS15" s="304"/>
      <c r="CT15" s="304"/>
      <c r="CU15" s="304"/>
      <c r="CV15" s="304"/>
      <c r="CW15" s="306">
        <f>D15+V15+AL15+AS15+BU15+CI15+CR15</f>
        <v>1</v>
      </c>
    </row>
    <row r="16" spans="2:101" ht="12.75">
      <c r="B16" s="309" t="s">
        <v>116</v>
      </c>
      <c r="C16" s="21"/>
      <c r="D16" s="446">
        <f t="shared" si="0"/>
        <v>1</v>
      </c>
      <c r="E16" s="304"/>
      <c r="F16" s="446">
        <v>1</v>
      </c>
      <c r="G16" s="304"/>
      <c r="H16" s="304"/>
      <c r="I16" s="304"/>
      <c r="J16" s="304"/>
      <c r="K16" s="304"/>
      <c r="L16" s="304"/>
      <c r="M16" s="304"/>
      <c r="N16" s="304"/>
      <c r="O16" s="304"/>
      <c r="P16" s="304"/>
      <c r="Q16" s="304"/>
      <c r="R16" s="304"/>
      <c r="S16" s="304"/>
      <c r="T16" s="304"/>
      <c r="U16" s="306"/>
      <c r="V16" s="304">
        <f t="shared" si="1"/>
        <v>0</v>
      </c>
      <c r="W16" s="304"/>
      <c r="X16" s="304"/>
      <c r="Y16" s="304"/>
      <c r="Z16" s="304"/>
      <c r="AA16" s="304"/>
      <c r="AB16" s="304"/>
      <c r="AC16" s="304"/>
      <c r="AD16" s="304"/>
      <c r="AE16" s="304"/>
      <c r="AF16" s="304"/>
      <c r="AG16" s="304"/>
      <c r="AH16" s="304"/>
      <c r="AI16" s="304"/>
      <c r="AJ16" s="304"/>
      <c r="AK16" s="444"/>
      <c r="AL16" s="304">
        <f t="shared" si="2"/>
        <v>0</v>
      </c>
      <c r="AM16" s="304"/>
      <c r="AN16" s="304"/>
      <c r="AO16" s="304"/>
      <c r="AP16" s="304"/>
      <c r="AQ16" s="304"/>
      <c r="AR16" s="304"/>
      <c r="AS16" s="304">
        <f t="shared" si="3"/>
        <v>0</v>
      </c>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f t="shared" si="4"/>
        <v>0</v>
      </c>
      <c r="BV16" s="304"/>
      <c r="BW16" s="304"/>
      <c r="BX16" s="304"/>
      <c r="BY16" s="304"/>
      <c r="BZ16" s="304"/>
      <c r="CA16" s="304"/>
      <c r="CB16" s="304"/>
      <c r="CC16" s="304"/>
      <c r="CD16" s="304"/>
      <c r="CE16" s="304"/>
      <c r="CF16" s="304"/>
      <c r="CG16" s="304"/>
      <c r="CH16" s="304"/>
      <c r="CI16" s="304">
        <f>SUM(CJ16:CP16)</f>
        <v>0</v>
      </c>
      <c r="CJ16" s="304"/>
      <c r="CK16" s="304"/>
      <c r="CL16" s="304"/>
      <c r="CM16" s="304"/>
      <c r="CN16" s="304"/>
      <c r="CO16" s="304"/>
      <c r="CP16" s="304"/>
      <c r="CQ16" s="304"/>
      <c r="CR16" s="304">
        <f t="shared" si="5"/>
        <v>0</v>
      </c>
      <c r="CS16" s="304"/>
      <c r="CT16" s="304"/>
      <c r="CU16" s="304"/>
      <c r="CV16" s="304"/>
      <c r="CW16" s="306">
        <f>D16+V16+AL16+AS16+BU16+CI16+CR16</f>
        <v>1</v>
      </c>
    </row>
    <row r="17" spans="2:101" ht="12.75">
      <c r="B17" s="309" t="s">
        <v>117</v>
      </c>
      <c r="C17" s="21"/>
      <c r="D17" s="446">
        <f t="shared" si="0"/>
        <v>0.5</v>
      </c>
      <c r="E17" s="304"/>
      <c r="F17" s="446">
        <v>0.5</v>
      </c>
      <c r="G17" s="304"/>
      <c r="H17" s="304"/>
      <c r="I17" s="304"/>
      <c r="J17" s="304"/>
      <c r="K17" s="304"/>
      <c r="L17" s="304"/>
      <c r="M17" s="304"/>
      <c r="N17" s="304"/>
      <c r="O17" s="304"/>
      <c r="P17" s="304"/>
      <c r="Q17" s="304"/>
      <c r="R17" s="304"/>
      <c r="S17" s="304"/>
      <c r="T17" s="304"/>
      <c r="U17" s="306"/>
      <c r="V17" s="304">
        <f t="shared" si="1"/>
        <v>0</v>
      </c>
      <c r="W17" s="304"/>
      <c r="X17" s="304"/>
      <c r="Y17" s="304"/>
      <c r="Z17" s="304"/>
      <c r="AA17" s="304"/>
      <c r="AB17" s="304"/>
      <c r="AC17" s="304"/>
      <c r="AD17" s="304"/>
      <c r="AE17" s="304"/>
      <c r="AF17" s="304"/>
      <c r="AG17" s="304"/>
      <c r="AH17" s="304"/>
      <c r="AI17" s="304"/>
      <c r="AJ17" s="304"/>
      <c r="AK17" s="444"/>
      <c r="AL17" s="304">
        <f t="shared" si="2"/>
        <v>0</v>
      </c>
      <c r="AM17" s="304"/>
      <c r="AN17" s="304"/>
      <c r="AO17" s="304"/>
      <c r="AP17" s="304"/>
      <c r="AQ17" s="304"/>
      <c r="AR17" s="304"/>
      <c r="AS17" s="304">
        <f t="shared" si="3"/>
        <v>0</v>
      </c>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f t="shared" si="4"/>
        <v>0</v>
      </c>
      <c r="BV17" s="304"/>
      <c r="BW17" s="304"/>
      <c r="BX17" s="304"/>
      <c r="BY17" s="304"/>
      <c r="BZ17" s="304"/>
      <c r="CA17" s="304"/>
      <c r="CB17" s="304"/>
      <c r="CC17" s="304"/>
      <c r="CD17" s="304"/>
      <c r="CE17" s="304"/>
      <c r="CF17" s="304"/>
      <c r="CG17" s="304"/>
      <c r="CH17" s="304"/>
      <c r="CI17" s="304">
        <f>SUM(CJ17:CP17)</f>
        <v>0</v>
      </c>
      <c r="CJ17" s="304"/>
      <c r="CK17" s="304"/>
      <c r="CL17" s="304"/>
      <c r="CM17" s="304"/>
      <c r="CN17" s="304"/>
      <c r="CO17" s="304"/>
      <c r="CP17" s="304"/>
      <c r="CQ17" s="304"/>
      <c r="CR17" s="304">
        <f t="shared" si="5"/>
        <v>0</v>
      </c>
      <c r="CS17" s="304"/>
      <c r="CT17" s="304"/>
      <c r="CU17" s="304"/>
      <c r="CV17" s="304"/>
      <c r="CW17" s="306">
        <f>D17+V17+AL17+AS17+BU17+CI17+CR17</f>
        <v>0.5</v>
      </c>
    </row>
    <row r="18" spans="2:101" ht="12.75">
      <c r="B18" s="300"/>
      <c r="C18" s="21"/>
      <c r="D18" s="304">
        <f t="shared" si="0"/>
        <v>0</v>
      </c>
      <c r="E18" s="304"/>
      <c r="F18" s="304"/>
      <c r="G18" s="304"/>
      <c r="H18" s="304"/>
      <c r="I18" s="304"/>
      <c r="J18" s="304"/>
      <c r="K18" s="304"/>
      <c r="L18" s="304"/>
      <c r="M18" s="304"/>
      <c r="N18" s="304"/>
      <c r="O18" s="304"/>
      <c r="P18" s="304"/>
      <c r="Q18" s="304"/>
      <c r="R18" s="304"/>
      <c r="S18" s="304"/>
      <c r="T18" s="304"/>
      <c r="U18" s="306"/>
      <c r="V18" s="304">
        <f t="shared" si="1"/>
        <v>0</v>
      </c>
      <c r="W18" s="304"/>
      <c r="X18" s="304"/>
      <c r="Y18" s="304"/>
      <c r="Z18" s="304"/>
      <c r="AA18" s="304"/>
      <c r="AB18" s="304"/>
      <c r="AC18" s="304"/>
      <c r="AD18" s="304"/>
      <c r="AE18" s="304"/>
      <c r="AF18" s="304"/>
      <c r="AG18" s="304"/>
      <c r="AH18" s="304"/>
      <c r="AI18" s="304"/>
      <c r="AJ18" s="304"/>
      <c r="AK18" s="444"/>
      <c r="AL18" s="304">
        <f t="shared" si="2"/>
        <v>0</v>
      </c>
      <c r="AM18" s="304"/>
      <c r="AN18" s="304"/>
      <c r="AO18" s="304"/>
      <c r="AP18" s="304"/>
      <c r="AQ18" s="304"/>
      <c r="AR18" s="304"/>
      <c r="AS18" s="304">
        <f t="shared" si="3"/>
        <v>0</v>
      </c>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f t="shared" si="4"/>
        <v>0</v>
      </c>
      <c r="BV18" s="304"/>
      <c r="BW18" s="304"/>
      <c r="BX18" s="304"/>
      <c r="BY18" s="304"/>
      <c r="BZ18" s="304"/>
      <c r="CA18" s="304"/>
      <c r="CB18" s="304"/>
      <c r="CC18" s="304"/>
      <c r="CD18" s="304"/>
      <c r="CE18" s="304"/>
      <c r="CF18" s="304"/>
      <c r="CG18" s="304"/>
      <c r="CH18" s="304"/>
      <c r="CI18" s="304">
        <f>SUM(CJ18:CP18)</f>
        <v>0</v>
      </c>
      <c r="CJ18" s="304"/>
      <c r="CK18" s="304"/>
      <c r="CL18" s="304"/>
      <c r="CM18" s="304"/>
      <c r="CN18" s="304"/>
      <c r="CO18" s="304"/>
      <c r="CP18" s="304"/>
      <c r="CQ18" s="304"/>
      <c r="CR18" s="304">
        <f t="shared" si="5"/>
        <v>0</v>
      </c>
      <c r="CS18" s="304"/>
      <c r="CT18" s="304"/>
      <c r="CU18" s="304"/>
      <c r="CV18" s="304"/>
      <c r="CW18" s="306">
        <f>D18+V18+AL18+AS18+BU18+CI18+CR18</f>
        <v>0</v>
      </c>
    </row>
    <row r="19" spans="2:101" ht="12.75">
      <c r="B19" s="300"/>
      <c r="C19" s="21"/>
      <c r="D19" s="304">
        <f t="shared" si="0"/>
        <v>0</v>
      </c>
      <c r="E19" s="304"/>
      <c r="F19" s="304"/>
      <c r="G19" s="304"/>
      <c r="H19" s="304"/>
      <c r="I19" s="304"/>
      <c r="J19" s="304"/>
      <c r="K19" s="304"/>
      <c r="L19" s="304"/>
      <c r="M19" s="304"/>
      <c r="N19" s="304"/>
      <c r="O19" s="304"/>
      <c r="P19" s="304"/>
      <c r="Q19" s="304"/>
      <c r="R19" s="304"/>
      <c r="S19" s="304"/>
      <c r="T19" s="304"/>
      <c r="U19" s="306"/>
      <c r="V19" s="304">
        <f t="shared" si="1"/>
        <v>0</v>
      </c>
      <c r="W19" s="304"/>
      <c r="X19" s="304"/>
      <c r="Y19" s="304"/>
      <c r="Z19" s="304"/>
      <c r="AA19" s="304"/>
      <c r="AB19" s="304"/>
      <c r="AC19" s="304"/>
      <c r="AD19" s="304"/>
      <c r="AE19" s="304"/>
      <c r="AF19" s="304"/>
      <c r="AG19" s="304"/>
      <c r="AH19" s="304"/>
      <c r="AI19" s="304"/>
      <c r="AJ19" s="304"/>
      <c r="AK19" s="444"/>
      <c r="AL19" s="304">
        <f t="shared" si="2"/>
        <v>0</v>
      </c>
      <c r="AM19" s="304"/>
      <c r="AN19" s="304"/>
      <c r="AO19" s="304"/>
      <c r="AP19" s="304"/>
      <c r="AQ19" s="304"/>
      <c r="AR19" s="304"/>
      <c r="AS19" s="304">
        <f t="shared" si="3"/>
        <v>0</v>
      </c>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f t="shared" si="4"/>
        <v>0</v>
      </c>
      <c r="BV19" s="304"/>
      <c r="BW19" s="304"/>
      <c r="BX19" s="304"/>
      <c r="BY19" s="304"/>
      <c r="BZ19" s="304"/>
      <c r="CA19" s="304"/>
      <c r="CB19" s="304"/>
      <c r="CC19" s="304"/>
      <c r="CD19" s="304"/>
      <c r="CE19" s="304"/>
      <c r="CF19" s="304"/>
      <c r="CG19" s="304"/>
      <c r="CH19" s="304"/>
      <c r="CI19" s="304">
        <f>SUM(CJ19:CP19)</f>
        <v>0</v>
      </c>
      <c r="CJ19" s="304"/>
      <c r="CK19" s="304"/>
      <c r="CL19" s="304"/>
      <c r="CM19" s="304"/>
      <c r="CN19" s="304"/>
      <c r="CO19" s="304"/>
      <c r="CP19" s="304"/>
      <c r="CQ19" s="304"/>
      <c r="CR19" s="304">
        <f t="shared" si="5"/>
        <v>0</v>
      </c>
      <c r="CS19" s="304"/>
      <c r="CT19" s="304"/>
      <c r="CU19" s="304"/>
      <c r="CV19" s="304"/>
      <c r="CW19" s="306">
        <f>D19+V19+AL19+AS19+BU19+CI19+CR19</f>
        <v>0</v>
      </c>
    </row>
    <row r="20" spans="2:101" ht="12.75">
      <c r="B20" s="300"/>
      <c r="C20" s="21"/>
      <c r="D20" s="304">
        <f t="shared" si="0"/>
        <v>0</v>
      </c>
      <c r="E20" s="304"/>
      <c r="F20" s="304"/>
      <c r="G20" s="304"/>
      <c r="H20" s="304"/>
      <c r="I20" s="304"/>
      <c r="J20" s="304"/>
      <c r="K20" s="304"/>
      <c r="L20" s="304"/>
      <c r="M20" s="304"/>
      <c r="N20" s="304"/>
      <c r="O20" s="304"/>
      <c r="P20" s="304"/>
      <c r="Q20" s="304"/>
      <c r="R20" s="304"/>
      <c r="S20" s="304"/>
      <c r="T20" s="304"/>
      <c r="U20" s="306"/>
      <c r="V20" s="304">
        <f t="shared" si="1"/>
        <v>0</v>
      </c>
      <c r="W20" s="304"/>
      <c r="X20" s="304"/>
      <c r="Y20" s="304"/>
      <c r="Z20" s="304"/>
      <c r="AA20" s="304"/>
      <c r="AB20" s="304"/>
      <c r="AC20" s="304"/>
      <c r="AD20" s="304"/>
      <c r="AE20" s="304"/>
      <c r="AF20" s="304"/>
      <c r="AG20" s="304"/>
      <c r="AH20" s="304"/>
      <c r="AI20" s="304"/>
      <c r="AJ20" s="304"/>
      <c r="AK20" s="444"/>
      <c r="AL20" s="304">
        <f t="shared" si="2"/>
        <v>0</v>
      </c>
      <c r="AM20" s="304"/>
      <c r="AN20" s="304"/>
      <c r="AO20" s="304"/>
      <c r="AP20" s="304"/>
      <c r="AQ20" s="304"/>
      <c r="AR20" s="304"/>
      <c r="AS20" s="304">
        <f t="shared" si="3"/>
        <v>0</v>
      </c>
      <c r="AT20" s="304"/>
      <c r="AU20" s="304"/>
      <c r="AV20" s="304"/>
      <c r="AW20" s="304"/>
      <c r="AX20" s="304"/>
      <c r="AY20" s="304"/>
      <c r="AZ20" s="304"/>
      <c r="BA20" s="304"/>
      <c r="BB20" s="304"/>
      <c r="BC20" s="304"/>
      <c r="BD20" s="304"/>
      <c r="BE20" s="304"/>
      <c r="BF20" s="304"/>
      <c r="BG20" s="304"/>
      <c r="BH20" s="304"/>
      <c r="BI20" s="304"/>
      <c r="BJ20" s="304"/>
      <c r="BK20" s="304"/>
      <c r="BL20" s="304"/>
      <c r="BM20" s="304"/>
      <c r="BN20" s="304"/>
      <c r="BO20" s="304"/>
      <c r="BP20" s="304"/>
      <c r="BQ20" s="304"/>
      <c r="BR20" s="304"/>
      <c r="BS20" s="304"/>
      <c r="BT20" s="304"/>
      <c r="BU20" s="304">
        <f t="shared" si="4"/>
        <v>0</v>
      </c>
      <c r="BV20" s="304"/>
      <c r="BW20" s="304"/>
      <c r="BX20" s="304"/>
      <c r="BY20" s="304"/>
      <c r="BZ20" s="304"/>
      <c r="CA20" s="304"/>
      <c r="CB20" s="304"/>
      <c r="CC20" s="304"/>
      <c r="CD20" s="304"/>
      <c r="CE20" s="304"/>
      <c r="CF20" s="304"/>
      <c r="CG20" s="304"/>
      <c r="CH20" s="304"/>
      <c r="CI20" s="304">
        <f>SUM(CJ20:CP20)</f>
        <v>0</v>
      </c>
      <c r="CJ20" s="304"/>
      <c r="CK20" s="304"/>
      <c r="CL20" s="304"/>
      <c r="CM20" s="304"/>
      <c r="CN20" s="304"/>
      <c r="CO20" s="304"/>
      <c r="CP20" s="304"/>
      <c r="CQ20" s="304"/>
      <c r="CR20" s="304">
        <f t="shared" si="5"/>
        <v>0</v>
      </c>
      <c r="CS20" s="304"/>
      <c r="CT20" s="304"/>
      <c r="CU20" s="304"/>
      <c r="CV20" s="304"/>
      <c r="CW20" s="306">
        <f>D20+V20+AL20+AS20+BU20+CI20+CR20</f>
        <v>0</v>
      </c>
    </row>
    <row r="21" spans="2:101" ht="12.75">
      <c r="B21" s="300"/>
      <c r="C21" s="21"/>
      <c r="D21" s="304">
        <f t="shared" si="0"/>
        <v>0</v>
      </c>
      <c r="E21" s="304"/>
      <c r="F21" s="304"/>
      <c r="G21" s="304"/>
      <c r="H21" s="304"/>
      <c r="I21" s="304"/>
      <c r="J21" s="304"/>
      <c r="K21" s="304"/>
      <c r="L21" s="304"/>
      <c r="M21" s="304"/>
      <c r="N21" s="304"/>
      <c r="O21" s="304"/>
      <c r="P21" s="304"/>
      <c r="Q21" s="304"/>
      <c r="R21" s="304"/>
      <c r="S21" s="304"/>
      <c r="T21" s="304"/>
      <c r="U21" s="306"/>
      <c r="V21" s="304">
        <f t="shared" si="1"/>
        <v>0</v>
      </c>
      <c r="W21" s="304"/>
      <c r="X21" s="304"/>
      <c r="Y21" s="304"/>
      <c r="Z21" s="304"/>
      <c r="AA21" s="304"/>
      <c r="AB21" s="304"/>
      <c r="AC21" s="304"/>
      <c r="AD21" s="304"/>
      <c r="AE21" s="304"/>
      <c r="AF21" s="304"/>
      <c r="AG21" s="304"/>
      <c r="AH21" s="304"/>
      <c r="AI21" s="304"/>
      <c r="AJ21" s="304"/>
      <c r="AK21" s="444"/>
      <c r="AL21" s="304">
        <f t="shared" si="2"/>
        <v>0</v>
      </c>
      <c r="AM21" s="304"/>
      <c r="AN21" s="304"/>
      <c r="AO21" s="304"/>
      <c r="AP21" s="304"/>
      <c r="AQ21" s="304"/>
      <c r="AR21" s="304"/>
      <c r="AS21" s="304">
        <f t="shared" si="3"/>
        <v>0</v>
      </c>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f t="shared" si="4"/>
        <v>0</v>
      </c>
      <c r="BV21" s="304"/>
      <c r="BW21" s="304"/>
      <c r="BX21" s="304"/>
      <c r="BY21" s="304"/>
      <c r="BZ21" s="304"/>
      <c r="CA21" s="304"/>
      <c r="CB21" s="304"/>
      <c r="CC21" s="304"/>
      <c r="CD21" s="304"/>
      <c r="CE21" s="304"/>
      <c r="CF21" s="304"/>
      <c r="CG21" s="304"/>
      <c r="CH21" s="304"/>
      <c r="CI21" s="304">
        <f>SUM(CJ21:CP21)</f>
        <v>0</v>
      </c>
      <c r="CJ21" s="304"/>
      <c r="CK21" s="304"/>
      <c r="CL21" s="304"/>
      <c r="CM21" s="304"/>
      <c r="CN21" s="304"/>
      <c r="CO21" s="304"/>
      <c r="CP21" s="304"/>
      <c r="CQ21" s="304"/>
      <c r="CR21" s="304">
        <f t="shared" si="5"/>
        <v>0</v>
      </c>
      <c r="CS21" s="304"/>
      <c r="CT21" s="304"/>
      <c r="CU21" s="304"/>
      <c r="CV21" s="304"/>
      <c r="CW21" s="306">
        <f>D21+V21+AL21+AS21+BU21+CI21+CR21</f>
        <v>0</v>
      </c>
    </row>
    <row r="22" spans="2:101" ht="12.75">
      <c r="B22" s="300"/>
      <c r="C22" s="21"/>
      <c r="D22" s="304">
        <f t="shared" si="0"/>
        <v>0</v>
      </c>
      <c r="E22" s="304"/>
      <c r="F22" s="304"/>
      <c r="G22" s="304"/>
      <c r="H22" s="304"/>
      <c r="I22" s="304"/>
      <c r="J22" s="304"/>
      <c r="K22" s="304"/>
      <c r="L22" s="304"/>
      <c r="M22" s="304"/>
      <c r="N22" s="304"/>
      <c r="O22" s="304"/>
      <c r="P22" s="304"/>
      <c r="Q22" s="304"/>
      <c r="R22" s="304"/>
      <c r="S22" s="304"/>
      <c r="T22" s="304"/>
      <c r="U22" s="306"/>
      <c r="V22" s="304">
        <f t="shared" si="1"/>
        <v>0</v>
      </c>
      <c r="W22" s="304"/>
      <c r="X22" s="304"/>
      <c r="Y22" s="304"/>
      <c r="Z22" s="304"/>
      <c r="AA22" s="304"/>
      <c r="AB22" s="304"/>
      <c r="AC22" s="304"/>
      <c r="AD22" s="304"/>
      <c r="AE22" s="304"/>
      <c r="AF22" s="304"/>
      <c r="AG22" s="304"/>
      <c r="AH22" s="304"/>
      <c r="AI22" s="304"/>
      <c r="AJ22" s="304"/>
      <c r="AK22" s="444"/>
      <c r="AL22" s="304">
        <f t="shared" si="2"/>
        <v>0</v>
      </c>
      <c r="AM22" s="304"/>
      <c r="AN22" s="304"/>
      <c r="AO22" s="304"/>
      <c r="AP22" s="304"/>
      <c r="AQ22" s="304"/>
      <c r="AR22" s="304"/>
      <c r="AS22" s="304">
        <f t="shared" si="3"/>
        <v>0</v>
      </c>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f t="shared" si="4"/>
        <v>0</v>
      </c>
      <c r="BV22" s="304"/>
      <c r="BW22" s="304"/>
      <c r="BX22" s="304"/>
      <c r="BY22" s="304"/>
      <c r="BZ22" s="304"/>
      <c r="CA22" s="304"/>
      <c r="CB22" s="304"/>
      <c r="CC22" s="304"/>
      <c r="CD22" s="304"/>
      <c r="CE22" s="304"/>
      <c r="CF22" s="304"/>
      <c r="CG22" s="304"/>
      <c r="CH22" s="304"/>
      <c r="CI22" s="304">
        <f>SUM(CJ22:CP22)</f>
        <v>0</v>
      </c>
      <c r="CJ22" s="304"/>
      <c r="CK22" s="304"/>
      <c r="CL22" s="304"/>
      <c r="CM22" s="304"/>
      <c r="CN22" s="304"/>
      <c r="CO22" s="304"/>
      <c r="CP22" s="304"/>
      <c r="CQ22" s="304"/>
      <c r="CR22" s="304">
        <f t="shared" si="5"/>
        <v>0</v>
      </c>
      <c r="CS22" s="304"/>
      <c r="CT22" s="304"/>
      <c r="CU22" s="304"/>
      <c r="CV22" s="304"/>
      <c r="CW22" s="306">
        <f>D22+V22+AL22+AS22+BU22+CI22+CR22</f>
        <v>0</v>
      </c>
    </row>
    <row r="23" spans="2:101" ht="12.75">
      <c r="B23" s="300"/>
      <c r="C23" s="21"/>
      <c r="D23" s="304">
        <f t="shared" si="0"/>
        <v>0</v>
      </c>
      <c r="E23" s="304"/>
      <c r="F23" s="304"/>
      <c r="G23" s="304"/>
      <c r="H23" s="304"/>
      <c r="I23" s="304"/>
      <c r="J23" s="304"/>
      <c r="K23" s="304"/>
      <c r="L23" s="304"/>
      <c r="M23" s="304"/>
      <c r="N23" s="304"/>
      <c r="O23" s="304"/>
      <c r="P23" s="304"/>
      <c r="Q23" s="304"/>
      <c r="R23" s="304"/>
      <c r="S23" s="304"/>
      <c r="T23" s="304"/>
      <c r="U23" s="306"/>
      <c r="V23" s="304">
        <f t="shared" si="1"/>
        <v>0</v>
      </c>
      <c r="W23" s="304"/>
      <c r="X23" s="304"/>
      <c r="Y23" s="304"/>
      <c r="Z23" s="304"/>
      <c r="AA23" s="304"/>
      <c r="AB23" s="304"/>
      <c r="AC23" s="304"/>
      <c r="AD23" s="304"/>
      <c r="AE23" s="304"/>
      <c r="AF23" s="304"/>
      <c r="AG23" s="304"/>
      <c r="AH23" s="304"/>
      <c r="AI23" s="304"/>
      <c r="AJ23" s="304"/>
      <c r="AK23" s="444"/>
      <c r="AL23" s="304">
        <f t="shared" si="2"/>
        <v>0</v>
      </c>
      <c r="AM23" s="304"/>
      <c r="AN23" s="304"/>
      <c r="AO23" s="304"/>
      <c r="AP23" s="304"/>
      <c r="AQ23" s="304"/>
      <c r="AR23" s="304"/>
      <c r="AS23" s="304">
        <f t="shared" si="3"/>
        <v>0</v>
      </c>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f t="shared" si="4"/>
        <v>0</v>
      </c>
      <c r="BV23" s="304"/>
      <c r="BW23" s="304"/>
      <c r="BX23" s="304"/>
      <c r="BY23" s="304"/>
      <c r="BZ23" s="304"/>
      <c r="CA23" s="304"/>
      <c r="CB23" s="304"/>
      <c r="CC23" s="304"/>
      <c r="CD23" s="304"/>
      <c r="CE23" s="304"/>
      <c r="CF23" s="304"/>
      <c r="CG23" s="304"/>
      <c r="CH23" s="304"/>
      <c r="CI23" s="304">
        <f>SUM(CJ23:CP23)</f>
        <v>0</v>
      </c>
      <c r="CJ23" s="304"/>
      <c r="CK23" s="304"/>
      <c r="CL23" s="304"/>
      <c r="CM23" s="304"/>
      <c r="CN23" s="304"/>
      <c r="CO23" s="304"/>
      <c r="CP23" s="304"/>
      <c r="CQ23" s="304"/>
      <c r="CR23" s="304">
        <f t="shared" si="5"/>
        <v>0</v>
      </c>
      <c r="CS23" s="304"/>
      <c r="CT23" s="304"/>
      <c r="CU23" s="304"/>
      <c r="CV23" s="304"/>
      <c r="CW23" s="306">
        <f>D23+V23+AL23+AS23+BU23+CI23+CR23</f>
        <v>0</v>
      </c>
    </row>
    <row r="24" spans="2:101" ht="12.75">
      <c r="B24" s="300"/>
      <c r="C24" s="21"/>
      <c r="D24" s="304">
        <f t="shared" si="0"/>
        <v>0</v>
      </c>
      <c r="E24" s="304"/>
      <c r="F24" s="304"/>
      <c r="G24" s="304"/>
      <c r="H24" s="304"/>
      <c r="I24" s="304"/>
      <c r="J24" s="304"/>
      <c r="K24" s="304"/>
      <c r="L24" s="304"/>
      <c r="M24" s="304"/>
      <c r="N24" s="304"/>
      <c r="O24" s="304"/>
      <c r="P24" s="304"/>
      <c r="Q24" s="304"/>
      <c r="R24" s="304"/>
      <c r="S24" s="304"/>
      <c r="T24" s="304"/>
      <c r="U24" s="306"/>
      <c r="V24" s="304">
        <f t="shared" si="1"/>
        <v>0</v>
      </c>
      <c r="W24" s="304"/>
      <c r="X24" s="304"/>
      <c r="Y24" s="304"/>
      <c r="Z24" s="304"/>
      <c r="AA24" s="304"/>
      <c r="AB24" s="304"/>
      <c r="AC24" s="304"/>
      <c r="AD24" s="304"/>
      <c r="AE24" s="304"/>
      <c r="AF24" s="304"/>
      <c r="AG24" s="304"/>
      <c r="AH24" s="304"/>
      <c r="AI24" s="304"/>
      <c r="AJ24" s="304"/>
      <c r="AK24" s="444"/>
      <c r="AL24" s="304">
        <f t="shared" si="2"/>
        <v>0</v>
      </c>
      <c r="AM24" s="304"/>
      <c r="AN24" s="304"/>
      <c r="AO24" s="304"/>
      <c r="AP24" s="304"/>
      <c r="AQ24" s="304"/>
      <c r="AR24" s="304"/>
      <c r="AS24" s="304">
        <f t="shared" si="3"/>
        <v>0</v>
      </c>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f t="shared" si="4"/>
        <v>0</v>
      </c>
      <c r="BV24" s="304"/>
      <c r="BW24" s="304"/>
      <c r="BX24" s="304"/>
      <c r="BY24" s="304"/>
      <c r="BZ24" s="304"/>
      <c r="CA24" s="304"/>
      <c r="CB24" s="304"/>
      <c r="CC24" s="304"/>
      <c r="CD24" s="304"/>
      <c r="CE24" s="304"/>
      <c r="CF24" s="304"/>
      <c r="CG24" s="304"/>
      <c r="CH24" s="304"/>
      <c r="CI24" s="304">
        <f>SUM(CJ24:CP24)</f>
        <v>0</v>
      </c>
      <c r="CJ24" s="304"/>
      <c r="CK24" s="304"/>
      <c r="CL24" s="304"/>
      <c r="CM24" s="304"/>
      <c r="CN24" s="304"/>
      <c r="CO24" s="304"/>
      <c r="CP24" s="304"/>
      <c r="CQ24" s="304"/>
      <c r="CR24" s="304">
        <f t="shared" si="5"/>
        <v>0</v>
      </c>
      <c r="CS24" s="304"/>
      <c r="CT24" s="304"/>
      <c r="CU24" s="304"/>
      <c r="CV24" s="304"/>
      <c r="CW24" s="306">
        <f>D24+V24+AL24+AS24+BU24+CI24+CR24</f>
        <v>0</v>
      </c>
    </row>
    <row r="25" spans="2:101" ht="12.75">
      <c r="B25" s="300"/>
      <c r="C25" s="21"/>
      <c r="D25" s="304">
        <f t="shared" si="0"/>
        <v>0</v>
      </c>
      <c r="E25" s="304"/>
      <c r="F25" s="304"/>
      <c r="G25" s="304"/>
      <c r="H25" s="304"/>
      <c r="I25" s="304"/>
      <c r="J25" s="304"/>
      <c r="K25" s="304"/>
      <c r="L25" s="304"/>
      <c r="M25" s="304"/>
      <c r="N25" s="304"/>
      <c r="O25" s="304"/>
      <c r="P25" s="304"/>
      <c r="Q25" s="304"/>
      <c r="R25" s="304"/>
      <c r="S25" s="304"/>
      <c r="T25" s="304"/>
      <c r="U25" s="306"/>
      <c r="V25" s="304">
        <f t="shared" si="1"/>
        <v>0</v>
      </c>
      <c r="W25" s="304"/>
      <c r="X25" s="304"/>
      <c r="Y25" s="304"/>
      <c r="Z25" s="304"/>
      <c r="AA25" s="304"/>
      <c r="AB25" s="304"/>
      <c r="AC25" s="304"/>
      <c r="AD25" s="304"/>
      <c r="AE25" s="304"/>
      <c r="AF25" s="304"/>
      <c r="AG25" s="304"/>
      <c r="AH25" s="304"/>
      <c r="AI25" s="304"/>
      <c r="AJ25" s="304"/>
      <c r="AK25" s="444"/>
      <c r="AL25" s="304">
        <f t="shared" si="2"/>
        <v>0</v>
      </c>
      <c r="AM25" s="304"/>
      <c r="AN25" s="304"/>
      <c r="AO25" s="304"/>
      <c r="AP25" s="304"/>
      <c r="AQ25" s="304"/>
      <c r="AR25" s="304"/>
      <c r="AS25" s="304">
        <f t="shared" si="3"/>
        <v>0</v>
      </c>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f t="shared" si="4"/>
        <v>0</v>
      </c>
      <c r="BV25" s="304"/>
      <c r="BW25" s="304"/>
      <c r="BX25" s="304"/>
      <c r="BY25" s="304"/>
      <c r="BZ25" s="304"/>
      <c r="CA25" s="304"/>
      <c r="CB25" s="304"/>
      <c r="CC25" s="304"/>
      <c r="CD25" s="304"/>
      <c r="CE25" s="304"/>
      <c r="CF25" s="304"/>
      <c r="CG25" s="304"/>
      <c r="CH25" s="304"/>
      <c r="CI25" s="304">
        <f>SUM(CJ25:CP25)</f>
        <v>0</v>
      </c>
      <c r="CJ25" s="304"/>
      <c r="CK25" s="304"/>
      <c r="CL25" s="304"/>
      <c r="CM25" s="304"/>
      <c r="CN25" s="304"/>
      <c r="CO25" s="304"/>
      <c r="CP25" s="304"/>
      <c r="CQ25" s="304"/>
      <c r="CR25" s="304">
        <f t="shared" si="5"/>
        <v>0</v>
      </c>
      <c r="CS25" s="304"/>
      <c r="CT25" s="304"/>
      <c r="CU25" s="304"/>
      <c r="CV25" s="304"/>
      <c r="CW25" s="306">
        <f>D25+V25+AL25+AS25+BU25+CI25+CR25</f>
        <v>0</v>
      </c>
    </row>
    <row r="26" spans="2:101" ht="12.75">
      <c r="B26" s="300"/>
      <c r="C26" s="21"/>
      <c r="D26" s="304">
        <f t="shared" si="0"/>
        <v>0</v>
      </c>
      <c r="E26" s="304"/>
      <c r="F26" s="304"/>
      <c r="G26" s="304"/>
      <c r="H26" s="304"/>
      <c r="I26" s="304"/>
      <c r="J26" s="304"/>
      <c r="K26" s="304"/>
      <c r="L26" s="304"/>
      <c r="M26" s="304"/>
      <c r="N26" s="304"/>
      <c r="O26" s="304"/>
      <c r="P26" s="304"/>
      <c r="Q26" s="304"/>
      <c r="R26" s="304"/>
      <c r="S26" s="304"/>
      <c r="T26" s="304"/>
      <c r="U26" s="306"/>
      <c r="V26" s="304">
        <f t="shared" si="1"/>
        <v>0</v>
      </c>
      <c r="W26" s="304"/>
      <c r="X26" s="304"/>
      <c r="Y26" s="304"/>
      <c r="Z26" s="304"/>
      <c r="AA26" s="304"/>
      <c r="AB26" s="304"/>
      <c r="AC26" s="304"/>
      <c r="AD26" s="304"/>
      <c r="AE26" s="304"/>
      <c r="AF26" s="304"/>
      <c r="AG26" s="304"/>
      <c r="AH26" s="304"/>
      <c r="AI26" s="304"/>
      <c r="AJ26" s="304"/>
      <c r="AK26" s="444"/>
      <c r="AL26" s="304">
        <f t="shared" si="2"/>
        <v>0</v>
      </c>
      <c r="AM26" s="304"/>
      <c r="AN26" s="304"/>
      <c r="AO26" s="304"/>
      <c r="AP26" s="304"/>
      <c r="AQ26" s="304"/>
      <c r="AR26" s="304"/>
      <c r="AS26" s="304">
        <f t="shared" si="3"/>
        <v>0</v>
      </c>
      <c r="AT26" s="304"/>
      <c r="AU26" s="304"/>
      <c r="AV26" s="304"/>
      <c r="AW26" s="304"/>
      <c r="AX26" s="304"/>
      <c r="AY26" s="304"/>
      <c r="AZ26" s="304"/>
      <c r="BA26" s="304"/>
      <c r="BB26" s="304"/>
      <c r="BC26" s="304"/>
      <c r="BD26" s="304"/>
      <c r="BE26" s="304"/>
      <c r="BF26" s="304"/>
      <c r="BG26" s="304"/>
      <c r="BH26" s="304"/>
      <c r="BI26" s="304"/>
      <c r="BJ26" s="304"/>
      <c r="BK26" s="304"/>
      <c r="BL26" s="304"/>
      <c r="BM26" s="304"/>
      <c r="BN26" s="304"/>
      <c r="BO26" s="304"/>
      <c r="BP26" s="304"/>
      <c r="BQ26" s="304"/>
      <c r="BR26" s="304"/>
      <c r="BS26" s="304"/>
      <c r="BT26" s="304"/>
      <c r="BU26" s="304">
        <f t="shared" si="4"/>
        <v>0</v>
      </c>
      <c r="BV26" s="304"/>
      <c r="BW26" s="304"/>
      <c r="BX26" s="304"/>
      <c r="BY26" s="304"/>
      <c r="BZ26" s="304"/>
      <c r="CA26" s="304"/>
      <c r="CB26" s="304"/>
      <c r="CC26" s="304"/>
      <c r="CD26" s="304"/>
      <c r="CE26" s="304"/>
      <c r="CF26" s="304"/>
      <c r="CG26" s="304"/>
      <c r="CH26" s="304"/>
      <c r="CI26" s="304">
        <f>SUM(CJ26:CP26)</f>
        <v>0</v>
      </c>
      <c r="CJ26" s="304"/>
      <c r="CK26" s="304"/>
      <c r="CL26" s="304"/>
      <c r="CM26" s="304"/>
      <c r="CN26" s="304"/>
      <c r="CO26" s="304"/>
      <c r="CP26" s="304"/>
      <c r="CQ26" s="304"/>
      <c r="CR26" s="304">
        <f t="shared" si="5"/>
        <v>0</v>
      </c>
      <c r="CS26" s="304"/>
      <c r="CT26" s="304"/>
      <c r="CU26" s="304"/>
      <c r="CV26" s="304"/>
      <c r="CW26" s="306">
        <f>D26+V26+AL26+AS26+BU26+CI26+CR26</f>
        <v>0</v>
      </c>
    </row>
    <row r="27" spans="2:101" ht="12.75">
      <c r="B27" s="300"/>
      <c r="C27" s="21"/>
      <c r="D27" s="304">
        <f t="shared" si="0"/>
        <v>0</v>
      </c>
      <c r="E27" s="304"/>
      <c r="F27" s="304"/>
      <c r="G27" s="304"/>
      <c r="H27" s="304"/>
      <c r="I27" s="304"/>
      <c r="J27" s="304"/>
      <c r="K27" s="304"/>
      <c r="L27" s="304"/>
      <c r="M27" s="304"/>
      <c r="N27" s="304"/>
      <c r="O27" s="304"/>
      <c r="P27" s="304"/>
      <c r="Q27" s="304"/>
      <c r="R27" s="304"/>
      <c r="S27" s="304"/>
      <c r="T27" s="304"/>
      <c r="U27" s="306"/>
      <c r="V27" s="304">
        <f t="shared" si="1"/>
        <v>0</v>
      </c>
      <c r="W27" s="304"/>
      <c r="X27" s="304"/>
      <c r="Y27" s="304"/>
      <c r="Z27" s="304"/>
      <c r="AA27" s="304"/>
      <c r="AB27" s="304"/>
      <c r="AC27" s="304"/>
      <c r="AD27" s="304"/>
      <c r="AE27" s="304"/>
      <c r="AF27" s="304"/>
      <c r="AG27" s="304"/>
      <c r="AH27" s="304"/>
      <c r="AI27" s="304"/>
      <c r="AJ27" s="304"/>
      <c r="AK27" s="444"/>
      <c r="AL27" s="304">
        <f t="shared" si="2"/>
        <v>0</v>
      </c>
      <c r="AM27" s="304"/>
      <c r="AN27" s="304"/>
      <c r="AO27" s="304"/>
      <c r="AP27" s="304"/>
      <c r="AQ27" s="304"/>
      <c r="AR27" s="304"/>
      <c r="AS27" s="304">
        <f t="shared" si="3"/>
        <v>0</v>
      </c>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f t="shared" si="4"/>
        <v>0</v>
      </c>
      <c r="BV27" s="304"/>
      <c r="BW27" s="304"/>
      <c r="BX27" s="304"/>
      <c r="BY27" s="304"/>
      <c r="BZ27" s="304"/>
      <c r="CA27" s="304"/>
      <c r="CB27" s="304"/>
      <c r="CC27" s="304"/>
      <c r="CD27" s="304"/>
      <c r="CE27" s="304"/>
      <c r="CF27" s="304"/>
      <c r="CG27" s="304"/>
      <c r="CH27" s="304"/>
      <c r="CI27" s="304">
        <f>SUM(CJ27:CP27)</f>
        <v>0</v>
      </c>
      <c r="CJ27" s="304"/>
      <c r="CK27" s="304"/>
      <c r="CL27" s="304"/>
      <c r="CM27" s="304"/>
      <c r="CN27" s="304"/>
      <c r="CO27" s="304"/>
      <c r="CP27" s="304"/>
      <c r="CQ27" s="304"/>
      <c r="CR27" s="304">
        <f t="shared" si="5"/>
        <v>0</v>
      </c>
      <c r="CS27" s="304"/>
      <c r="CT27" s="304"/>
      <c r="CU27" s="304"/>
      <c r="CV27" s="304"/>
      <c r="CW27" s="306">
        <f>D27+V27+AL27+AS27+BU27+CI27+CR27</f>
        <v>0</v>
      </c>
    </row>
    <row r="28" spans="2:101" ht="12.75">
      <c r="B28" s="300"/>
      <c r="C28" s="21"/>
      <c r="D28" s="304">
        <f t="shared" si="0"/>
        <v>0</v>
      </c>
      <c r="E28" s="304"/>
      <c r="F28" s="304"/>
      <c r="G28" s="304"/>
      <c r="H28" s="304"/>
      <c r="I28" s="304"/>
      <c r="J28" s="304"/>
      <c r="K28" s="304"/>
      <c r="L28" s="304"/>
      <c r="M28" s="304"/>
      <c r="N28" s="304"/>
      <c r="O28" s="304"/>
      <c r="P28" s="304"/>
      <c r="Q28" s="304"/>
      <c r="R28" s="304"/>
      <c r="S28" s="304"/>
      <c r="T28" s="304"/>
      <c r="U28" s="306"/>
      <c r="V28" s="304">
        <f t="shared" si="1"/>
        <v>0</v>
      </c>
      <c r="W28" s="304"/>
      <c r="X28" s="304"/>
      <c r="Y28" s="304"/>
      <c r="Z28" s="304"/>
      <c r="AA28" s="304"/>
      <c r="AB28" s="304"/>
      <c r="AC28" s="304"/>
      <c r="AD28" s="304"/>
      <c r="AE28" s="304"/>
      <c r="AF28" s="304"/>
      <c r="AG28" s="304"/>
      <c r="AH28" s="304"/>
      <c r="AI28" s="304"/>
      <c r="AJ28" s="304"/>
      <c r="AK28" s="444"/>
      <c r="AL28" s="304">
        <f t="shared" si="2"/>
        <v>0</v>
      </c>
      <c r="AM28" s="304"/>
      <c r="AN28" s="304"/>
      <c r="AO28" s="304"/>
      <c r="AP28" s="304"/>
      <c r="AQ28" s="304"/>
      <c r="AR28" s="304"/>
      <c r="AS28" s="304">
        <f t="shared" si="3"/>
        <v>0</v>
      </c>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f t="shared" si="4"/>
        <v>0</v>
      </c>
      <c r="BV28" s="304"/>
      <c r="BW28" s="304"/>
      <c r="BX28" s="304"/>
      <c r="BY28" s="304"/>
      <c r="BZ28" s="304"/>
      <c r="CA28" s="304"/>
      <c r="CB28" s="304"/>
      <c r="CC28" s="304"/>
      <c r="CD28" s="304"/>
      <c r="CE28" s="304"/>
      <c r="CF28" s="304"/>
      <c r="CG28" s="304"/>
      <c r="CH28" s="304"/>
      <c r="CI28" s="304">
        <f>SUM(CJ28:CP28)</f>
        <v>0</v>
      </c>
      <c r="CJ28" s="304"/>
      <c r="CK28" s="304"/>
      <c r="CL28" s="304"/>
      <c r="CM28" s="304"/>
      <c r="CN28" s="304"/>
      <c r="CO28" s="304"/>
      <c r="CP28" s="304"/>
      <c r="CQ28" s="304"/>
      <c r="CR28" s="304">
        <f t="shared" si="5"/>
        <v>0</v>
      </c>
      <c r="CS28" s="304"/>
      <c r="CT28" s="304"/>
      <c r="CU28" s="304"/>
      <c r="CV28" s="304"/>
      <c r="CW28" s="306">
        <f>D28+V28+AL28+AS28+BU28+CI28+CR28</f>
        <v>0</v>
      </c>
    </row>
    <row r="29" spans="2:101" ht="12.75">
      <c r="B29" s="300"/>
      <c r="C29" s="21"/>
      <c r="D29" s="304">
        <f t="shared" si="0"/>
        <v>0</v>
      </c>
      <c r="E29" s="304"/>
      <c r="F29" s="304"/>
      <c r="G29" s="304"/>
      <c r="H29" s="304"/>
      <c r="I29" s="304"/>
      <c r="J29" s="304"/>
      <c r="K29" s="304"/>
      <c r="L29" s="304"/>
      <c r="M29" s="304"/>
      <c r="N29" s="304"/>
      <c r="O29" s="304"/>
      <c r="P29" s="304"/>
      <c r="Q29" s="304"/>
      <c r="R29" s="304"/>
      <c r="S29" s="304"/>
      <c r="T29" s="304"/>
      <c r="U29" s="306"/>
      <c r="V29" s="304">
        <f t="shared" si="1"/>
        <v>0</v>
      </c>
      <c r="W29" s="304"/>
      <c r="X29" s="304"/>
      <c r="Y29" s="304"/>
      <c r="Z29" s="304"/>
      <c r="AA29" s="304"/>
      <c r="AB29" s="304"/>
      <c r="AC29" s="304"/>
      <c r="AD29" s="304"/>
      <c r="AE29" s="304"/>
      <c r="AF29" s="304"/>
      <c r="AG29" s="304"/>
      <c r="AH29" s="304"/>
      <c r="AI29" s="304"/>
      <c r="AJ29" s="304"/>
      <c r="AK29" s="444"/>
      <c r="AL29" s="304">
        <f t="shared" si="2"/>
        <v>0</v>
      </c>
      <c r="AM29" s="304"/>
      <c r="AN29" s="304"/>
      <c r="AO29" s="304"/>
      <c r="AP29" s="304"/>
      <c r="AQ29" s="304"/>
      <c r="AR29" s="304"/>
      <c r="AS29" s="304">
        <f t="shared" si="3"/>
        <v>0</v>
      </c>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f t="shared" si="4"/>
        <v>0</v>
      </c>
      <c r="BV29" s="304"/>
      <c r="BW29" s="304"/>
      <c r="BX29" s="304"/>
      <c r="BY29" s="304"/>
      <c r="BZ29" s="304"/>
      <c r="CA29" s="304"/>
      <c r="CB29" s="304"/>
      <c r="CC29" s="304"/>
      <c r="CD29" s="304"/>
      <c r="CE29" s="304"/>
      <c r="CF29" s="304"/>
      <c r="CG29" s="304"/>
      <c r="CH29" s="304"/>
      <c r="CI29" s="304">
        <f>SUM(CJ29:CP29)</f>
        <v>0</v>
      </c>
      <c r="CJ29" s="304"/>
      <c r="CK29" s="304"/>
      <c r="CL29" s="304"/>
      <c r="CM29" s="304"/>
      <c r="CN29" s="304"/>
      <c r="CO29" s="304"/>
      <c r="CP29" s="304"/>
      <c r="CQ29" s="304"/>
      <c r="CR29" s="304">
        <f t="shared" si="5"/>
        <v>0</v>
      </c>
      <c r="CS29" s="304"/>
      <c r="CT29" s="304"/>
      <c r="CU29" s="304"/>
      <c r="CV29" s="304"/>
      <c r="CW29" s="306">
        <f>D29+V29+AL29+AS29+BU29+CI29+CR29</f>
        <v>0</v>
      </c>
    </row>
    <row r="30" spans="2:101" ht="12.75">
      <c r="B30" s="300"/>
      <c r="C30" s="21"/>
      <c r="D30" s="304">
        <f t="shared" si="0"/>
        <v>0</v>
      </c>
      <c r="E30" s="304"/>
      <c r="F30" s="304"/>
      <c r="G30" s="304"/>
      <c r="H30" s="304"/>
      <c r="I30" s="304"/>
      <c r="J30" s="304"/>
      <c r="K30" s="304"/>
      <c r="L30" s="304"/>
      <c r="M30" s="304"/>
      <c r="N30" s="304"/>
      <c r="O30" s="304"/>
      <c r="P30" s="304"/>
      <c r="Q30" s="304"/>
      <c r="R30" s="304"/>
      <c r="S30" s="304"/>
      <c r="T30" s="304"/>
      <c r="U30" s="306"/>
      <c r="V30" s="304">
        <f t="shared" si="1"/>
        <v>0</v>
      </c>
      <c r="W30" s="304"/>
      <c r="X30" s="304"/>
      <c r="Y30" s="304"/>
      <c r="Z30" s="304"/>
      <c r="AA30" s="304"/>
      <c r="AB30" s="304"/>
      <c r="AC30" s="304"/>
      <c r="AD30" s="304"/>
      <c r="AE30" s="304"/>
      <c r="AF30" s="304"/>
      <c r="AG30" s="304"/>
      <c r="AH30" s="304"/>
      <c r="AI30" s="304"/>
      <c r="AJ30" s="304"/>
      <c r="AK30" s="444"/>
      <c r="AL30" s="304">
        <f t="shared" si="2"/>
        <v>0</v>
      </c>
      <c r="AM30" s="304"/>
      <c r="AN30" s="304"/>
      <c r="AO30" s="304"/>
      <c r="AP30" s="304"/>
      <c r="AQ30" s="304"/>
      <c r="AR30" s="304"/>
      <c r="AS30" s="304">
        <f t="shared" si="3"/>
        <v>0</v>
      </c>
      <c r="AT30" s="304"/>
      <c r="AU30" s="304"/>
      <c r="AV30" s="304"/>
      <c r="AW30" s="304"/>
      <c r="AX30" s="304"/>
      <c r="AY30" s="304"/>
      <c r="AZ30" s="304"/>
      <c r="BA30" s="304"/>
      <c r="BB30" s="304"/>
      <c r="BC30" s="304"/>
      <c r="BD30" s="304"/>
      <c r="BE30" s="304"/>
      <c r="BF30" s="304"/>
      <c r="BG30" s="304"/>
      <c r="BH30" s="304"/>
      <c r="BI30" s="304"/>
      <c r="BJ30" s="304"/>
      <c r="BK30" s="304"/>
      <c r="BL30" s="304"/>
      <c r="BM30" s="304"/>
      <c r="BN30" s="304"/>
      <c r="BO30" s="304"/>
      <c r="BP30" s="304"/>
      <c r="BQ30" s="304"/>
      <c r="BR30" s="304"/>
      <c r="BS30" s="304"/>
      <c r="BT30" s="304"/>
      <c r="BU30" s="304">
        <f t="shared" si="4"/>
        <v>0</v>
      </c>
      <c r="BV30" s="304"/>
      <c r="BW30" s="304"/>
      <c r="BX30" s="304"/>
      <c r="BY30" s="304"/>
      <c r="BZ30" s="304"/>
      <c r="CA30" s="304"/>
      <c r="CB30" s="304"/>
      <c r="CC30" s="304"/>
      <c r="CD30" s="304"/>
      <c r="CE30" s="304"/>
      <c r="CF30" s="304"/>
      <c r="CG30" s="304"/>
      <c r="CH30" s="304"/>
      <c r="CI30" s="304">
        <f>SUM(CJ30:CP30)</f>
        <v>0</v>
      </c>
      <c r="CJ30" s="304"/>
      <c r="CK30" s="304"/>
      <c r="CL30" s="304"/>
      <c r="CM30" s="304"/>
      <c r="CN30" s="304"/>
      <c r="CO30" s="304"/>
      <c r="CP30" s="304"/>
      <c r="CQ30" s="304"/>
      <c r="CR30" s="304">
        <f t="shared" si="5"/>
        <v>0</v>
      </c>
      <c r="CS30" s="304"/>
      <c r="CT30" s="304"/>
      <c r="CU30" s="304"/>
      <c r="CV30" s="304"/>
      <c r="CW30" s="306">
        <f>D30+V30+AL30+AS30+BU30+CI30+CR30</f>
        <v>0</v>
      </c>
    </row>
    <row r="31" spans="2:101" ht="12.75">
      <c r="B31" s="300"/>
      <c r="C31" s="21"/>
      <c r="D31" s="304">
        <f t="shared" si="0"/>
        <v>0</v>
      </c>
      <c r="E31" s="304"/>
      <c r="F31" s="304"/>
      <c r="G31" s="304"/>
      <c r="H31" s="304"/>
      <c r="I31" s="304"/>
      <c r="J31" s="304"/>
      <c r="K31" s="304"/>
      <c r="L31" s="304"/>
      <c r="M31" s="304"/>
      <c r="N31" s="304"/>
      <c r="O31" s="304"/>
      <c r="P31" s="304"/>
      <c r="Q31" s="304"/>
      <c r="R31" s="304"/>
      <c r="S31" s="304"/>
      <c r="T31" s="304"/>
      <c r="U31" s="306"/>
      <c r="V31" s="304">
        <f t="shared" si="1"/>
        <v>0</v>
      </c>
      <c r="W31" s="304"/>
      <c r="X31" s="304"/>
      <c r="Y31" s="304"/>
      <c r="Z31" s="304"/>
      <c r="AA31" s="304"/>
      <c r="AB31" s="304"/>
      <c r="AC31" s="304"/>
      <c r="AD31" s="304"/>
      <c r="AE31" s="304"/>
      <c r="AF31" s="304"/>
      <c r="AG31" s="304"/>
      <c r="AH31" s="304"/>
      <c r="AI31" s="304"/>
      <c r="AJ31" s="304"/>
      <c r="AK31" s="444"/>
      <c r="AL31" s="304">
        <f t="shared" si="2"/>
        <v>0</v>
      </c>
      <c r="AM31" s="304"/>
      <c r="AN31" s="304"/>
      <c r="AO31" s="304"/>
      <c r="AP31" s="304"/>
      <c r="AQ31" s="304"/>
      <c r="AR31" s="304"/>
      <c r="AS31" s="304">
        <f t="shared" si="3"/>
        <v>0</v>
      </c>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f t="shared" si="4"/>
        <v>0</v>
      </c>
      <c r="BV31" s="304"/>
      <c r="BW31" s="304"/>
      <c r="BX31" s="304"/>
      <c r="BY31" s="304"/>
      <c r="BZ31" s="304"/>
      <c r="CA31" s="304"/>
      <c r="CB31" s="304"/>
      <c r="CC31" s="304"/>
      <c r="CD31" s="304"/>
      <c r="CE31" s="304"/>
      <c r="CF31" s="304"/>
      <c r="CG31" s="304"/>
      <c r="CH31" s="304"/>
      <c r="CI31" s="304">
        <f>SUM(CJ31:CP31)</f>
        <v>0</v>
      </c>
      <c r="CJ31" s="304"/>
      <c r="CK31" s="304"/>
      <c r="CL31" s="304"/>
      <c r="CM31" s="304"/>
      <c r="CN31" s="304"/>
      <c r="CO31" s="304"/>
      <c r="CP31" s="304"/>
      <c r="CQ31" s="304"/>
      <c r="CR31" s="304">
        <f t="shared" si="5"/>
        <v>0</v>
      </c>
      <c r="CS31" s="304"/>
      <c r="CT31" s="304"/>
      <c r="CU31" s="304"/>
      <c r="CV31" s="304"/>
      <c r="CW31" s="306">
        <f>D31+V31+AL31+AS31+BU31+CI31+CR31</f>
        <v>0</v>
      </c>
    </row>
    <row r="32" spans="2:101" ht="12.75">
      <c r="B32" s="300"/>
      <c r="C32" s="21"/>
      <c r="D32" s="304">
        <f t="shared" si="0"/>
        <v>0</v>
      </c>
      <c r="E32" s="304"/>
      <c r="F32" s="304"/>
      <c r="G32" s="304"/>
      <c r="H32" s="304"/>
      <c r="I32" s="304"/>
      <c r="J32" s="304"/>
      <c r="K32" s="304"/>
      <c r="L32" s="304"/>
      <c r="M32" s="304"/>
      <c r="N32" s="304"/>
      <c r="O32" s="304"/>
      <c r="P32" s="304"/>
      <c r="Q32" s="304"/>
      <c r="R32" s="304"/>
      <c r="S32" s="304"/>
      <c r="T32" s="304"/>
      <c r="U32" s="306"/>
      <c r="V32" s="304">
        <f t="shared" si="1"/>
        <v>0</v>
      </c>
      <c r="W32" s="304"/>
      <c r="X32" s="304"/>
      <c r="Y32" s="304"/>
      <c r="Z32" s="304"/>
      <c r="AA32" s="304"/>
      <c r="AB32" s="304"/>
      <c r="AC32" s="304"/>
      <c r="AD32" s="304"/>
      <c r="AE32" s="304"/>
      <c r="AF32" s="304"/>
      <c r="AG32" s="304"/>
      <c r="AH32" s="304"/>
      <c r="AI32" s="304"/>
      <c r="AJ32" s="304"/>
      <c r="AK32" s="444"/>
      <c r="AL32" s="304">
        <f t="shared" si="2"/>
        <v>0</v>
      </c>
      <c r="AM32" s="304"/>
      <c r="AN32" s="304"/>
      <c r="AO32" s="304"/>
      <c r="AP32" s="304"/>
      <c r="AQ32" s="304"/>
      <c r="AR32" s="304"/>
      <c r="AS32" s="304">
        <f t="shared" si="3"/>
        <v>0</v>
      </c>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f t="shared" si="4"/>
        <v>0</v>
      </c>
      <c r="BV32" s="304"/>
      <c r="BW32" s="304"/>
      <c r="BX32" s="304"/>
      <c r="BY32" s="304"/>
      <c r="BZ32" s="304"/>
      <c r="CA32" s="304"/>
      <c r="CB32" s="304"/>
      <c r="CC32" s="304"/>
      <c r="CD32" s="304"/>
      <c r="CE32" s="304"/>
      <c r="CF32" s="304"/>
      <c r="CG32" s="304"/>
      <c r="CH32" s="304"/>
      <c r="CI32" s="304">
        <f>SUM(CJ32:CP32)</f>
        <v>0</v>
      </c>
      <c r="CJ32" s="304"/>
      <c r="CK32" s="304"/>
      <c r="CL32" s="304"/>
      <c r="CM32" s="304"/>
      <c r="CN32" s="304"/>
      <c r="CO32" s="304"/>
      <c r="CP32" s="304"/>
      <c r="CQ32" s="304"/>
      <c r="CR32" s="304">
        <f t="shared" si="5"/>
        <v>0</v>
      </c>
      <c r="CS32" s="304"/>
      <c r="CT32" s="304"/>
      <c r="CU32" s="304"/>
      <c r="CV32" s="304"/>
      <c r="CW32" s="306">
        <f>D32+V32+AL32+AS32+BU32+CI32+CR32</f>
        <v>0</v>
      </c>
    </row>
    <row r="33" spans="2:101" ht="12.75">
      <c r="B33" s="300"/>
      <c r="C33" s="21"/>
      <c r="D33" s="304">
        <f t="shared" si="0"/>
        <v>0</v>
      </c>
      <c r="E33" s="304"/>
      <c r="F33" s="304"/>
      <c r="G33" s="304"/>
      <c r="H33" s="304"/>
      <c r="I33" s="304"/>
      <c r="J33" s="304"/>
      <c r="K33" s="304"/>
      <c r="L33" s="304"/>
      <c r="M33" s="304"/>
      <c r="N33" s="304"/>
      <c r="O33" s="304"/>
      <c r="P33" s="304"/>
      <c r="Q33" s="304"/>
      <c r="R33" s="304"/>
      <c r="S33" s="304"/>
      <c r="T33" s="304"/>
      <c r="U33" s="306"/>
      <c r="V33" s="304">
        <f t="shared" si="1"/>
        <v>0</v>
      </c>
      <c r="W33" s="304"/>
      <c r="X33" s="304"/>
      <c r="Y33" s="304"/>
      <c r="Z33" s="304"/>
      <c r="AA33" s="304"/>
      <c r="AB33" s="304"/>
      <c r="AC33" s="304"/>
      <c r="AD33" s="304"/>
      <c r="AE33" s="304"/>
      <c r="AF33" s="304"/>
      <c r="AG33" s="304"/>
      <c r="AH33" s="304"/>
      <c r="AI33" s="304"/>
      <c r="AJ33" s="304"/>
      <c r="AK33" s="444"/>
      <c r="AL33" s="304">
        <f t="shared" si="2"/>
        <v>0</v>
      </c>
      <c r="AM33" s="304"/>
      <c r="AN33" s="304"/>
      <c r="AO33" s="304"/>
      <c r="AP33" s="304"/>
      <c r="AQ33" s="304"/>
      <c r="AR33" s="304"/>
      <c r="AS33" s="304">
        <f t="shared" si="3"/>
        <v>0</v>
      </c>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f t="shared" si="4"/>
        <v>0</v>
      </c>
      <c r="BV33" s="304"/>
      <c r="BW33" s="304"/>
      <c r="BX33" s="304"/>
      <c r="BY33" s="304"/>
      <c r="BZ33" s="304"/>
      <c r="CA33" s="304"/>
      <c r="CB33" s="304"/>
      <c r="CC33" s="304"/>
      <c r="CD33" s="304"/>
      <c r="CE33" s="304"/>
      <c r="CF33" s="304"/>
      <c r="CG33" s="304"/>
      <c r="CH33" s="304"/>
      <c r="CI33" s="304">
        <f>SUM(CJ33:CP33)</f>
        <v>0</v>
      </c>
      <c r="CJ33" s="304"/>
      <c r="CK33" s="304"/>
      <c r="CL33" s="304"/>
      <c r="CM33" s="304"/>
      <c r="CN33" s="304"/>
      <c r="CO33" s="304"/>
      <c r="CP33" s="304"/>
      <c r="CQ33" s="304"/>
      <c r="CR33" s="304">
        <f t="shared" si="5"/>
        <v>0</v>
      </c>
      <c r="CS33" s="304"/>
      <c r="CT33" s="304"/>
      <c r="CU33" s="304"/>
      <c r="CV33" s="304"/>
      <c r="CW33" s="306">
        <f>D33+V33+AL33+AS33+BU33+CI33+CR33</f>
        <v>0</v>
      </c>
    </row>
    <row r="34" spans="2:101" ht="12.75">
      <c r="B34" s="300"/>
      <c r="C34" s="21"/>
      <c r="D34" s="304">
        <f t="shared" si="0"/>
        <v>0</v>
      </c>
      <c r="E34" s="304"/>
      <c r="F34" s="304"/>
      <c r="G34" s="304"/>
      <c r="H34" s="304"/>
      <c r="I34" s="304"/>
      <c r="J34" s="304"/>
      <c r="K34" s="304"/>
      <c r="L34" s="304"/>
      <c r="M34" s="304"/>
      <c r="N34" s="304"/>
      <c r="O34" s="304"/>
      <c r="P34" s="304"/>
      <c r="Q34" s="304"/>
      <c r="R34" s="304"/>
      <c r="S34" s="304"/>
      <c r="T34" s="304"/>
      <c r="U34" s="306"/>
      <c r="V34" s="304">
        <f t="shared" si="1"/>
        <v>0</v>
      </c>
      <c r="W34" s="304"/>
      <c r="X34" s="304"/>
      <c r="Y34" s="304"/>
      <c r="Z34" s="304"/>
      <c r="AA34" s="304"/>
      <c r="AB34" s="304"/>
      <c r="AC34" s="304"/>
      <c r="AD34" s="304"/>
      <c r="AE34" s="304"/>
      <c r="AF34" s="304"/>
      <c r="AG34" s="304"/>
      <c r="AH34" s="304"/>
      <c r="AI34" s="304"/>
      <c r="AJ34" s="304"/>
      <c r="AK34" s="444"/>
      <c r="AL34" s="304">
        <f t="shared" si="2"/>
        <v>0</v>
      </c>
      <c r="AM34" s="304"/>
      <c r="AN34" s="304"/>
      <c r="AO34" s="304"/>
      <c r="AP34" s="304"/>
      <c r="AQ34" s="304"/>
      <c r="AR34" s="304"/>
      <c r="AS34" s="304">
        <f t="shared" si="3"/>
        <v>0</v>
      </c>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f t="shared" si="4"/>
        <v>0</v>
      </c>
      <c r="BV34" s="304"/>
      <c r="BW34" s="304"/>
      <c r="BX34" s="304"/>
      <c r="BY34" s="304"/>
      <c r="BZ34" s="304"/>
      <c r="CA34" s="304"/>
      <c r="CB34" s="304"/>
      <c r="CC34" s="304"/>
      <c r="CD34" s="304"/>
      <c r="CE34" s="304"/>
      <c r="CF34" s="304"/>
      <c r="CG34" s="304"/>
      <c r="CH34" s="304"/>
      <c r="CI34" s="304">
        <f>SUM(CJ34:CP34)</f>
        <v>0</v>
      </c>
      <c r="CJ34" s="304"/>
      <c r="CK34" s="304"/>
      <c r="CL34" s="304"/>
      <c r="CM34" s="304"/>
      <c r="CN34" s="304"/>
      <c r="CO34" s="304"/>
      <c r="CP34" s="304"/>
      <c r="CQ34" s="304"/>
      <c r="CR34" s="304">
        <f t="shared" si="5"/>
        <v>0</v>
      </c>
      <c r="CS34" s="304"/>
      <c r="CT34" s="304"/>
      <c r="CU34" s="304"/>
      <c r="CV34" s="304"/>
      <c r="CW34" s="306">
        <f>D34+V34+AL34+AS34+BU34+CI34+CR34</f>
        <v>0</v>
      </c>
    </row>
    <row r="35" spans="2:101" ht="12.75">
      <c r="B35" s="300"/>
      <c r="C35" s="21"/>
      <c r="D35" s="304">
        <f t="shared" si="0"/>
        <v>0</v>
      </c>
      <c r="E35" s="304"/>
      <c r="F35" s="304"/>
      <c r="G35" s="304"/>
      <c r="H35" s="304"/>
      <c r="I35" s="304"/>
      <c r="J35" s="304"/>
      <c r="K35" s="304"/>
      <c r="L35" s="304"/>
      <c r="M35" s="304"/>
      <c r="N35" s="304"/>
      <c r="O35" s="304"/>
      <c r="P35" s="304"/>
      <c r="Q35" s="304"/>
      <c r="R35" s="304"/>
      <c r="S35" s="304"/>
      <c r="T35" s="304"/>
      <c r="U35" s="306"/>
      <c r="V35" s="304">
        <f t="shared" si="1"/>
        <v>0</v>
      </c>
      <c r="W35" s="304"/>
      <c r="X35" s="304"/>
      <c r="Y35" s="304"/>
      <c r="Z35" s="304"/>
      <c r="AA35" s="304"/>
      <c r="AB35" s="304"/>
      <c r="AC35" s="304"/>
      <c r="AD35" s="304"/>
      <c r="AE35" s="304"/>
      <c r="AF35" s="304"/>
      <c r="AG35" s="304"/>
      <c r="AH35" s="304"/>
      <c r="AI35" s="304"/>
      <c r="AJ35" s="304"/>
      <c r="AK35" s="444"/>
      <c r="AL35" s="304">
        <f t="shared" si="2"/>
        <v>0</v>
      </c>
      <c r="AM35" s="304"/>
      <c r="AN35" s="304"/>
      <c r="AO35" s="304"/>
      <c r="AP35" s="304"/>
      <c r="AQ35" s="304"/>
      <c r="AR35" s="304"/>
      <c r="AS35" s="304">
        <f t="shared" si="3"/>
        <v>0</v>
      </c>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f t="shared" si="4"/>
        <v>0</v>
      </c>
      <c r="BV35" s="304"/>
      <c r="BW35" s="304"/>
      <c r="BX35" s="304"/>
      <c r="BY35" s="304"/>
      <c r="BZ35" s="304"/>
      <c r="CA35" s="304"/>
      <c r="CB35" s="304"/>
      <c r="CC35" s="304"/>
      <c r="CD35" s="304"/>
      <c r="CE35" s="304"/>
      <c r="CF35" s="304"/>
      <c r="CG35" s="304"/>
      <c r="CH35" s="304"/>
      <c r="CI35" s="304">
        <f>SUM(CJ35:CP35)</f>
        <v>0</v>
      </c>
      <c r="CJ35" s="304"/>
      <c r="CK35" s="304"/>
      <c r="CL35" s="304"/>
      <c r="CM35" s="304"/>
      <c r="CN35" s="304"/>
      <c r="CO35" s="304"/>
      <c r="CP35" s="304"/>
      <c r="CQ35" s="304"/>
      <c r="CR35" s="304">
        <f t="shared" si="5"/>
        <v>0</v>
      </c>
      <c r="CS35" s="304"/>
      <c r="CT35" s="304"/>
      <c r="CU35" s="304"/>
      <c r="CV35" s="304"/>
      <c r="CW35" s="306">
        <f>D35+V35+AL35+AS35+BU35+CI35+CR35</f>
        <v>0</v>
      </c>
    </row>
    <row r="36" spans="2:101" ht="12.75">
      <c r="B36" s="300"/>
      <c r="C36" s="21"/>
      <c r="D36" s="304">
        <f t="shared" si="0"/>
        <v>0</v>
      </c>
      <c r="E36" s="304"/>
      <c r="F36" s="304"/>
      <c r="G36" s="304"/>
      <c r="H36" s="304"/>
      <c r="I36" s="304"/>
      <c r="J36" s="304"/>
      <c r="K36" s="304"/>
      <c r="L36" s="304"/>
      <c r="M36" s="304"/>
      <c r="N36" s="304"/>
      <c r="O36" s="304"/>
      <c r="P36" s="304"/>
      <c r="Q36" s="304"/>
      <c r="R36" s="304"/>
      <c r="S36" s="304"/>
      <c r="T36" s="304"/>
      <c r="U36" s="306"/>
      <c r="V36" s="304">
        <f t="shared" si="1"/>
        <v>0</v>
      </c>
      <c r="W36" s="304"/>
      <c r="X36" s="304"/>
      <c r="Y36" s="304"/>
      <c r="Z36" s="304"/>
      <c r="AA36" s="304"/>
      <c r="AB36" s="304"/>
      <c r="AC36" s="304"/>
      <c r="AD36" s="304"/>
      <c r="AE36" s="304"/>
      <c r="AF36" s="304"/>
      <c r="AG36" s="304"/>
      <c r="AH36" s="304"/>
      <c r="AI36" s="304"/>
      <c r="AJ36" s="304"/>
      <c r="AK36" s="444"/>
      <c r="AL36" s="304">
        <f t="shared" si="2"/>
        <v>0</v>
      </c>
      <c r="AM36" s="304"/>
      <c r="AN36" s="304"/>
      <c r="AO36" s="304"/>
      <c r="AP36" s="304"/>
      <c r="AQ36" s="304"/>
      <c r="AR36" s="304"/>
      <c r="AS36" s="304">
        <f t="shared" si="3"/>
        <v>0</v>
      </c>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f t="shared" si="4"/>
        <v>0</v>
      </c>
      <c r="BV36" s="304"/>
      <c r="BW36" s="304"/>
      <c r="BX36" s="304"/>
      <c r="BY36" s="304"/>
      <c r="BZ36" s="304"/>
      <c r="CA36" s="304"/>
      <c r="CB36" s="304"/>
      <c r="CC36" s="304"/>
      <c r="CD36" s="304"/>
      <c r="CE36" s="304"/>
      <c r="CF36" s="304"/>
      <c r="CG36" s="304"/>
      <c r="CH36" s="304"/>
      <c r="CI36" s="304">
        <f>SUM(CJ36:CP36)</f>
        <v>0</v>
      </c>
      <c r="CJ36" s="304"/>
      <c r="CK36" s="304"/>
      <c r="CL36" s="304"/>
      <c r="CM36" s="304"/>
      <c r="CN36" s="304"/>
      <c r="CO36" s="304"/>
      <c r="CP36" s="304"/>
      <c r="CQ36" s="304"/>
      <c r="CR36" s="304">
        <f t="shared" si="5"/>
        <v>0</v>
      </c>
      <c r="CS36" s="304"/>
      <c r="CT36" s="304"/>
      <c r="CU36" s="304"/>
      <c r="CV36" s="304"/>
      <c r="CW36" s="306">
        <f>D36+V36+AL36+AS36+BU36+CI36+CR36</f>
        <v>0</v>
      </c>
    </row>
    <row r="37" spans="2:101" ht="12.75">
      <c r="B37" s="300"/>
      <c r="C37" s="21"/>
      <c r="D37" s="304">
        <f t="shared" si="0"/>
        <v>0</v>
      </c>
      <c r="E37" s="304"/>
      <c r="F37" s="304"/>
      <c r="G37" s="304"/>
      <c r="H37" s="304"/>
      <c r="I37" s="304"/>
      <c r="J37" s="304"/>
      <c r="K37" s="304"/>
      <c r="L37" s="304"/>
      <c r="M37" s="304"/>
      <c r="N37" s="304"/>
      <c r="O37" s="304"/>
      <c r="P37" s="304"/>
      <c r="Q37" s="304"/>
      <c r="R37" s="304"/>
      <c r="S37" s="304"/>
      <c r="T37" s="304"/>
      <c r="U37" s="306"/>
      <c r="V37" s="304">
        <f t="shared" si="1"/>
        <v>0</v>
      </c>
      <c r="W37" s="304"/>
      <c r="X37" s="304"/>
      <c r="Y37" s="304"/>
      <c r="Z37" s="304"/>
      <c r="AA37" s="304"/>
      <c r="AB37" s="304"/>
      <c r="AC37" s="304"/>
      <c r="AD37" s="304"/>
      <c r="AE37" s="304"/>
      <c r="AF37" s="304"/>
      <c r="AG37" s="304"/>
      <c r="AH37" s="304"/>
      <c r="AI37" s="304"/>
      <c r="AJ37" s="304"/>
      <c r="AK37" s="444"/>
      <c r="AL37" s="304">
        <f t="shared" si="2"/>
        <v>0</v>
      </c>
      <c r="AM37" s="304"/>
      <c r="AN37" s="304"/>
      <c r="AO37" s="304"/>
      <c r="AP37" s="304"/>
      <c r="AQ37" s="304"/>
      <c r="AR37" s="304"/>
      <c r="AS37" s="304">
        <f t="shared" si="3"/>
        <v>0</v>
      </c>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f t="shared" si="4"/>
        <v>0</v>
      </c>
      <c r="BV37" s="304"/>
      <c r="BW37" s="304"/>
      <c r="BX37" s="304"/>
      <c r="BY37" s="304"/>
      <c r="BZ37" s="304"/>
      <c r="CA37" s="304"/>
      <c r="CB37" s="304"/>
      <c r="CC37" s="304"/>
      <c r="CD37" s="304"/>
      <c r="CE37" s="304"/>
      <c r="CF37" s="304"/>
      <c r="CG37" s="304"/>
      <c r="CH37" s="304"/>
      <c r="CI37" s="304">
        <f>SUM(CJ37:CP37)</f>
        <v>0</v>
      </c>
      <c r="CJ37" s="304"/>
      <c r="CK37" s="304"/>
      <c r="CL37" s="304"/>
      <c r="CM37" s="304"/>
      <c r="CN37" s="304"/>
      <c r="CO37" s="304"/>
      <c r="CP37" s="304"/>
      <c r="CQ37" s="304"/>
      <c r="CR37" s="304">
        <f t="shared" si="5"/>
        <v>0</v>
      </c>
      <c r="CS37" s="304"/>
      <c r="CT37" s="304"/>
      <c r="CU37" s="304"/>
      <c r="CV37" s="304"/>
      <c r="CW37" s="306">
        <f>D37+V37+AL37+AS37+BU37+CI37+CR37</f>
        <v>0</v>
      </c>
    </row>
    <row r="38" spans="2:101" ht="12.75">
      <c r="B38" s="300"/>
      <c r="C38" s="21"/>
      <c r="D38" s="304">
        <f t="shared" si="0"/>
        <v>0</v>
      </c>
      <c r="E38" s="304"/>
      <c r="F38" s="304"/>
      <c r="G38" s="304"/>
      <c r="H38" s="304"/>
      <c r="I38" s="304"/>
      <c r="J38" s="304"/>
      <c r="K38" s="304"/>
      <c r="L38" s="304"/>
      <c r="M38" s="304"/>
      <c r="N38" s="304"/>
      <c r="O38" s="304"/>
      <c r="P38" s="304"/>
      <c r="Q38" s="304"/>
      <c r="R38" s="304"/>
      <c r="S38" s="304"/>
      <c r="T38" s="304"/>
      <c r="U38" s="306"/>
      <c r="V38" s="304">
        <f t="shared" si="1"/>
        <v>0</v>
      </c>
      <c r="W38" s="304"/>
      <c r="X38" s="304"/>
      <c r="Y38" s="304"/>
      <c r="Z38" s="304"/>
      <c r="AA38" s="304"/>
      <c r="AB38" s="304"/>
      <c r="AC38" s="304"/>
      <c r="AD38" s="304"/>
      <c r="AE38" s="304"/>
      <c r="AF38" s="304"/>
      <c r="AG38" s="304"/>
      <c r="AH38" s="304"/>
      <c r="AI38" s="304"/>
      <c r="AJ38" s="304"/>
      <c r="AK38" s="444"/>
      <c r="AL38" s="304">
        <f t="shared" si="2"/>
        <v>0</v>
      </c>
      <c r="AM38" s="304"/>
      <c r="AN38" s="304"/>
      <c r="AO38" s="304"/>
      <c r="AP38" s="304"/>
      <c r="AQ38" s="304"/>
      <c r="AR38" s="304"/>
      <c r="AS38" s="304">
        <f t="shared" si="3"/>
        <v>0</v>
      </c>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4"/>
      <c r="BR38" s="304"/>
      <c r="BS38" s="304"/>
      <c r="BT38" s="304"/>
      <c r="BU38" s="304">
        <f t="shared" si="4"/>
        <v>0</v>
      </c>
      <c r="BV38" s="304"/>
      <c r="BW38" s="304"/>
      <c r="BX38" s="304"/>
      <c r="BY38" s="304"/>
      <c r="BZ38" s="304"/>
      <c r="CA38" s="304"/>
      <c r="CB38" s="304"/>
      <c r="CC38" s="304"/>
      <c r="CD38" s="304"/>
      <c r="CE38" s="304"/>
      <c r="CF38" s="304"/>
      <c r="CG38" s="304"/>
      <c r="CH38" s="304"/>
      <c r="CI38" s="304">
        <f>SUM(CJ38:CP38)</f>
        <v>0</v>
      </c>
      <c r="CJ38" s="304"/>
      <c r="CK38" s="304"/>
      <c r="CL38" s="304"/>
      <c r="CM38" s="304"/>
      <c r="CN38" s="304"/>
      <c r="CO38" s="304"/>
      <c r="CP38" s="304"/>
      <c r="CQ38" s="304"/>
      <c r="CR38" s="304">
        <f t="shared" si="5"/>
        <v>0</v>
      </c>
      <c r="CS38" s="304"/>
      <c r="CT38" s="304"/>
      <c r="CU38" s="304"/>
      <c r="CV38" s="304"/>
      <c r="CW38" s="306">
        <f>D38+V38+AL38+AS38+BU38+CI38+CR38</f>
        <v>0</v>
      </c>
    </row>
    <row r="39" spans="2:101" ht="12.75">
      <c r="B39" s="300"/>
      <c r="C39" s="21"/>
      <c r="D39" s="304">
        <f t="shared" si="0"/>
        <v>0</v>
      </c>
      <c r="E39" s="304"/>
      <c r="F39" s="304"/>
      <c r="G39" s="304"/>
      <c r="H39" s="304"/>
      <c r="I39" s="304"/>
      <c r="J39" s="304"/>
      <c r="K39" s="304"/>
      <c r="L39" s="304"/>
      <c r="M39" s="304"/>
      <c r="N39" s="304"/>
      <c r="O39" s="304"/>
      <c r="P39" s="304"/>
      <c r="Q39" s="304"/>
      <c r="R39" s="304"/>
      <c r="S39" s="304"/>
      <c r="T39" s="304"/>
      <c r="U39" s="306"/>
      <c r="V39" s="304">
        <f t="shared" si="1"/>
        <v>0</v>
      </c>
      <c r="W39" s="304"/>
      <c r="X39" s="304"/>
      <c r="Y39" s="304"/>
      <c r="Z39" s="304"/>
      <c r="AA39" s="304"/>
      <c r="AB39" s="304"/>
      <c r="AC39" s="304"/>
      <c r="AD39" s="304"/>
      <c r="AE39" s="304"/>
      <c r="AF39" s="304"/>
      <c r="AG39" s="304"/>
      <c r="AH39" s="304"/>
      <c r="AI39" s="304"/>
      <c r="AJ39" s="304"/>
      <c r="AK39" s="444"/>
      <c r="AL39" s="304">
        <f t="shared" si="2"/>
        <v>0</v>
      </c>
      <c r="AM39" s="304"/>
      <c r="AN39" s="304"/>
      <c r="AO39" s="304"/>
      <c r="AP39" s="304"/>
      <c r="AQ39" s="304"/>
      <c r="AR39" s="304"/>
      <c r="AS39" s="304">
        <f t="shared" si="3"/>
        <v>0</v>
      </c>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f t="shared" si="4"/>
        <v>0</v>
      </c>
      <c r="BV39" s="304"/>
      <c r="BW39" s="304"/>
      <c r="BX39" s="304"/>
      <c r="BY39" s="304"/>
      <c r="BZ39" s="304"/>
      <c r="CA39" s="304"/>
      <c r="CB39" s="304"/>
      <c r="CC39" s="304"/>
      <c r="CD39" s="304"/>
      <c r="CE39" s="304"/>
      <c r="CF39" s="304"/>
      <c r="CG39" s="304"/>
      <c r="CH39" s="304"/>
      <c r="CI39" s="304">
        <f>SUM(CJ39:CP39)</f>
        <v>0</v>
      </c>
      <c r="CJ39" s="304"/>
      <c r="CK39" s="304"/>
      <c r="CL39" s="304"/>
      <c r="CM39" s="304"/>
      <c r="CN39" s="304"/>
      <c r="CO39" s="304"/>
      <c r="CP39" s="304"/>
      <c r="CQ39" s="304"/>
      <c r="CR39" s="304">
        <f t="shared" si="5"/>
        <v>0</v>
      </c>
      <c r="CS39" s="304"/>
      <c r="CT39" s="304"/>
      <c r="CU39" s="304"/>
      <c r="CV39" s="304"/>
      <c r="CW39" s="306">
        <f>D39+V39+AL39+AS39+BU39+CI39+CR39</f>
        <v>0</v>
      </c>
    </row>
    <row r="40" spans="2:101" ht="12.75">
      <c r="B40" s="300"/>
      <c r="C40" s="21"/>
      <c r="D40" s="304">
        <f t="shared" si="0"/>
        <v>0</v>
      </c>
      <c r="E40" s="304"/>
      <c r="F40" s="304"/>
      <c r="G40" s="304"/>
      <c r="H40" s="304"/>
      <c r="I40" s="304"/>
      <c r="J40" s="304"/>
      <c r="K40" s="304"/>
      <c r="L40" s="304"/>
      <c r="M40" s="304"/>
      <c r="N40" s="304"/>
      <c r="O40" s="304"/>
      <c r="P40" s="304"/>
      <c r="Q40" s="304"/>
      <c r="R40" s="304"/>
      <c r="S40" s="304"/>
      <c r="T40" s="304"/>
      <c r="U40" s="306"/>
      <c r="V40" s="304">
        <f t="shared" si="1"/>
        <v>0</v>
      </c>
      <c r="W40" s="304"/>
      <c r="X40" s="304"/>
      <c r="Y40" s="304"/>
      <c r="Z40" s="304"/>
      <c r="AA40" s="304"/>
      <c r="AB40" s="304"/>
      <c r="AC40" s="304"/>
      <c r="AD40" s="304"/>
      <c r="AE40" s="304"/>
      <c r="AF40" s="304"/>
      <c r="AG40" s="304"/>
      <c r="AH40" s="304"/>
      <c r="AI40" s="304"/>
      <c r="AJ40" s="304"/>
      <c r="AK40" s="444"/>
      <c r="AL40" s="304">
        <f t="shared" si="2"/>
        <v>0</v>
      </c>
      <c r="AM40" s="304"/>
      <c r="AN40" s="304"/>
      <c r="AO40" s="304"/>
      <c r="AP40" s="304"/>
      <c r="AQ40" s="304"/>
      <c r="AR40" s="304"/>
      <c r="AS40" s="304">
        <f t="shared" si="3"/>
        <v>0</v>
      </c>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304"/>
      <c r="BU40" s="304">
        <f t="shared" si="4"/>
        <v>0</v>
      </c>
      <c r="BV40" s="304"/>
      <c r="BW40" s="304"/>
      <c r="BX40" s="304"/>
      <c r="BY40" s="304"/>
      <c r="BZ40" s="304"/>
      <c r="CA40" s="304"/>
      <c r="CB40" s="304"/>
      <c r="CC40" s="304"/>
      <c r="CD40" s="304"/>
      <c r="CE40" s="304"/>
      <c r="CF40" s="304"/>
      <c r="CG40" s="304"/>
      <c r="CH40" s="304"/>
      <c r="CI40" s="304">
        <f>SUM(CJ40:CP40)</f>
        <v>0</v>
      </c>
      <c r="CJ40" s="304"/>
      <c r="CK40" s="304"/>
      <c r="CL40" s="304"/>
      <c r="CM40" s="304"/>
      <c r="CN40" s="304"/>
      <c r="CO40" s="304"/>
      <c r="CP40" s="304"/>
      <c r="CQ40" s="304"/>
      <c r="CR40" s="304">
        <f t="shared" si="5"/>
        <v>0</v>
      </c>
      <c r="CS40" s="304"/>
      <c r="CT40" s="304"/>
      <c r="CU40" s="304"/>
      <c r="CV40" s="304"/>
      <c r="CW40" s="306">
        <f>D40+V40+AL40+AS40+BU40+CI40+CR40</f>
        <v>0</v>
      </c>
    </row>
    <row r="41" spans="2:101" ht="12.75">
      <c r="B41" s="300"/>
      <c r="C41" s="21"/>
      <c r="D41" s="304">
        <f t="shared" si="0"/>
        <v>0</v>
      </c>
      <c r="E41" s="304"/>
      <c r="F41" s="304"/>
      <c r="G41" s="304"/>
      <c r="H41" s="304"/>
      <c r="I41" s="304"/>
      <c r="J41" s="304"/>
      <c r="K41" s="304"/>
      <c r="L41" s="304"/>
      <c r="M41" s="304"/>
      <c r="N41" s="304"/>
      <c r="O41" s="304"/>
      <c r="P41" s="304"/>
      <c r="Q41" s="304"/>
      <c r="R41" s="304"/>
      <c r="S41" s="304"/>
      <c r="T41" s="304"/>
      <c r="U41" s="306"/>
      <c r="V41" s="304">
        <f t="shared" si="1"/>
        <v>0</v>
      </c>
      <c r="W41" s="304"/>
      <c r="X41" s="304"/>
      <c r="Y41" s="304"/>
      <c r="Z41" s="304"/>
      <c r="AA41" s="304"/>
      <c r="AB41" s="304"/>
      <c r="AC41" s="304"/>
      <c r="AD41" s="304"/>
      <c r="AE41" s="304"/>
      <c r="AF41" s="304"/>
      <c r="AG41" s="304"/>
      <c r="AH41" s="304"/>
      <c r="AI41" s="304"/>
      <c r="AJ41" s="304"/>
      <c r="AK41" s="444"/>
      <c r="AL41" s="304">
        <f t="shared" si="2"/>
        <v>0</v>
      </c>
      <c r="AM41" s="304"/>
      <c r="AN41" s="304"/>
      <c r="AO41" s="304"/>
      <c r="AP41" s="304"/>
      <c r="AQ41" s="304"/>
      <c r="AR41" s="304"/>
      <c r="AS41" s="304">
        <f t="shared" si="3"/>
        <v>0</v>
      </c>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f t="shared" si="4"/>
        <v>0</v>
      </c>
      <c r="BV41" s="304"/>
      <c r="BW41" s="304"/>
      <c r="BX41" s="304"/>
      <c r="BY41" s="304"/>
      <c r="BZ41" s="304"/>
      <c r="CA41" s="304"/>
      <c r="CB41" s="304"/>
      <c r="CC41" s="304"/>
      <c r="CD41" s="304"/>
      <c r="CE41" s="304"/>
      <c r="CF41" s="304"/>
      <c r="CG41" s="304"/>
      <c r="CH41" s="304"/>
      <c r="CI41" s="304">
        <f>SUM(CJ41:CP41)</f>
        <v>0</v>
      </c>
      <c r="CJ41" s="304"/>
      <c r="CK41" s="304"/>
      <c r="CL41" s="304"/>
      <c r="CM41" s="304"/>
      <c r="CN41" s="304"/>
      <c r="CO41" s="304"/>
      <c r="CP41" s="304"/>
      <c r="CQ41" s="304"/>
      <c r="CR41" s="304">
        <f t="shared" si="5"/>
        <v>0</v>
      </c>
      <c r="CS41" s="304"/>
      <c r="CT41" s="304"/>
      <c r="CU41" s="304"/>
      <c r="CV41" s="304"/>
      <c r="CW41" s="306">
        <f>D41+V41+AL41+AS41+BU41+CI41+CR41</f>
        <v>0</v>
      </c>
    </row>
    <row r="42" spans="2:101" ht="12.75">
      <c r="B42" s="300"/>
      <c r="C42" s="21"/>
      <c r="D42" s="304">
        <f t="shared" si="0"/>
        <v>0</v>
      </c>
      <c r="E42" s="304"/>
      <c r="F42" s="304"/>
      <c r="G42" s="304"/>
      <c r="H42" s="304"/>
      <c r="I42" s="304"/>
      <c r="J42" s="304"/>
      <c r="K42" s="304"/>
      <c r="L42" s="304"/>
      <c r="M42" s="304"/>
      <c r="N42" s="304"/>
      <c r="O42" s="304"/>
      <c r="P42" s="304"/>
      <c r="Q42" s="304"/>
      <c r="R42" s="304"/>
      <c r="S42" s="304"/>
      <c r="T42" s="304"/>
      <c r="U42" s="306"/>
      <c r="V42" s="304">
        <f t="shared" si="1"/>
        <v>0</v>
      </c>
      <c r="W42" s="304"/>
      <c r="X42" s="304"/>
      <c r="Y42" s="304"/>
      <c r="Z42" s="304"/>
      <c r="AA42" s="304"/>
      <c r="AB42" s="304"/>
      <c r="AC42" s="304"/>
      <c r="AD42" s="304"/>
      <c r="AE42" s="304"/>
      <c r="AF42" s="304"/>
      <c r="AG42" s="304"/>
      <c r="AH42" s="304"/>
      <c r="AI42" s="304"/>
      <c r="AJ42" s="304"/>
      <c r="AK42" s="444"/>
      <c r="AL42" s="304">
        <f t="shared" si="2"/>
        <v>0</v>
      </c>
      <c r="AM42" s="304"/>
      <c r="AN42" s="304"/>
      <c r="AO42" s="304"/>
      <c r="AP42" s="304"/>
      <c r="AQ42" s="304"/>
      <c r="AR42" s="304"/>
      <c r="AS42" s="304">
        <f t="shared" si="3"/>
        <v>0</v>
      </c>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f t="shared" si="4"/>
        <v>0</v>
      </c>
      <c r="BV42" s="304"/>
      <c r="BW42" s="304"/>
      <c r="BX42" s="304"/>
      <c r="BY42" s="304"/>
      <c r="BZ42" s="304"/>
      <c r="CA42" s="304"/>
      <c r="CB42" s="304"/>
      <c r="CC42" s="304"/>
      <c r="CD42" s="304"/>
      <c r="CE42" s="304"/>
      <c r="CF42" s="304"/>
      <c r="CG42" s="304"/>
      <c r="CH42" s="304"/>
      <c r="CI42" s="304">
        <f>SUM(CJ42:CP42)</f>
        <v>0</v>
      </c>
      <c r="CJ42" s="304"/>
      <c r="CK42" s="304"/>
      <c r="CL42" s="304"/>
      <c r="CM42" s="304"/>
      <c r="CN42" s="304"/>
      <c r="CO42" s="304"/>
      <c r="CP42" s="304"/>
      <c r="CQ42" s="304"/>
      <c r="CR42" s="304">
        <f t="shared" si="5"/>
        <v>0</v>
      </c>
      <c r="CS42" s="304"/>
      <c r="CT42" s="304"/>
      <c r="CU42" s="304"/>
      <c r="CV42" s="304"/>
      <c r="CW42" s="306">
        <f>D42+V42+AL42+AS42+BU42+CI42+CR42</f>
        <v>0</v>
      </c>
    </row>
    <row r="43" spans="2:101" ht="12.75">
      <c r="B43" s="300"/>
      <c r="C43" s="21"/>
      <c r="D43" s="304">
        <f t="shared" si="0"/>
        <v>0</v>
      </c>
      <c r="E43" s="304"/>
      <c r="F43" s="304"/>
      <c r="G43" s="304"/>
      <c r="H43" s="304"/>
      <c r="I43" s="304"/>
      <c r="J43" s="304"/>
      <c r="K43" s="304"/>
      <c r="L43" s="304"/>
      <c r="M43" s="304"/>
      <c r="N43" s="304"/>
      <c r="O43" s="304"/>
      <c r="P43" s="304"/>
      <c r="Q43" s="304"/>
      <c r="R43" s="304"/>
      <c r="S43" s="304"/>
      <c r="T43" s="304"/>
      <c r="U43" s="306"/>
      <c r="V43" s="304">
        <f t="shared" si="1"/>
        <v>0</v>
      </c>
      <c r="W43" s="304"/>
      <c r="X43" s="304"/>
      <c r="Y43" s="304"/>
      <c r="Z43" s="304"/>
      <c r="AA43" s="304"/>
      <c r="AB43" s="304"/>
      <c r="AC43" s="304"/>
      <c r="AD43" s="304"/>
      <c r="AE43" s="304"/>
      <c r="AF43" s="304"/>
      <c r="AG43" s="304"/>
      <c r="AH43" s="304"/>
      <c r="AI43" s="304"/>
      <c r="AJ43" s="304"/>
      <c r="AK43" s="444"/>
      <c r="AL43" s="304">
        <f t="shared" si="2"/>
        <v>0</v>
      </c>
      <c r="AM43" s="304"/>
      <c r="AN43" s="304"/>
      <c r="AO43" s="304"/>
      <c r="AP43" s="304"/>
      <c r="AQ43" s="304"/>
      <c r="AR43" s="304"/>
      <c r="AS43" s="304">
        <f t="shared" si="3"/>
        <v>0</v>
      </c>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f t="shared" si="4"/>
        <v>0</v>
      </c>
      <c r="BV43" s="304"/>
      <c r="BW43" s="304"/>
      <c r="BX43" s="304"/>
      <c r="BY43" s="304"/>
      <c r="BZ43" s="304"/>
      <c r="CA43" s="304"/>
      <c r="CB43" s="304"/>
      <c r="CC43" s="304"/>
      <c r="CD43" s="304"/>
      <c r="CE43" s="304"/>
      <c r="CF43" s="304"/>
      <c r="CG43" s="304"/>
      <c r="CH43" s="304"/>
      <c r="CI43" s="304">
        <f>SUM(CJ43:CP43)</f>
        <v>0</v>
      </c>
      <c r="CJ43" s="304"/>
      <c r="CK43" s="304"/>
      <c r="CL43" s="304"/>
      <c r="CM43" s="304"/>
      <c r="CN43" s="304"/>
      <c r="CO43" s="304"/>
      <c r="CP43" s="304"/>
      <c r="CQ43" s="304"/>
      <c r="CR43" s="304">
        <f t="shared" si="5"/>
        <v>0</v>
      </c>
      <c r="CS43" s="304"/>
      <c r="CT43" s="304"/>
      <c r="CU43" s="304"/>
      <c r="CV43" s="304"/>
      <c r="CW43" s="306">
        <f>D43+V43+AL43+AS43+BU43+CI43+CR43</f>
        <v>0</v>
      </c>
    </row>
    <row r="44" spans="2:101" ht="12.75">
      <c r="B44" s="300"/>
      <c r="C44" s="21"/>
      <c r="D44" s="304">
        <f t="shared" si="0"/>
        <v>0</v>
      </c>
      <c r="E44" s="304"/>
      <c r="F44" s="304"/>
      <c r="G44" s="304"/>
      <c r="H44" s="304"/>
      <c r="I44" s="304"/>
      <c r="J44" s="304"/>
      <c r="K44" s="304"/>
      <c r="L44" s="304"/>
      <c r="M44" s="304"/>
      <c r="N44" s="304"/>
      <c r="O44" s="304"/>
      <c r="P44" s="304"/>
      <c r="Q44" s="304"/>
      <c r="R44" s="304"/>
      <c r="S44" s="304"/>
      <c r="T44" s="304"/>
      <c r="U44" s="306"/>
      <c r="V44" s="304">
        <f t="shared" si="1"/>
        <v>0</v>
      </c>
      <c r="W44" s="304"/>
      <c r="X44" s="304"/>
      <c r="Y44" s="304"/>
      <c r="Z44" s="304"/>
      <c r="AA44" s="304"/>
      <c r="AB44" s="304"/>
      <c r="AC44" s="304"/>
      <c r="AD44" s="304"/>
      <c r="AE44" s="304"/>
      <c r="AF44" s="304"/>
      <c r="AG44" s="304"/>
      <c r="AH44" s="304"/>
      <c r="AI44" s="304"/>
      <c r="AJ44" s="304"/>
      <c r="AK44" s="444"/>
      <c r="AL44" s="304">
        <f t="shared" si="2"/>
        <v>0</v>
      </c>
      <c r="AM44" s="304"/>
      <c r="AN44" s="304"/>
      <c r="AO44" s="304"/>
      <c r="AP44" s="304"/>
      <c r="AQ44" s="304"/>
      <c r="AR44" s="304"/>
      <c r="AS44" s="304">
        <f t="shared" si="3"/>
        <v>0</v>
      </c>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4"/>
      <c r="BR44" s="304"/>
      <c r="BS44" s="304"/>
      <c r="BT44" s="304"/>
      <c r="BU44" s="304">
        <f t="shared" si="4"/>
        <v>0</v>
      </c>
      <c r="BV44" s="304"/>
      <c r="BW44" s="304"/>
      <c r="BX44" s="304"/>
      <c r="BY44" s="304"/>
      <c r="BZ44" s="304"/>
      <c r="CA44" s="304"/>
      <c r="CB44" s="304"/>
      <c r="CC44" s="304"/>
      <c r="CD44" s="304"/>
      <c r="CE44" s="304"/>
      <c r="CF44" s="304"/>
      <c r="CG44" s="304"/>
      <c r="CH44" s="304"/>
      <c r="CI44" s="304">
        <f>SUM(CJ44:CP44)</f>
        <v>0</v>
      </c>
      <c r="CJ44" s="304"/>
      <c r="CK44" s="304"/>
      <c r="CL44" s="304"/>
      <c r="CM44" s="304"/>
      <c r="CN44" s="304"/>
      <c r="CO44" s="304"/>
      <c r="CP44" s="304"/>
      <c r="CQ44" s="304"/>
      <c r="CR44" s="304">
        <f t="shared" si="5"/>
        <v>0</v>
      </c>
      <c r="CS44" s="304"/>
      <c r="CT44" s="304"/>
      <c r="CU44" s="304"/>
      <c r="CV44" s="304"/>
      <c r="CW44" s="306">
        <f>D44+V44+AL44+AS44+BU44+CI44+CR44</f>
        <v>0</v>
      </c>
    </row>
    <row r="45" spans="2:101" ht="12.75">
      <c r="B45" s="300"/>
      <c r="C45" s="21"/>
      <c r="D45" s="304">
        <f t="shared" si="0"/>
        <v>0</v>
      </c>
      <c r="E45" s="304"/>
      <c r="F45" s="304"/>
      <c r="G45" s="304"/>
      <c r="H45" s="304"/>
      <c r="I45" s="304"/>
      <c r="J45" s="304"/>
      <c r="K45" s="304"/>
      <c r="L45" s="304"/>
      <c r="M45" s="304"/>
      <c r="N45" s="304"/>
      <c r="O45" s="304"/>
      <c r="P45" s="304"/>
      <c r="Q45" s="304"/>
      <c r="R45" s="304"/>
      <c r="S45" s="304"/>
      <c r="T45" s="304"/>
      <c r="U45" s="306"/>
      <c r="V45" s="304">
        <f t="shared" si="1"/>
        <v>0</v>
      </c>
      <c r="W45" s="304"/>
      <c r="X45" s="304"/>
      <c r="Y45" s="304"/>
      <c r="Z45" s="304"/>
      <c r="AA45" s="304"/>
      <c r="AB45" s="304"/>
      <c r="AC45" s="304"/>
      <c r="AD45" s="304"/>
      <c r="AE45" s="304"/>
      <c r="AF45" s="304"/>
      <c r="AG45" s="304"/>
      <c r="AH45" s="304"/>
      <c r="AI45" s="304"/>
      <c r="AJ45" s="304"/>
      <c r="AK45" s="444"/>
      <c r="AL45" s="304">
        <f t="shared" si="2"/>
        <v>0</v>
      </c>
      <c r="AM45" s="304"/>
      <c r="AN45" s="304"/>
      <c r="AO45" s="304"/>
      <c r="AP45" s="304"/>
      <c r="AQ45" s="304"/>
      <c r="AR45" s="304"/>
      <c r="AS45" s="304">
        <f t="shared" si="3"/>
        <v>0</v>
      </c>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f t="shared" si="4"/>
        <v>0</v>
      </c>
      <c r="BV45" s="304"/>
      <c r="BW45" s="304"/>
      <c r="BX45" s="304"/>
      <c r="BY45" s="304"/>
      <c r="BZ45" s="304"/>
      <c r="CA45" s="304"/>
      <c r="CB45" s="304"/>
      <c r="CC45" s="304"/>
      <c r="CD45" s="304"/>
      <c r="CE45" s="304"/>
      <c r="CF45" s="304"/>
      <c r="CG45" s="304"/>
      <c r="CH45" s="304"/>
      <c r="CI45" s="304">
        <f>SUM(CJ45:CP45)</f>
        <v>0</v>
      </c>
      <c r="CJ45" s="304"/>
      <c r="CK45" s="304"/>
      <c r="CL45" s="304"/>
      <c r="CM45" s="304"/>
      <c r="CN45" s="304"/>
      <c r="CO45" s="304"/>
      <c r="CP45" s="304"/>
      <c r="CQ45" s="304"/>
      <c r="CR45" s="304">
        <f t="shared" si="5"/>
        <v>0</v>
      </c>
      <c r="CS45" s="304"/>
      <c r="CT45" s="304"/>
      <c r="CU45" s="304"/>
      <c r="CV45" s="304"/>
      <c r="CW45" s="306">
        <f>D45+V45+AL45+AS45+BU45+CI45+CR45</f>
        <v>0</v>
      </c>
    </row>
    <row r="46" spans="2:101" ht="12.75">
      <c r="B46" s="300"/>
      <c r="C46" s="21"/>
      <c r="D46" s="304">
        <f t="shared" si="0"/>
        <v>0</v>
      </c>
      <c r="E46" s="304"/>
      <c r="F46" s="304"/>
      <c r="G46" s="304"/>
      <c r="H46" s="304"/>
      <c r="I46" s="304"/>
      <c r="J46" s="304"/>
      <c r="K46" s="304"/>
      <c r="L46" s="304"/>
      <c r="M46" s="304"/>
      <c r="N46" s="304"/>
      <c r="O46" s="304"/>
      <c r="P46" s="304"/>
      <c r="Q46" s="304"/>
      <c r="R46" s="304"/>
      <c r="S46" s="304"/>
      <c r="T46" s="304"/>
      <c r="U46" s="306"/>
      <c r="V46" s="304">
        <f t="shared" si="1"/>
        <v>0</v>
      </c>
      <c r="W46" s="304"/>
      <c r="X46" s="304"/>
      <c r="Y46" s="304"/>
      <c r="Z46" s="304"/>
      <c r="AA46" s="304"/>
      <c r="AB46" s="304"/>
      <c r="AC46" s="304"/>
      <c r="AD46" s="304"/>
      <c r="AE46" s="304"/>
      <c r="AF46" s="304"/>
      <c r="AG46" s="304"/>
      <c r="AH46" s="304"/>
      <c r="AI46" s="304"/>
      <c r="AJ46" s="304"/>
      <c r="AK46" s="444"/>
      <c r="AL46" s="304">
        <f t="shared" si="2"/>
        <v>0</v>
      </c>
      <c r="AM46" s="304"/>
      <c r="AN46" s="304"/>
      <c r="AO46" s="304"/>
      <c r="AP46" s="304"/>
      <c r="AQ46" s="304"/>
      <c r="AR46" s="304"/>
      <c r="AS46" s="304">
        <f t="shared" si="3"/>
        <v>0</v>
      </c>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304">
        <f t="shared" si="4"/>
        <v>0</v>
      </c>
      <c r="BV46" s="304"/>
      <c r="BW46" s="304"/>
      <c r="BX46" s="304"/>
      <c r="BY46" s="304"/>
      <c r="BZ46" s="304"/>
      <c r="CA46" s="304"/>
      <c r="CB46" s="304"/>
      <c r="CC46" s="304"/>
      <c r="CD46" s="304"/>
      <c r="CE46" s="304"/>
      <c r="CF46" s="304"/>
      <c r="CG46" s="304"/>
      <c r="CH46" s="304"/>
      <c r="CI46" s="304">
        <f>SUM(CJ46:CP46)</f>
        <v>0</v>
      </c>
      <c r="CJ46" s="304"/>
      <c r="CK46" s="304"/>
      <c r="CL46" s="304"/>
      <c r="CM46" s="304"/>
      <c r="CN46" s="304"/>
      <c r="CO46" s="304"/>
      <c r="CP46" s="304"/>
      <c r="CQ46" s="304"/>
      <c r="CR46" s="304">
        <f t="shared" si="5"/>
        <v>0</v>
      </c>
      <c r="CS46" s="304"/>
      <c r="CT46" s="304"/>
      <c r="CU46" s="304"/>
      <c r="CV46" s="304"/>
      <c r="CW46" s="306">
        <f>D46+V46+AL46+AS46+BU46+CI46+CR46</f>
        <v>0</v>
      </c>
    </row>
    <row r="47" spans="2:101" ht="12.75">
      <c r="B47" s="300"/>
      <c r="C47" s="21"/>
      <c r="D47" s="304">
        <f t="shared" si="0"/>
        <v>0</v>
      </c>
      <c r="E47" s="304"/>
      <c r="F47" s="304"/>
      <c r="G47" s="304"/>
      <c r="H47" s="304"/>
      <c r="I47" s="304"/>
      <c r="J47" s="304"/>
      <c r="K47" s="304"/>
      <c r="L47" s="304"/>
      <c r="M47" s="304"/>
      <c r="N47" s="304"/>
      <c r="O47" s="304"/>
      <c r="P47" s="304"/>
      <c r="Q47" s="304"/>
      <c r="R47" s="304"/>
      <c r="S47" s="304"/>
      <c r="T47" s="304"/>
      <c r="U47" s="306"/>
      <c r="V47" s="304">
        <f t="shared" si="1"/>
        <v>0</v>
      </c>
      <c r="W47" s="304"/>
      <c r="X47" s="304"/>
      <c r="Y47" s="304"/>
      <c r="Z47" s="304"/>
      <c r="AA47" s="304"/>
      <c r="AB47" s="304"/>
      <c r="AC47" s="304"/>
      <c r="AD47" s="304"/>
      <c r="AE47" s="304"/>
      <c r="AF47" s="304"/>
      <c r="AG47" s="304"/>
      <c r="AH47" s="304"/>
      <c r="AI47" s="304"/>
      <c r="AJ47" s="304"/>
      <c r="AK47" s="444"/>
      <c r="AL47" s="304">
        <f t="shared" si="2"/>
        <v>0</v>
      </c>
      <c r="AM47" s="304"/>
      <c r="AN47" s="304"/>
      <c r="AO47" s="304"/>
      <c r="AP47" s="304"/>
      <c r="AQ47" s="304"/>
      <c r="AR47" s="304"/>
      <c r="AS47" s="304">
        <f t="shared" si="3"/>
        <v>0</v>
      </c>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4"/>
      <c r="BR47" s="304"/>
      <c r="BS47" s="304"/>
      <c r="BT47" s="304"/>
      <c r="BU47" s="304">
        <f t="shared" si="4"/>
        <v>0</v>
      </c>
      <c r="BV47" s="304"/>
      <c r="BW47" s="304"/>
      <c r="BX47" s="304"/>
      <c r="BY47" s="304"/>
      <c r="BZ47" s="304"/>
      <c r="CA47" s="304"/>
      <c r="CB47" s="304"/>
      <c r="CC47" s="304"/>
      <c r="CD47" s="304"/>
      <c r="CE47" s="304"/>
      <c r="CF47" s="304"/>
      <c r="CG47" s="304"/>
      <c r="CH47" s="304"/>
      <c r="CI47" s="304">
        <f>SUM(CJ47:CP47)</f>
        <v>0</v>
      </c>
      <c r="CJ47" s="304"/>
      <c r="CK47" s="304"/>
      <c r="CL47" s="304"/>
      <c r="CM47" s="304"/>
      <c r="CN47" s="304"/>
      <c r="CO47" s="304"/>
      <c r="CP47" s="304"/>
      <c r="CQ47" s="304"/>
      <c r="CR47" s="304">
        <f t="shared" si="5"/>
        <v>0</v>
      </c>
      <c r="CS47" s="304"/>
      <c r="CT47" s="304"/>
      <c r="CU47" s="304"/>
      <c r="CV47" s="304"/>
      <c r="CW47" s="306">
        <f>D47+V47+AL47+AS47+BU47+CI47+CR47</f>
        <v>0</v>
      </c>
    </row>
    <row r="48" spans="2:101" ht="12.75">
      <c r="B48" s="300"/>
      <c r="C48" s="21"/>
      <c r="D48" s="304">
        <f t="shared" si="0"/>
        <v>0</v>
      </c>
      <c r="E48" s="304"/>
      <c r="F48" s="304"/>
      <c r="G48" s="304"/>
      <c r="H48" s="304"/>
      <c r="I48" s="304"/>
      <c r="J48" s="304"/>
      <c r="K48" s="304"/>
      <c r="L48" s="304"/>
      <c r="M48" s="304"/>
      <c r="N48" s="304"/>
      <c r="O48" s="304"/>
      <c r="P48" s="304"/>
      <c r="Q48" s="304"/>
      <c r="R48" s="304"/>
      <c r="S48" s="304"/>
      <c r="T48" s="304"/>
      <c r="U48" s="306"/>
      <c r="V48" s="304">
        <f t="shared" si="1"/>
        <v>0</v>
      </c>
      <c r="W48" s="304"/>
      <c r="X48" s="304"/>
      <c r="Y48" s="304"/>
      <c r="Z48" s="304"/>
      <c r="AA48" s="304"/>
      <c r="AB48" s="304"/>
      <c r="AC48" s="304"/>
      <c r="AD48" s="304"/>
      <c r="AE48" s="304"/>
      <c r="AF48" s="304"/>
      <c r="AG48" s="304"/>
      <c r="AH48" s="304"/>
      <c r="AI48" s="304"/>
      <c r="AJ48" s="304"/>
      <c r="AK48" s="444"/>
      <c r="AL48" s="304">
        <f t="shared" si="2"/>
        <v>0</v>
      </c>
      <c r="AM48" s="304"/>
      <c r="AN48" s="304"/>
      <c r="AO48" s="304"/>
      <c r="AP48" s="304"/>
      <c r="AQ48" s="304"/>
      <c r="AR48" s="304"/>
      <c r="AS48" s="304">
        <f t="shared" si="3"/>
        <v>0</v>
      </c>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f t="shared" si="4"/>
        <v>0</v>
      </c>
      <c r="BV48" s="304"/>
      <c r="BW48" s="304"/>
      <c r="BX48" s="304"/>
      <c r="BY48" s="304"/>
      <c r="BZ48" s="304"/>
      <c r="CA48" s="304"/>
      <c r="CB48" s="304"/>
      <c r="CC48" s="304"/>
      <c r="CD48" s="304"/>
      <c r="CE48" s="304"/>
      <c r="CF48" s="304"/>
      <c r="CG48" s="304"/>
      <c r="CH48" s="304"/>
      <c r="CI48" s="304">
        <f>SUM(CJ48:CP48)</f>
        <v>0</v>
      </c>
      <c r="CJ48" s="304"/>
      <c r="CK48" s="304"/>
      <c r="CL48" s="304"/>
      <c r="CM48" s="304"/>
      <c r="CN48" s="304"/>
      <c r="CO48" s="304"/>
      <c r="CP48" s="304"/>
      <c r="CQ48" s="304"/>
      <c r="CR48" s="304">
        <f t="shared" si="5"/>
        <v>0</v>
      </c>
      <c r="CS48" s="304"/>
      <c r="CT48" s="304"/>
      <c r="CU48" s="304"/>
      <c r="CV48" s="304"/>
      <c r="CW48" s="306">
        <f>D48+V48+AL48+AS48+BU48+CI48+CR48</f>
        <v>0</v>
      </c>
    </row>
    <row r="49" spans="2:101" ht="12.75">
      <c r="B49" s="300"/>
      <c r="C49" s="21"/>
      <c r="D49" s="304">
        <f t="shared" si="0"/>
        <v>0</v>
      </c>
      <c r="E49" s="304"/>
      <c r="F49" s="304"/>
      <c r="G49" s="304"/>
      <c r="H49" s="304"/>
      <c r="I49" s="304"/>
      <c r="J49" s="304"/>
      <c r="K49" s="304"/>
      <c r="L49" s="304"/>
      <c r="M49" s="304"/>
      <c r="N49" s="304"/>
      <c r="O49" s="304"/>
      <c r="P49" s="304"/>
      <c r="Q49" s="304"/>
      <c r="R49" s="304"/>
      <c r="S49" s="304"/>
      <c r="T49" s="304"/>
      <c r="U49" s="306"/>
      <c r="V49" s="304">
        <f t="shared" si="1"/>
        <v>0</v>
      </c>
      <c r="W49" s="304"/>
      <c r="X49" s="304"/>
      <c r="Y49" s="304"/>
      <c r="Z49" s="304"/>
      <c r="AA49" s="304"/>
      <c r="AB49" s="304"/>
      <c r="AC49" s="304"/>
      <c r="AD49" s="304"/>
      <c r="AE49" s="304"/>
      <c r="AF49" s="304"/>
      <c r="AG49" s="304"/>
      <c r="AH49" s="304"/>
      <c r="AI49" s="304"/>
      <c r="AJ49" s="304"/>
      <c r="AK49" s="444"/>
      <c r="AL49" s="304">
        <f t="shared" si="2"/>
        <v>0</v>
      </c>
      <c r="AM49" s="304"/>
      <c r="AN49" s="304"/>
      <c r="AO49" s="304"/>
      <c r="AP49" s="304"/>
      <c r="AQ49" s="304"/>
      <c r="AR49" s="304"/>
      <c r="AS49" s="304">
        <f t="shared" si="3"/>
        <v>0</v>
      </c>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4">
        <f t="shared" si="4"/>
        <v>0</v>
      </c>
      <c r="BV49" s="304"/>
      <c r="BW49" s="304"/>
      <c r="BX49" s="304"/>
      <c r="BY49" s="304"/>
      <c r="BZ49" s="304"/>
      <c r="CA49" s="304"/>
      <c r="CB49" s="304"/>
      <c r="CC49" s="304"/>
      <c r="CD49" s="304"/>
      <c r="CE49" s="304"/>
      <c r="CF49" s="304"/>
      <c r="CG49" s="304"/>
      <c r="CH49" s="304"/>
      <c r="CI49" s="304">
        <f>SUM(CJ49:CP49)</f>
        <v>0</v>
      </c>
      <c r="CJ49" s="304"/>
      <c r="CK49" s="304"/>
      <c r="CL49" s="304"/>
      <c r="CM49" s="304"/>
      <c r="CN49" s="304"/>
      <c r="CO49" s="304"/>
      <c r="CP49" s="304"/>
      <c r="CQ49" s="304"/>
      <c r="CR49" s="304">
        <f t="shared" si="5"/>
        <v>0</v>
      </c>
      <c r="CS49" s="304"/>
      <c r="CT49" s="304"/>
      <c r="CU49" s="304"/>
      <c r="CV49" s="304"/>
      <c r="CW49" s="306">
        <f>D49+V49+AL49+AS49+BU49+CI49+CR49</f>
        <v>0</v>
      </c>
    </row>
    <row r="50" spans="2:101" ht="12.75">
      <c r="B50" s="300"/>
      <c r="C50" s="21"/>
      <c r="D50" s="304">
        <f t="shared" si="0"/>
        <v>0</v>
      </c>
      <c r="E50" s="304"/>
      <c r="F50" s="304"/>
      <c r="G50" s="304"/>
      <c r="H50" s="304"/>
      <c r="I50" s="304"/>
      <c r="J50" s="304"/>
      <c r="K50" s="304"/>
      <c r="L50" s="304"/>
      <c r="M50" s="304"/>
      <c r="N50" s="304"/>
      <c r="O50" s="304"/>
      <c r="P50" s="304"/>
      <c r="Q50" s="304"/>
      <c r="R50" s="304"/>
      <c r="S50" s="304"/>
      <c r="T50" s="304"/>
      <c r="U50" s="306"/>
      <c r="V50" s="304">
        <f t="shared" si="1"/>
        <v>0</v>
      </c>
      <c r="W50" s="304"/>
      <c r="X50" s="304"/>
      <c r="Y50" s="304"/>
      <c r="Z50" s="304"/>
      <c r="AA50" s="304"/>
      <c r="AB50" s="304"/>
      <c r="AC50" s="304"/>
      <c r="AD50" s="304"/>
      <c r="AE50" s="304"/>
      <c r="AF50" s="304"/>
      <c r="AG50" s="304"/>
      <c r="AH50" s="304"/>
      <c r="AI50" s="304"/>
      <c r="AJ50" s="304"/>
      <c r="AK50" s="444"/>
      <c r="AL50" s="304">
        <f t="shared" si="2"/>
        <v>0</v>
      </c>
      <c r="AM50" s="304"/>
      <c r="AN50" s="304"/>
      <c r="AO50" s="304"/>
      <c r="AP50" s="304"/>
      <c r="AQ50" s="304"/>
      <c r="AR50" s="304"/>
      <c r="AS50" s="304">
        <f t="shared" si="3"/>
        <v>0</v>
      </c>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4">
        <f t="shared" si="4"/>
        <v>0</v>
      </c>
      <c r="BV50" s="304"/>
      <c r="BW50" s="304"/>
      <c r="BX50" s="304"/>
      <c r="BY50" s="304"/>
      <c r="BZ50" s="304"/>
      <c r="CA50" s="304"/>
      <c r="CB50" s="304"/>
      <c r="CC50" s="304"/>
      <c r="CD50" s="304"/>
      <c r="CE50" s="304"/>
      <c r="CF50" s="304"/>
      <c r="CG50" s="304"/>
      <c r="CH50" s="304"/>
      <c r="CI50" s="304">
        <f>SUM(CJ50:CP50)</f>
        <v>0</v>
      </c>
      <c r="CJ50" s="304"/>
      <c r="CK50" s="304"/>
      <c r="CL50" s="304"/>
      <c r="CM50" s="304"/>
      <c r="CN50" s="304"/>
      <c r="CO50" s="304"/>
      <c r="CP50" s="304"/>
      <c r="CQ50" s="304"/>
      <c r="CR50" s="304">
        <f t="shared" si="5"/>
        <v>0</v>
      </c>
      <c r="CS50" s="304"/>
      <c r="CT50" s="304"/>
      <c r="CU50" s="304"/>
      <c r="CV50" s="304"/>
      <c r="CW50" s="306">
        <f>D50+V50+AL50+AS50+BU50+CI50+CR50</f>
        <v>0</v>
      </c>
    </row>
    <row r="51" spans="2:101" ht="12.75">
      <c r="B51" s="300"/>
      <c r="C51" s="21"/>
      <c r="D51" s="304">
        <f t="shared" si="0"/>
        <v>0</v>
      </c>
      <c r="E51" s="304"/>
      <c r="F51" s="304"/>
      <c r="G51" s="304"/>
      <c r="H51" s="304"/>
      <c r="I51" s="304"/>
      <c r="J51" s="304"/>
      <c r="K51" s="304"/>
      <c r="L51" s="304"/>
      <c r="M51" s="304"/>
      <c r="N51" s="304"/>
      <c r="O51" s="304"/>
      <c r="P51" s="304"/>
      <c r="Q51" s="304"/>
      <c r="R51" s="304"/>
      <c r="S51" s="304"/>
      <c r="T51" s="304"/>
      <c r="U51" s="306"/>
      <c r="V51" s="304">
        <f t="shared" si="1"/>
        <v>0</v>
      </c>
      <c r="W51" s="304"/>
      <c r="X51" s="304"/>
      <c r="Y51" s="304"/>
      <c r="Z51" s="304"/>
      <c r="AA51" s="304"/>
      <c r="AB51" s="304"/>
      <c r="AC51" s="304"/>
      <c r="AD51" s="304"/>
      <c r="AE51" s="304"/>
      <c r="AF51" s="304"/>
      <c r="AG51" s="304"/>
      <c r="AH51" s="304"/>
      <c r="AI51" s="304"/>
      <c r="AJ51" s="304"/>
      <c r="AK51" s="444"/>
      <c r="AL51" s="304">
        <f t="shared" si="2"/>
        <v>0</v>
      </c>
      <c r="AM51" s="304"/>
      <c r="AN51" s="304"/>
      <c r="AO51" s="304"/>
      <c r="AP51" s="304"/>
      <c r="AQ51" s="304"/>
      <c r="AR51" s="304"/>
      <c r="AS51" s="304">
        <f t="shared" si="3"/>
        <v>0</v>
      </c>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4">
        <f t="shared" si="4"/>
        <v>0</v>
      </c>
      <c r="BV51" s="304"/>
      <c r="BW51" s="304"/>
      <c r="BX51" s="304"/>
      <c r="BY51" s="304"/>
      <c r="BZ51" s="304"/>
      <c r="CA51" s="304"/>
      <c r="CB51" s="304"/>
      <c r="CC51" s="304"/>
      <c r="CD51" s="304"/>
      <c r="CE51" s="304"/>
      <c r="CF51" s="304"/>
      <c r="CG51" s="304"/>
      <c r="CH51" s="304"/>
      <c r="CI51" s="304">
        <f>SUM(CJ51:CP51)</f>
        <v>0</v>
      </c>
      <c r="CJ51" s="304"/>
      <c r="CK51" s="304"/>
      <c r="CL51" s="304"/>
      <c r="CM51" s="304"/>
      <c r="CN51" s="304"/>
      <c r="CO51" s="304"/>
      <c r="CP51" s="304"/>
      <c r="CQ51" s="304"/>
      <c r="CR51" s="304">
        <f t="shared" si="5"/>
        <v>0</v>
      </c>
      <c r="CS51" s="304"/>
      <c r="CT51" s="304"/>
      <c r="CU51" s="304"/>
      <c r="CV51" s="304"/>
      <c r="CW51" s="306">
        <f>D51+V51+AL51+AS51+BU51+CI51+CR51</f>
        <v>0</v>
      </c>
    </row>
    <row r="52" spans="2:101" ht="12.75">
      <c r="B52" s="300"/>
      <c r="C52" s="21"/>
      <c r="D52" s="304">
        <f t="shared" si="0"/>
        <v>0</v>
      </c>
      <c r="E52" s="304"/>
      <c r="F52" s="304"/>
      <c r="G52" s="304"/>
      <c r="H52" s="304"/>
      <c r="I52" s="304"/>
      <c r="J52" s="304"/>
      <c r="K52" s="304"/>
      <c r="L52" s="304"/>
      <c r="M52" s="304"/>
      <c r="N52" s="304"/>
      <c r="O52" s="304"/>
      <c r="P52" s="304"/>
      <c r="Q52" s="304"/>
      <c r="R52" s="304"/>
      <c r="S52" s="304"/>
      <c r="T52" s="304"/>
      <c r="U52" s="306"/>
      <c r="V52" s="304">
        <f t="shared" si="1"/>
        <v>0</v>
      </c>
      <c r="W52" s="304"/>
      <c r="X52" s="304"/>
      <c r="Y52" s="304"/>
      <c r="Z52" s="304"/>
      <c r="AA52" s="304"/>
      <c r="AB52" s="304"/>
      <c r="AC52" s="304"/>
      <c r="AD52" s="304"/>
      <c r="AE52" s="304"/>
      <c r="AF52" s="304"/>
      <c r="AG52" s="304"/>
      <c r="AH52" s="304"/>
      <c r="AI52" s="304"/>
      <c r="AJ52" s="304"/>
      <c r="AK52" s="444"/>
      <c r="AL52" s="304">
        <f t="shared" si="2"/>
        <v>0</v>
      </c>
      <c r="AM52" s="304"/>
      <c r="AN52" s="304"/>
      <c r="AO52" s="304"/>
      <c r="AP52" s="304"/>
      <c r="AQ52" s="304"/>
      <c r="AR52" s="304"/>
      <c r="AS52" s="304">
        <f t="shared" si="3"/>
        <v>0</v>
      </c>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f t="shared" si="4"/>
        <v>0</v>
      </c>
      <c r="BV52" s="304"/>
      <c r="BW52" s="304"/>
      <c r="BX52" s="304"/>
      <c r="BY52" s="304"/>
      <c r="BZ52" s="304"/>
      <c r="CA52" s="304"/>
      <c r="CB52" s="304"/>
      <c r="CC52" s="304"/>
      <c r="CD52" s="304"/>
      <c r="CE52" s="304"/>
      <c r="CF52" s="304"/>
      <c r="CG52" s="304"/>
      <c r="CH52" s="304"/>
      <c r="CI52" s="304">
        <f>SUM(CJ52:CP52)</f>
        <v>0</v>
      </c>
      <c r="CJ52" s="304"/>
      <c r="CK52" s="304"/>
      <c r="CL52" s="304"/>
      <c r="CM52" s="304"/>
      <c r="CN52" s="304"/>
      <c r="CO52" s="304"/>
      <c r="CP52" s="304"/>
      <c r="CQ52" s="304"/>
      <c r="CR52" s="304">
        <f t="shared" si="5"/>
        <v>0</v>
      </c>
      <c r="CS52" s="304"/>
      <c r="CT52" s="304"/>
      <c r="CU52" s="304"/>
      <c r="CV52" s="304"/>
      <c r="CW52" s="306">
        <f>D52+V52+AL52+AS52+BU52+CI52+CR52</f>
        <v>0</v>
      </c>
    </row>
    <row r="53" spans="2:101" ht="12.75">
      <c r="B53" s="300"/>
      <c r="C53" s="21"/>
      <c r="D53" s="304">
        <f t="shared" si="0"/>
        <v>0</v>
      </c>
      <c r="E53" s="304"/>
      <c r="F53" s="304"/>
      <c r="G53" s="304"/>
      <c r="H53" s="304"/>
      <c r="I53" s="304"/>
      <c r="J53" s="304"/>
      <c r="K53" s="304"/>
      <c r="L53" s="304"/>
      <c r="M53" s="304"/>
      <c r="N53" s="304"/>
      <c r="O53" s="304"/>
      <c r="P53" s="304"/>
      <c r="Q53" s="304"/>
      <c r="R53" s="304"/>
      <c r="S53" s="304"/>
      <c r="T53" s="304"/>
      <c r="U53" s="306"/>
      <c r="V53" s="304">
        <f t="shared" si="1"/>
        <v>0</v>
      </c>
      <c r="W53" s="304"/>
      <c r="X53" s="304"/>
      <c r="Y53" s="304"/>
      <c r="Z53" s="304"/>
      <c r="AA53" s="304"/>
      <c r="AB53" s="304"/>
      <c r="AC53" s="304"/>
      <c r="AD53" s="304"/>
      <c r="AE53" s="304"/>
      <c r="AF53" s="304"/>
      <c r="AG53" s="304"/>
      <c r="AH53" s="304"/>
      <c r="AI53" s="304"/>
      <c r="AJ53" s="304"/>
      <c r="AK53" s="444"/>
      <c r="AL53" s="304">
        <f t="shared" si="2"/>
        <v>0</v>
      </c>
      <c r="AM53" s="304"/>
      <c r="AN53" s="304"/>
      <c r="AO53" s="304"/>
      <c r="AP53" s="304"/>
      <c r="AQ53" s="304"/>
      <c r="AR53" s="304"/>
      <c r="AS53" s="304">
        <f t="shared" si="3"/>
        <v>0</v>
      </c>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f t="shared" si="4"/>
        <v>0</v>
      </c>
      <c r="BV53" s="304"/>
      <c r="BW53" s="304"/>
      <c r="BX53" s="304"/>
      <c r="BY53" s="304"/>
      <c r="BZ53" s="304"/>
      <c r="CA53" s="304"/>
      <c r="CB53" s="304"/>
      <c r="CC53" s="304"/>
      <c r="CD53" s="304"/>
      <c r="CE53" s="304"/>
      <c r="CF53" s="304"/>
      <c r="CG53" s="304"/>
      <c r="CH53" s="304"/>
      <c r="CI53" s="304">
        <f>SUM(CJ53:CP53)</f>
        <v>0</v>
      </c>
      <c r="CJ53" s="304"/>
      <c r="CK53" s="304"/>
      <c r="CL53" s="304"/>
      <c r="CM53" s="304"/>
      <c r="CN53" s="304"/>
      <c r="CO53" s="304"/>
      <c r="CP53" s="304"/>
      <c r="CQ53" s="304"/>
      <c r="CR53" s="304">
        <f t="shared" si="5"/>
        <v>0</v>
      </c>
      <c r="CS53" s="304"/>
      <c r="CT53" s="304"/>
      <c r="CU53" s="304"/>
      <c r="CV53" s="304"/>
      <c r="CW53" s="306">
        <f>D53+V53+AL53+AS53+BU53+CI53+CR53</f>
        <v>0</v>
      </c>
    </row>
    <row r="54" spans="2:101" ht="12.75">
      <c r="B54" s="301"/>
      <c r="C54" s="100"/>
      <c r="D54" s="307">
        <f t="shared" si="0"/>
        <v>0</v>
      </c>
      <c r="E54" s="307"/>
      <c r="F54" s="307"/>
      <c r="G54" s="307"/>
      <c r="H54" s="307"/>
      <c r="I54" s="307"/>
      <c r="J54" s="307"/>
      <c r="K54" s="307"/>
      <c r="L54" s="307"/>
      <c r="M54" s="307"/>
      <c r="N54" s="307"/>
      <c r="O54" s="307"/>
      <c r="P54" s="307"/>
      <c r="Q54" s="307"/>
      <c r="R54" s="307"/>
      <c r="S54" s="307"/>
      <c r="T54" s="307"/>
      <c r="U54" s="308"/>
      <c r="V54" s="307">
        <f t="shared" si="1"/>
        <v>0</v>
      </c>
      <c r="W54" s="307"/>
      <c r="X54" s="307"/>
      <c r="Y54" s="307"/>
      <c r="Z54" s="307"/>
      <c r="AA54" s="307"/>
      <c r="AB54" s="307"/>
      <c r="AC54" s="307"/>
      <c r="AD54" s="307"/>
      <c r="AE54" s="307"/>
      <c r="AF54" s="307"/>
      <c r="AG54" s="307"/>
      <c r="AH54" s="307"/>
      <c r="AI54" s="307"/>
      <c r="AJ54" s="307"/>
      <c r="AK54" s="444"/>
      <c r="AL54" s="304">
        <f t="shared" si="2"/>
        <v>0</v>
      </c>
      <c r="AM54" s="307"/>
      <c r="AN54" s="307"/>
      <c r="AO54" s="307"/>
      <c r="AP54" s="307"/>
      <c r="AQ54" s="307"/>
      <c r="AR54" s="307"/>
      <c r="AS54" s="307">
        <f t="shared" si="3"/>
        <v>0</v>
      </c>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307"/>
      <c r="BP54" s="307"/>
      <c r="BQ54" s="307"/>
      <c r="BR54" s="307"/>
      <c r="BS54" s="307"/>
      <c r="BT54" s="307"/>
      <c r="BU54" s="307">
        <f t="shared" si="4"/>
        <v>0</v>
      </c>
      <c r="BV54" s="307"/>
      <c r="BW54" s="307"/>
      <c r="BX54" s="307"/>
      <c r="BY54" s="307"/>
      <c r="BZ54" s="307"/>
      <c r="CA54" s="307"/>
      <c r="CB54" s="307"/>
      <c r="CC54" s="307"/>
      <c r="CD54" s="307"/>
      <c r="CE54" s="307"/>
      <c r="CF54" s="307"/>
      <c r="CG54" s="307"/>
      <c r="CH54" s="307"/>
      <c r="CI54" s="307">
        <f>SUM(CJ54:CP54)</f>
        <v>0</v>
      </c>
      <c r="CJ54" s="307"/>
      <c r="CK54" s="307"/>
      <c r="CL54" s="307"/>
      <c r="CM54" s="307"/>
      <c r="CN54" s="307"/>
      <c r="CO54" s="307"/>
      <c r="CP54" s="307"/>
      <c r="CQ54" s="307"/>
      <c r="CR54" s="307">
        <f t="shared" si="5"/>
        <v>0</v>
      </c>
      <c r="CS54" s="307"/>
      <c r="CT54" s="307"/>
      <c r="CU54" s="307"/>
      <c r="CV54" s="307"/>
      <c r="CW54" s="308">
        <f>D54+V54+AL54+AS54+BU54+CI54+CR54</f>
        <v>0</v>
      </c>
    </row>
    <row r="56" spans="2:7" ht="12.75">
      <c r="B56" s="302" t="s">
        <v>133</v>
      </c>
      <c r="C56" s="296" t="s">
        <v>89</v>
      </c>
      <c r="D56" s="296"/>
      <c r="E56" s="296"/>
      <c r="F56" s="296"/>
      <c r="G56" s="296"/>
    </row>
    <row r="57" spans="3:7" ht="12.75">
      <c r="C57" s="296" t="s">
        <v>398</v>
      </c>
      <c r="D57" s="296"/>
      <c r="E57" s="296"/>
      <c r="F57" s="296"/>
      <c r="G57" s="296"/>
    </row>
    <row r="58" spans="3:7" ht="12.75">
      <c r="C58" s="296"/>
      <c r="D58" s="296"/>
      <c r="E58" s="298"/>
      <c r="F58" s="296"/>
      <c r="G58" s="296"/>
    </row>
  </sheetData>
  <printOptions/>
  <pageMargins left="0.75" right="0.75" top="1" bottom="1" header="0.5" footer="0.5"/>
  <pageSetup horizontalDpi="600" verticalDpi="600" orientation="landscape" scale="46" r:id="rId1"/>
  <headerFooter alignWithMargins="0">
    <oddHeader>&amp;LRFP NNT05AA01J
&amp;CAcquisition Title
CREW EXPLORATION VEHICLE</oddHeader>
    <oddFooter>&amp;L05/01/05&amp;C&amp;"Arial Rounded MT Bold,Bold"&amp;9Source Selection Information See FAR 3.104&amp;"Arial,Regular"&amp;10
&amp;R&amp;"Arial,Bold"&amp;8&amp;A
&amp;F
&amp;P of&amp;N</oddFooter>
  </headerFooter>
  <colBreaks count="5" manualBreakCount="5">
    <brk id="21" min="11" max="56" man="1"/>
    <brk id="37" min="11" max="56" man="1"/>
    <brk id="44" min="11" max="56" man="1"/>
    <brk id="71" min="11" max="56" man="1"/>
    <brk id="86" min="11" max="56" man="1"/>
  </colBreaks>
</worksheet>
</file>

<file path=xl/worksheets/sheet9.xml><?xml version="1.0" encoding="utf-8"?>
<worksheet xmlns="http://schemas.openxmlformats.org/spreadsheetml/2006/main" xmlns:r="http://schemas.openxmlformats.org/officeDocument/2006/relationships">
  <sheetPr>
    <tabColor indexed="54"/>
  </sheetPr>
  <dimension ref="A1:L29"/>
  <sheetViews>
    <sheetView workbookViewId="0" topLeftCell="A1">
      <selection activeCell="A1" sqref="A1"/>
    </sheetView>
  </sheetViews>
  <sheetFormatPr defaultColWidth="9.140625" defaultRowHeight="12.75"/>
  <cols>
    <col min="1" max="1" width="1.7109375" style="0" customWidth="1"/>
    <col min="2" max="2" width="31.8515625" style="0" customWidth="1"/>
    <col min="3" max="3" width="1.7109375" style="0" customWidth="1"/>
    <col min="4" max="4" width="14.140625" style="0" bestFit="1" customWidth="1"/>
    <col min="5" max="5" width="1.7109375" style="0" customWidth="1"/>
    <col min="6" max="6" width="14.140625" style="0" bestFit="1" customWidth="1"/>
    <col min="7" max="7" width="1.7109375" style="0" customWidth="1"/>
    <col min="8" max="8" width="14.140625" style="0" bestFit="1" customWidth="1"/>
    <col min="9" max="9" width="1.7109375" style="0" customWidth="1"/>
    <col min="10" max="10" width="14.140625" style="0" customWidth="1"/>
    <col min="11" max="11" width="1.7109375" style="0" customWidth="1"/>
    <col min="12" max="12" width="14.140625" style="0" customWidth="1"/>
    <col min="13" max="16384" width="8.8515625" style="0" customWidth="1"/>
  </cols>
  <sheetData>
    <row r="1" spans="1:12" ht="13.5" thickBot="1">
      <c r="A1" s="179"/>
      <c r="B1" s="179"/>
      <c r="C1" s="179"/>
      <c r="D1" s="179"/>
      <c r="E1" s="179"/>
      <c r="F1" s="179"/>
      <c r="G1" s="179"/>
      <c r="H1" s="179"/>
      <c r="I1" s="179"/>
      <c r="J1" s="179"/>
      <c r="K1" s="179"/>
      <c r="L1" s="179"/>
    </row>
    <row r="2" spans="1:12" ht="12.75">
      <c r="A2" s="179"/>
      <c r="B2" s="180" t="s">
        <v>1</v>
      </c>
      <c r="C2" s="181"/>
      <c r="D2" s="181"/>
      <c r="E2" s="181"/>
      <c r="F2" s="181"/>
      <c r="G2" s="181"/>
      <c r="H2" s="181"/>
      <c r="I2" s="181"/>
      <c r="J2" s="181"/>
      <c r="K2" s="181"/>
      <c r="L2" s="182"/>
    </row>
    <row r="3" spans="1:12" ht="12.75">
      <c r="A3" s="179"/>
      <c r="B3" s="183"/>
      <c r="C3" s="184"/>
      <c r="D3" s="184"/>
      <c r="E3" s="184"/>
      <c r="G3" s="184"/>
      <c r="H3" s="184"/>
      <c r="I3" s="184"/>
      <c r="J3" s="184"/>
      <c r="K3" s="184"/>
      <c r="L3" s="185"/>
    </row>
    <row r="4" spans="1:12" ht="12.75">
      <c r="A4" s="179"/>
      <c r="B4" s="183"/>
      <c r="C4" s="184"/>
      <c r="D4" s="184"/>
      <c r="E4" s="184"/>
      <c r="F4" s="333" t="s">
        <v>0</v>
      </c>
      <c r="G4" s="113"/>
      <c r="H4" s="113"/>
      <c r="I4" s="113"/>
      <c r="J4" s="113"/>
      <c r="K4" s="113"/>
      <c r="L4" s="185"/>
    </row>
    <row r="5" spans="1:12" ht="12.75">
      <c r="A5" s="179"/>
      <c r="B5" s="85" t="s">
        <v>260</v>
      </c>
      <c r="C5" s="86"/>
      <c r="D5" s="86"/>
      <c r="E5" s="184"/>
      <c r="F5" s="184"/>
      <c r="G5" s="184"/>
      <c r="H5" s="184"/>
      <c r="I5" s="184"/>
      <c r="J5" s="184"/>
      <c r="K5" s="184"/>
      <c r="L5" s="185"/>
    </row>
    <row r="6" spans="1:12" ht="12.75">
      <c r="A6" s="179"/>
      <c r="B6" s="183"/>
      <c r="C6" s="184"/>
      <c r="D6" s="184"/>
      <c r="E6" s="184"/>
      <c r="F6" s="184"/>
      <c r="G6" s="184"/>
      <c r="H6" s="184"/>
      <c r="I6" s="184"/>
      <c r="J6" s="184"/>
      <c r="K6" s="184"/>
      <c r="L6" s="185"/>
    </row>
    <row r="7" spans="1:12" ht="25.5">
      <c r="A7" s="179"/>
      <c r="B7" s="81" t="s">
        <v>2</v>
      </c>
      <c r="C7" s="84"/>
      <c r="D7" s="82" t="s">
        <v>247</v>
      </c>
      <c r="E7" s="84"/>
      <c r="F7" s="82" t="s">
        <v>248</v>
      </c>
      <c r="G7" s="84"/>
      <c r="H7" s="82" t="s">
        <v>249</v>
      </c>
      <c r="I7" s="84"/>
      <c r="J7" s="127" t="s">
        <v>403</v>
      </c>
      <c r="K7" s="84"/>
      <c r="L7" s="83" t="s">
        <v>250</v>
      </c>
    </row>
    <row r="8" spans="1:12" ht="12.75">
      <c r="A8" s="179"/>
      <c r="B8" s="183"/>
      <c r="C8" s="189"/>
      <c r="D8" s="184"/>
      <c r="E8" s="189"/>
      <c r="F8" s="184"/>
      <c r="G8" s="189"/>
      <c r="H8" s="184"/>
      <c r="I8" s="189"/>
      <c r="J8" s="184"/>
      <c r="K8" s="189"/>
      <c r="L8" s="185"/>
    </row>
    <row r="9" spans="1:12" ht="12.75">
      <c r="A9" s="179"/>
      <c r="B9" s="186"/>
      <c r="C9" s="189"/>
      <c r="D9" s="204"/>
      <c r="E9" s="205"/>
      <c r="F9" s="204"/>
      <c r="G9" s="205"/>
      <c r="H9" s="204"/>
      <c r="I9" s="205"/>
      <c r="J9" s="204"/>
      <c r="K9" s="205"/>
      <c r="L9" s="206"/>
    </row>
    <row r="10" spans="1:12" ht="12.75">
      <c r="A10" s="179"/>
      <c r="B10" s="317" t="s">
        <v>425</v>
      </c>
      <c r="C10" s="318"/>
      <c r="D10" s="319">
        <v>13000000</v>
      </c>
      <c r="E10" s="320"/>
      <c r="F10" s="319">
        <v>13500000</v>
      </c>
      <c r="G10" s="320"/>
      <c r="H10" s="319">
        <v>12000000</v>
      </c>
      <c r="I10" s="320"/>
      <c r="J10" s="319">
        <v>5000000</v>
      </c>
      <c r="K10" s="320"/>
      <c r="L10" s="321">
        <v>43500000</v>
      </c>
    </row>
    <row r="11" spans="1:12" ht="12.75">
      <c r="A11" s="179"/>
      <c r="B11" s="183"/>
      <c r="C11" s="189"/>
      <c r="D11" s="213"/>
      <c r="E11" s="205"/>
      <c r="F11" s="213"/>
      <c r="G11" s="205"/>
      <c r="H11" s="204"/>
      <c r="I11" s="205"/>
      <c r="J11" s="204"/>
      <c r="K11" s="205"/>
      <c r="L11" s="316"/>
    </row>
    <row r="12" spans="1:12" ht="12.75">
      <c r="A12" s="179"/>
      <c r="B12" s="183"/>
      <c r="C12" s="189"/>
      <c r="D12" s="213"/>
      <c r="E12" s="205"/>
      <c r="F12" s="213"/>
      <c r="G12" s="205"/>
      <c r="H12" s="213"/>
      <c r="I12" s="205"/>
      <c r="J12" s="213"/>
      <c r="K12" s="205"/>
      <c r="L12" s="316"/>
    </row>
    <row r="13" spans="1:12" ht="12.75">
      <c r="A13" s="179"/>
      <c r="B13" s="203"/>
      <c r="C13" s="189"/>
      <c r="D13" s="213"/>
      <c r="E13" s="205"/>
      <c r="F13" s="213"/>
      <c r="G13" s="205"/>
      <c r="H13" s="213"/>
      <c r="I13" s="205"/>
      <c r="J13" s="213"/>
      <c r="K13" s="205"/>
      <c r="L13" s="316"/>
    </row>
    <row r="14" spans="1:12" ht="12.75">
      <c r="A14" s="179"/>
      <c r="B14" s="183"/>
      <c r="C14" s="189"/>
      <c r="D14" s="213"/>
      <c r="E14" s="205"/>
      <c r="F14" s="213"/>
      <c r="G14" s="205"/>
      <c r="H14" s="213"/>
      <c r="I14" s="205"/>
      <c r="J14" s="213"/>
      <c r="K14" s="205"/>
      <c r="L14" s="316"/>
    </row>
    <row r="15" spans="1:12" ht="12.75">
      <c r="A15" s="179"/>
      <c r="B15" s="183"/>
      <c r="C15" s="189"/>
      <c r="D15" s="213"/>
      <c r="E15" s="205"/>
      <c r="F15" s="213"/>
      <c r="G15" s="205"/>
      <c r="H15" s="213"/>
      <c r="I15" s="205"/>
      <c r="J15" s="213"/>
      <c r="K15" s="205"/>
      <c r="L15" s="316"/>
    </row>
    <row r="16" spans="1:12" ht="12.75">
      <c r="A16" s="179"/>
      <c r="B16" s="183"/>
      <c r="C16" s="189"/>
      <c r="D16" s="213"/>
      <c r="E16" s="205"/>
      <c r="F16" s="213"/>
      <c r="G16" s="205"/>
      <c r="H16" s="213"/>
      <c r="I16" s="205"/>
      <c r="J16" s="213"/>
      <c r="K16" s="205"/>
      <c r="L16" s="316"/>
    </row>
    <row r="17" spans="1:12" ht="12.75">
      <c r="A17" s="179"/>
      <c r="B17" s="203"/>
      <c r="C17" s="189"/>
      <c r="D17" s="213"/>
      <c r="E17" s="205"/>
      <c r="F17" s="213"/>
      <c r="G17" s="205"/>
      <c r="H17" s="213"/>
      <c r="I17" s="205"/>
      <c r="J17" s="213"/>
      <c r="K17" s="205"/>
      <c r="L17" s="316"/>
    </row>
    <row r="18" spans="1:12" ht="12.75">
      <c r="A18" s="179"/>
      <c r="B18" s="183"/>
      <c r="C18" s="189"/>
      <c r="D18" s="213"/>
      <c r="E18" s="205"/>
      <c r="F18" s="213"/>
      <c r="G18" s="205"/>
      <c r="H18" s="213"/>
      <c r="I18" s="205"/>
      <c r="J18" s="213"/>
      <c r="K18" s="205"/>
      <c r="L18" s="316"/>
    </row>
    <row r="19" spans="1:12" ht="12.75">
      <c r="A19" s="179"/>
      <c r="B19" s="183"/>
      <c r="C19" s="189"/>
      <c r="D19" s="213"/>
      <c r="E19" s="205"/>
      <c r="F19" s="213"/>
      <c r="G19" s="205"/>
      <c r="H19" s="213"/>
      <c r="I19" s="205"/>
      <c r="J19" s="213"/>
      <c r="K19" s="205"/>
      <c r="L19" s="316"/>
    </row>
    <row r="20" spans="1:12" ht="12.75">
      <c r="A20" s="179"/>
      <c r="B20" s="183"/>
      <c r="C20" s="189"/>
      <c r="D20" s="213"/>
      <c r="E20" s="205"/>
      <c r="F20" s="213"/>
      <c r="G20" s="205"/>
      <c r="H20" s="213"/>
      <c r="I20" s="205"/>
      <c r="J20" s="213"/>
      <c r="K20" s="205"/>
      <c r="L20" s="316"/>
    </row>
    <row r="21" spans="1:12" ht="12.75">
      <c r="A21" s="179"/>
      <c r="B21" s="183"/>
      <c r="C21" s="189"/>
      <c r="D21" s="213"/>
      <c r="E21" s="205"/>
      <c r="F21" s="213"/>
      <c r="G21" s="205"/>
      <c r="H21" s="213"/>
      <c r="I21" s="205"/>
      <c r="J21" s="213"/>
      <c r="K21" s="205"/>
      <c r="L21" s="316"/>
    </row>
    <row r="22" spans="1:12" ht="12.75">
      <c r="A22" s="179"/>
      <c r="B22" s="203"/>
      <c r="C22" s="189"/>
      <c r="D22" s="213"/>
      <c r="E22" s="205"/>
      <c r="F22" s="213"/>
      <c r="G22" s="205"/>
      <c r="H22" s="213"/>
      <c r="I22" s="205"/>
      <c r="J22" s="213"/>
      <c r="K22" s="205"/>
      <c r="L22" s="316"/>
    </row>
    <row r="23" spans="1:12" ht="12.75">
      <c r="A23" s="179"/>
      <c r="B23" s="183"/>
      <c r="C23" s="189"/>
      <c r="D23" s="213"/>
      <c r="E23" s="205"/>
      <c r="F23" s="213"/>
      <c r="G23" s="205"/>
      <c r="H23" s="213"/>
      <c r="I23" s="205"/>
      <c r="J23" s="213"/>
      <c r="K23" s="205"/>
      <c r="L23" s="316"/>
    </row>
    <row r="24" spans="1:12" ht="12.75">
      <c r="A24" s="179"/>
      <c r="B24" s="183"/>
      <c r="C24" s="189"/>
      <c r="D24" s="213"/>
      <c r="E24" s="205"/>
      <c r="F24" s="213"/>
      <c r="G24" s="205"/>
      <c r="H24" s="213"/>
      <c r="I24" s="205"/>
      <c r="J24" s="213"/>
      <c r="K24" s="205"/>
      <c r="L24" s="316"/>
    </row>
    <row r="25" spans="1:12" ht="12.75">
      <c r="A25" s="179"/>
      <c r="B25" s="183"/>
      <c r="C25" s="189"/>
      <c r="D25" s="213"/>
      <c r="E25" s="205"/>
      <c r="F25" s="213"/>
      <c r="G25" s="205"/>
      <c r="H25" s="213"/>
      <c r="I25" s="205"/>
      <c r="J25" s="213"/>
      <c r="K25" s="205"/>
      <c r="L25" s="316"/>
    </row>
    <row r="26" spans="1:12" ht="12.75">
      <c r="A26" s="179"/>
      <c r="B26" s="183"/>
      <c r="C26" s="189"/>
      <c r="D26" s="213"/>
      <c r="E26" s="205"/>
      <c r="F26" s="213"/>
      <c r="G26" s="205"/>
      <c r="H26" s="213"/>
      <c r="I26" s="205"/>
      <c r="J26" s="213"/>
      <c r="K26" s="205"/>
      <c r="L26" s="316"/>
    </row>
    <row r="27" spans="1:12" ht="12.75">
      <c r="A27" s="179"/>
      <c r="B27" s="203"/>
      <c r="C27" s="189"/>
      <c r="D27" s="140"/>
      <c r="E27" s="205"/>
      <c r="F27" s="140"/>
      <c r="G27" s="205"/>
      <c r="H27" s="213"/>
      <c r="I27" s="205"/>
      <c r="J27" s="213"/>
      <c r="K27" s="205"/>
      <c r="L27" s="154"/>
    </row>
    <row r="28" spans="1:12" ht="12.75">
      <c r="A28" s="179"/>
      <c r="B28" s="183"/>
      <c r="C28" s="189"/>
      <c r="D28" s="201"/>
      <c r="E28" s="199"/>
      <c r="F28" s="201"/>
      <c r="G28" s="199"/>
      <c r="H28" s="201"/>
      <c r="I28" s="199"/>
      <c r="J28" s="201"/>
      <c r="K28" s="199"/>
      <c r="L28" s="202"/>
    </row>
    <row r="29" spans="1:12" ht="13.5" thickBot="1">
      <c r="A29" s="179"/>
      <c r="B29" s="293" t="s">
        <v>3</v>
      </c>
      <c r="C29" s="190"/>
      <c r="D29" s="212">
        <f>SUM(D10:D28)</f>
        <v>13000000</v>
      </c>
      <c r="E29" s="211"/>
      <c r="F29" s="212">
        <f>SUM(F10:F28)</f>
        <v>13500000</v>
      </c>
      <c r="G29" s="211"/>
      <c r="H29" s="212">
        <f>SUM(H10:H28)</f>
        <v>12000000</v>
      </c>
      <c r="I29" s="211"/>
      <c r="J29" s="212">
        <f>SUM(J10:J28)</f>
        <v>5000000</v>
      </c>
      <c r="K29" s="211"/>
      <c r="L29" s="212">
        <f>SUM(L10:L28)</f>
        <v>43500000</v>
      </c>
    </row>
  </sheetData>
  <printOptions/>
  <pageMargins left="0.75" right="0.75" top="1" bottom="1" header="0.5" footer="0.5"/>
  <pageSetup horizontalDpi="600" verticalDpi="600" orientation="portrait" scale="75" r:id="rId1"/>
  <headerFooter alignWithMargins="0">
    <oddHeader>&amp;LRFP NNT05AA01J
&amp;CAcquisition Title
CREW EXPLORATION VEHICLE</oddHeader>
    <oddFooter>&amp;L05/01/05&amp;C&amp;"Arial Rounded MT Bold,Bold"&amp;9Source Selection Information See FAR 3.104&amp;"Arial,Regular"&amp;10
&amp;R&amp;"Arial,Bold"&amp;8&amp;A
&amp;F
&amp;P of&amp;N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wininstall</dc:creator>
  <cp:keywords/>
  <dc:description/>
  <cp:lastModifiedBy>wininstall</cp:lastModifiedBy>
  <cp:lastPrinted>2005-01-19T14:19:00Z</cp:lastPrinted>
  <dcterms:created xsi:type="dcterms:W3CDTF">2004-12-06T19:02:44Z</dcterms:created>
  <dcterms:modified xsi:type="dcterms:W3CDTF">2005-02-17T21:39:34Z</dcterms:modified>
  <cp:category/>
  <cp:version/>
  <cp:contentType/>
  <cp:contentStatus/>
</cp:coreProperties>
</file>