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ES" sheetId="1" r:id="rId1"/>
  </sheets>
  <definedNames>
    <definedName name="_Key1" localSheetId="0" hidden="1">'ES'!$E$12:$E$63</definedName>
    <definedName name="_Order1" localSheetId="0" hidden="1">0</definedName>
    <definedName name="_Order2" localSheetId="0" hidden="1">0</definedName>
    <definedName name="_Sort" localSheetId="0" hidden="1">'ES'!$A$12:$E$63</definedName>
    <definedName name="_xlnm.Print_Area" localSheetId="0">'ES'!$A$1:$E$69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<sst xmlns="http://schemas.openxmlformats.org/spreadsheetml/2006/main" count="71" uniqueCount="69">
  <si>
    <t>U. S. Department of Labor</t>
  </si>
  <si>
    <t>Employment and Training Administration</t>
  </si>
  <si>
    <t>Employment Service (Wagner-Peyser)</t>
  </si>
  <si>
    <t>PY 2008 Final vs PY 2007 Final Allotments</t>
  </si>
  <si>
    <t>Final</t>
  </si>
  <si>
    <t xml:space="preserve">%   </t>
  </si>
  <si>
    <t>State</t>
  </si>
  <si>
    <t>PY 2007 *</t>
  </si>
  <si>
    <t>PY 2008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</si>
  <si>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</si>
  <si>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</si>
  <si>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</si>
  <si>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</si>
  <si>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</si>
  <si>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</si>
  <si>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</si>
  <si>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</si>
  <si>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</si>
  <si>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</si>
  <si>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</si>
  <si>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</si>
  <si>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</si>
  <si>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</si>
  <si>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</si>
  <si>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</si>
  <si>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</si>
  <si>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</si>
  <si>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</si>
  <si>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</si>
  <si>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</si>
  <si>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</si>
  <si>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</si>
  <si>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</si>
  <si>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</si>
  <si>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</si>
  <si>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</si>
  <si>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</si>
  <si>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</si>
  <si>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</si>
  <si>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</si>
  <si>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</si>
  <si>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</si>
  <si>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</si>
  <si>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</si>
  <si>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</si>
  <si>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</si>
  <si>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</si>
  <si>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</si>
  <si>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</si>
  <si>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</si>
  <si>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</si>
  <si>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</si>
  <si>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</si>
  <si>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</si>
  <si>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</si>
  <si>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</si>
  <si>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</si>
  <si>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</si>
  <si>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</si>
  <si>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</si>
  <si>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</si>
  <si>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</si>
  <si>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</si>
  <si>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State Total</t>
  </si>
  <si>
    <t>Guam</t>
  </si>
  <si>
    <t>Virgin Islands</t>
  </si>
  <si>
    <t xml:space="preserve">    Outlying Areas Total</t>
  </si>
  <si>
    <t>Postage Reserve</t>
  </si>
  <si>
    <t>*Does not reflect postage conversion funds distribution to States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</si>
</sst>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mm/dd/yy_)"/>
    <numFmt numFmtId="166" formatCode="hh:mm\ AM/PM_)"/>
    <numFmt numFmtId="167" formatCode="0.000000_)"/>
    <numFmt numFmtId="168" formatCode="#,##0.0_);\(#,##0.0\)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#,##0.0000_);\(#,##0.0000\)"/>
    <numFmt numFmtId="174" formatCode="#,##0.00000_);\(#,##0.00000\)"/>
    <numFmt numFmtId="175" formatCode="#,##0.000000_);\(#,##0.00000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0000_);\(#,##0.0000000\)"/>
    <numFmt numFmtId="180" formatCode="0.000000"/>
  </numFmts>
  <fonts count="10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SWISS"/>
      <family val="0"/>
    </font>
    <font>
      <sz val="12"/>
      <color indexed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right"/>
      <protection/>
    </xf>
    <xf numFmtId="5" fontId="5" fillId="0" borderId="0" xfId="18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10" fontId="0" fillId="0" borderId="2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37" fontId="5" fillId="0" borderId="3" xfId="0" applyNumberFormat="1" applyFont="1" applyFill="1" applyBorder="1" applyAlignment="1" applyProtection="1">
      <alignment/>
      <protection/>
    </xf>
    <xf numFmtId="10" fontId="5" fillId="0" borderId="3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10" fontId="5" fillId="0" borderId="4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>
      <alignment/>
    </xf>
    <xf numFmtId="165" fontId="1" fillId="0" borderId="0" xfId="0" applyNumberFormat="1" applyFont="1" applyFill="1" applyAlignment="1" applyProtection="1">
      <alignment/>
      <protection/>
    </xf>
    <xf numFmtId="0" fontId="7" fillId="0" borderId="5" xfId="0" applyFont="1" applyFill="1" applyBorder="1" applyAlignment="1" quotePrefix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1:K71"/>
  <sheetViews>
    <sheetView tabSelected="1" defaultGridColor="0" zoomScale="75" zoomScaleNormal="75" zoomScaleSheetLayoutView="100" colorId="22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9" sqref="A9"/>
    </sheetView>
  </sheetViews>
  <sheetFormatPr defaultColWidth="12.6640625" defaultRowHeight="15"/>
  <cols>
    <col min="1" max="1" width="22.3359375" style="7" customWidth="1"/>
    <col min="2" max="2" width="15.10546875" style="7" customWidth="1"/>
    <col min="3" max="3" width="15.77734375" style="7" customWidth="1"/>
    <col min="4" max="4" width="13.6640625" style="7" customWidth="1"/>
    <col min="5" max="5" width="11.3359375" style="7" customWidth="1"/>
    <col min="6" max="16384" width="12.6640625" style="7" customWidth="1"/>
  </cols>
  <sheetData>
    <row r="1" spans="1:8" ht="15">
      <c r="A1" s="5" t="s">
        <v>0</v>
      </c>
      <c r="B1" s="6"/>
      <c r="C1" s="6"/>
      <c r="D1" s="6"/>
      <c r="E1" s="6"/>
      <c r="F1" s="2"/>
      <c r="G1" s="1"/>
      <c r="H1" s="2"/>
    </row>
    <row r="2" spans="1:6" ht="15">
      <c r="A2" s="5" t="s">
        <v>1</v>
      </c>
      <c r="B2" s="6"/>
      <c r="C2" s="6"/>
      <c r="D2" s="6"/>
      <c r="E2" s="6"/>
      <c r="F2" s="2"/>
    </row>
    <row r="3" spans="1:7" ht="15.75">
      <c r="A3" s="3" t="s">
        <v>2</v>
      </c>
      <c r="B3" s="4"/>
      <c r="C3" s="4"/>
      <c r="D3" s="4"/>
      <c r="E3" s="4"/>
      <c r="F3" s="2"/>
      <c r="G3" s="2"/>
    </row>
    <row r="4" spans="1:7" ht="15.75">
      <c r="A4" s="3" t="s">
        <v>3</v>
      </c>
      <c r="B4" s="4"/>
      <c r="C4" s="4"/>
      <c r="D4" s="4"/>
      <c r="E4" s="4"/>
      <c r="F4" s="2"/>
      <c r="G4" s="2"/>
    </row>
    <row r="5" spans="1:7" ht="10.5" customHeight="1">
      <c r="A5" s="2"/>
      <c r="B5" s="2"/>
      <c r="C5" s="2"/>
      <c r="D5" s="2"/>
      <c r="E5" s="2"/>
      <c r="F5" s="2"/>
      <c r="G5" s="2"/>
    </row>
    <row r="6" spans="1:7" ht="15.75">
      <c r="A6" s="8"/>
      <c r="B6" s="9"/>
      <c r="C6" s="9"/>
      <c r="D6" s="8"/>
      <c r="E6" s="8"/>
      <c r="F6" s="2"/>
      <c r="G6" s="2"/>
    </row>
    <row r="7" spans="1:7" ht="15.75">
      <c r="A7" s="8"/>
      <c r="B7" s="10" t="s">
        <v>4</v>
      </c>
      <c r="C7" s="10" t="s">
        <v>4</v>
      </c>
      <c r="D7" s="11"/>
      <c r="E7" s="11" t="s">
        <v>5</v>
      </c>
      <c r="F7" s="2"/>
      <c r="G7" s="2"/>
    </row>
    <row r="8" spans="1:7" ht="15.75">
      <c r="A8" s="12" t="s">
        <v>6</v>
      </c>
      <c r="B8" s="13" t="s">
        <v>7</v>
      </c>
      <c r="C8" s="14" t="s">
        <v>8</v>
      </c>
      <c r="D8" s="15" t="s">
        <v>9</v>
      </c>
      <c r="E8" s="15" t="s">
        <v>9</v>
      </c>
      <c r="F8" s="2"/>
      <c r="G8" s="2"/>
    </row>
    <row r="9" spans="1:7" ht="11.25" customHeight="1">
      <c r="A9" s="9"/>
      <c r="B9" s="9"/>
      <c r="C9" s="9"/>
      <c r="D9" s="9"/>
      <c r="E9" s="9"/>
      <c r="F9" s="2"/>
      <c r="G9" s="2"/>
    </row>
    <row r="10" spans="1:7" ht="15.75">
      <c r="A10" s="9" t="s">
        <v>10</v>
      </c>
      <c r="B10" s="16">
        <f>SUM(B64,B67,B68)</f>
        <v>715883000</v>
      </c>
      <c r="C10" s="16">
        <f>SUM(C64,C67,C68)</f>
        <v>703376524</v>
      </c>
      <c r="D10" s="16">
        <f>SUM(D64,D67,D68)</f>
        <v>-12506476</v>
      </c>
      <c r="E10" s="17">
        <f>D10/B10</f>
        <v>-0.017469999986031236</v>
      </c>
      <c r="F10" s="2"/>
      <c r="G10" s="2"/>
    </row>
    <row r="11" spans="1:7" ht="9.75" customHeight="1">
      <c r="A11" s="8"/>
      <c r="B11" s="8"/>
      <c r="C11" s="8"/>
      <c r="D11" s="8"/>
      <c r="E11" s="8"/>
      <c r="F11" s="2"/>
      <c r="G11" s="2"/>
    </row>
    <row r="12" spans="1:7" ht="18" customHeight="1">
      <c r="A12" s="9" t="s">
        <v>11</v>
      </c>
      <c r="B12" s="18">
        <v>9347342</v>
      </c>
      <c r="C12" s="18">
        <v>9274795</v>
      </c>
      <c r="D12" s="18">
        <f aca="true" t="shared" si="0" ref="D12:D43">C12-B12</f>
        <v>-72547</v>
      </c>
      <c r="E12" s="19">
        <f aca="true" t="shared" si="1" ref="E12:E43">D12/B12</f>
        <v>-0.007761243784596733</v>
      </c>
      <c r="F12" s="2"/>
      <c r="G12" s="2"/>
    </row>
    <row r="13" spans="1:7" ht="18" customHeight="1">
      <c r="A13" s="9" t="s">
        <v>12</v>
      </c>
      <c r="B13" s="18">
        <v>7586322</v>
      </c>
      <c r="C13" s="18">
        <v>7646039</v>
      </c>
      <c r="D13" s="18">
        <f t="shared" si="0"/>
        <v>59717</v>
      </c>
      <c r="E13" s="19">
        <f t="shared" si="1"/>
        <v>0.007871666928980869</v>
      </c>
      <c r="F13" s="2"/>
      <c r="G13" s="2"/>
    </row>
    <row r="14" spans="1:7" ht="18" customHeight="1">
      <c r="A14" s="9" t="s">
        <v>13</v>
      </c>
      <c r="B14" s="18">
        <v>12092949</v>
      </c>
      <c r="C14" s="18">
        <v>12160434</v>
      </c>
      <c r="D14" s="18">
        <f t="shared" si="0"/>
        <v>67485</v>
      </c>
      <c r="E14" s="19">
        <f t="shared" si="1"/>
        <v>0.005580524651183099</v>
      </c>
      <c r="F14" s="2"/>
      <c r="G14" s="2"/>
    </row>
    <row r="15" spans="1:7" ht="18" customHeight="1">
      <c r="A15" s="20" t="s">
        <v>14</v>
      </c>
      <c r="B15" s="21">
        <v>6053152</v>
      </c>
      <c r="C15" s="21">
        <v>6097500</v>
      </c>
      <c r="D15" s="21">
        <f t="shared" si="0"/>
        <v>44348</v>
      </c>
      <c r="E15" s="22">
        <f t="shared" si="1"/>
        <v>0.00732643092392195</v>
      </c>
      <c r="F15" s="2"/>
      <c r="G15" s="2"/>
    </row>
    <row r="16" spans="1:7" ht="18" customHeight="1">
      <c r="A16" s="9" t="s">
        <v>15</v>
      </c>
      <c r="B16" s="18">
        <v>79764170</v>
      </c>
      <c r="C16" s="18">
        <v>80393798</v>
      </c>
      <c r="D16" s="18">
        <f t="shared" si="0"/>
        <v>629628</v>
      </c>
      <c r="E16" s="19">
        <f t="shared" si="1"/>
        <v>0.007893619403298498</v>
      </c>
      <c r="F16" s="2"/>
      <c r="G16" s="2"/>
    </row>
    <row r="17" spans="1:7" ht="18" customHeight="1">
      <c r="A17" s="9" t="s">
        <v>16</v>
      </c>
      <c r="B17" s="18">
        <v>10939634</v>
      </c>
      <c r="C17" s="18">
        <v>10962418</v>
      </c>
      <c r="D17" s="18">
        <f t="shared" si="0"/>
        <v>22784</v>
      </c>
      <c r="E17" s="19">
        <f t="shared" si="1"/>
        <v>0.0020827022183740333</v>
      </c>
      <c r="F17" s="2"/>
      <c r="G17" s="2"/>
    </row>
    <row r="18" spans="1:7" ht="18" customHeight="1">
      <c r="A18" s="9" t="s">
        <v>17</v>
      </c>
      <c r="B18" s="18">
        <v>7682875</v>
      </c>
      <c r="C18" s="18">
        <v>7829751</v>
      </c>
      <c r="D18" s="18">
        <f t="shared" si="0"/>
        <v>146876</v>
      </c>
      <c r="E18" s="19">
        <f t="shared" si="1"/>
        <v>0.019117322616858924</v>
      </c>
      <c r="F18" s="2"/>
      <c r="G18" s="2"/>
    </row>
    <row r="19" spans="1:7" ht="18" customHeight="1">
      <c r="A19" s="20" t="s">
        <v>18</v>
      </c>
      <c r="B19" s="21">
        <v>1949309</v>
      </c>
      <c r="C19" s="21">
        <v>1964653</v>
      </c>
      <c r="D19" s="21">
        <f t="shared" si="0"/>
        <v>15344</v>
      </c>
      <c r="E19" s="22">
        <f t="shared" si="1"/>
        <v>0.007871507287967172</v>
      </c>
      <c r="F19" s="2"/>
      <c r="G19" s="2"/>
    </row>
    <row r="20" spans="1:7" ht="18" customHeight="1">
      <c r="A20" s="9" t="s">
        <v>19</v>
      </c>
      <c r="B20" s="18">
        <v>2705590</v>
      </c>
      <c r="C20" s="18">
        <v>2666470</v>
      </c>
      <c r="D20" s="18">
        <f t="shared" si="0"/>
        <v>-39120</v>
      </c>
      <c r="E20" s="19">
        <f t="shared" si="1"/>
        <v>-0.014458953499975976</v>
      </c>
      <c r="F20" s="2"/>
      <c r="G20" s="2"/>
    </row>
    <row r="21" spans="1:7" ht="18" customHeight="1">
      <c r="A21" s="9" t="s">
        <v>20</v>
      </c>
      <c r="B21" s="18">
        <v>34464846</v>
      </c>
      <c r="C21" s="18">
        <v>36484397</v>
      </c>
      <c r="D21" s="18">
        <f t="shared" si="0"/>
        <v>2019551</v>
      </c>
      <c r="E21" s="19">
        <f t="shared" si="1"/>
        <v>0.05859741836652919</v>
      </c>
      <c r="F21" s="2"/>
      <c r="G21" s="2"/>
    </row>
    <row r="22" spans="1:7" ht="18" customHeight="1">
      <c r="A22" s="9" t="s">
        <v>21</v>
      </c>
      <c r="B22" s="18">
        <v>19969831</v>
      </c>
      <c r="C22" s="18">
        <v>20131714</v>
      </c>
      <c r="D22" s="18">
        <f t="shared" si="0"/>
        <v>161883</v>
      </c>
      <c r="E22" s="19">
        <f t="shared" si="1"/>
        <v>0.008106378065993649</v>
      </c>
      <c r="F22" s="2"/>
      <c r="G22" s="2"/>
    </row>
    <row r="23" spans="1:7" ht="18" customHeight="1">
      <c r="A23" s="20" t="s">
        <v>22</v>
      </c>
      <c r="B23" s="21">
        <v>2596357</v>
      </c>
      <c r="C23" s="21">
        <v>2567092</v>
      </c>
      <c r="D23" s="21">
        <f t="shared" si="0"/>
        <v>-29265</v>
      </c>
      <c r="E23" s="22">
        <f t="shared" si="1"/>
        <v>-0.011271562423811518</v>
      </c>
      <c r="F23" s="2"/>
      <c r="G23" s="2"/>
    </row>
    <row r="24" spans="1:7" ht="18" customHeight="1">
      <c r="A24" s="9" t="s">
        <v>23</v>
      </c>
      <c r="B24" s="18">
        <v>6320756</v>
      </c>
      <c r="C24" s="18">
        <v>6370511</v>
      </c>
      <c r="D24" s="18">
        <f t="shared" si="0"/>
        <v>49755</v>
      </c>
      <c r="E24" s="19">
        <f t="shared" si="1"/>
        <v>0.007871684969329619</v>
      </c>
      <c r="F24" s="2"/>
      <c r="G24" s="2"/>
    </row>
    <row r="25" spans="1:7" ht="18" customHeight="1">
      <c r="A25" s="9" t="s">
        <v>24</v>
      </c>
      <c r="B25" s="18">
        <v>29073531</v>
      </c>
      <c r="C25" s="18">
        <v>29255214</v>
      </c>
      <c r="D25" s="18">
        <f t="shared" si="0"/>
        <v>181683</v>
      </c>
      <c r="E25" s="19">
        <f t="shared" si="1"/>
        <v>0.006249086153312441</v>
      </c>
      <c r="F25" s="2"/>
      <c r="G25" s="2"/>
    </row>
    <row r="26" spans="1:7" ht="18" customHeight="1">
      <c r="A26" s="9" t="s">
        <v>25</v>
      </c>
      <c r="B26" s="18">
        <v>14184742</v>
      </c>
      <c r="C26" s="18">
        <v>14185321</v>
      </c>
      <c r="D26" s="18">
        <f t="shared" si="0"/>
        <v>579</v>
      </c>
      <c r="E26" s="19">
        <f t="shared" si="1"/>
        <v>4.0818507661260246E-05</v>
      </c>
      <c r="F26" s="2"/>
      <c r="G26" s="2"/>
    </row>
    <row r="27" spans="1:7" ht="18" customHeight="1">
      <c r="A27" s="20" t="s">
        <v>26</v>
      </c>
      <c r="B27" s="21">
        <v>6831619</v>
      </c>
      <c r="C27" s="21">
        <v>6822494</v>
      </c>
      <c r="D27" s="21">
        <f t="shared" si="0"/>
        <v>-9125</v>
      </c>
      <c r="E27" s="22">
        <f t="shared" si="1"/>
        <v>-0.0013357009517070552</v>
      </c>
      <c r="F27" s="2"/>
      <c r="G27" s="2"/>
    </row>
    <row r="28" spans="1:7" ht="18" customHeight="1">
      <c r="A28" s="9" t="s">
        <v>27</v>
      </c>
      <c r="B28" s="18">
        <v>6314960</v>
      </c>
      <c r="C28" s="18">
        <v>6313418</v>
      </c>
      <c r="D28" s="18">
        <f t="shared" si="0"/>
        <v>-1542</v>
      </c>
      <c r="E28" s="19">
        <f t="shared" si="1"/>
        <v>-0.0002441820692450942</v>
      </c>
      <c r="F28" s="2"/>
      <c r="G28" s="2"/>
    </row>
    <row r="29" spans="1:7" ht="18" customHeight="1">
      <c r="A29" s="9" t="s">
        <v>28</v>
      </c>
      <c r="B29" s="18">
        <v>9278193</v>
      </c>
      <c r="C29" s="18">
        <v>9330822</v>
      </c>
      <c r="D29" s="18">
        <f t="shared" si="0"/>
        <v>52629</v>
      </c>
      <c r="E29" s="19">
        <f t="shared" si="1"/>
        <v>0.005672332963972618</v>
      </c>
      <c r="F29" s="2"/>
      <c r="G29" s="2"/>
    </row>
    <row r="30" spans="1:7" ht="18" customHeight="1">
      <c r="A30" s="9" t="s">
        <v>29</v>
      </c>
      <c r="B30" s="18">
        <v>9840106</v>
      </c>
      <c r="C30" s="18">
        <v>9697828</v>
      </c>
      <c r="D30" s="18">
        <f t="shared" si="0"/>
        <v>-142278</v>
      </c>
      <c r="E30" s="19">
        <f t="shared" si="1"/>
        <v>-0.01445899058404452</v>
      </c>
      <c r="F30" s="2"/>
      <c r="G30" s="2"/>
    </row>
    <row r="31" spans="1:7" ht="18" customHeight="1">
      <c r="A31" s="20" t="s">
        <v>30</v>
      </c>
      <c r="B31" s="21">
        <v>3758893</v>
      </c>
      <c r="C31" s="21">
        <v>3788482</v>
      </c>
      <c r="D31" s="21">
        <f t="shared" si="0"/>
        <v>29589</v>
      </c>
      <c r="E31" s="22">
        <f t="shared" si="1"/>
        <v>0.007871732448888542</v>
      </c>
      <c r="F31" s="2"/>
      <c r="G31" s="2"/>
    </row>
    <row r="32" spans="1:7" ht="18" customHeight="1">
      <c r="A32" s="9" t="s">
        <v>31</v>
      </c>
      <c r="B32" s="18">
        <v>12082222</v>
      </c>
      <c r="C32" s="18">
        <v>12124203</v>
      </c>
      <c r="D32" s="18">
        <f t="shared" si="0"/>
        <v>41981</v>
      </c>
      <c r="E32" s="19">
        <f t="shared" si="1"/>
        <v>0.003474609223369675</v>
      </c>
      <c r="F32" s="2"/>
      <c r="G32" s="2"/>
    </row>
    <row r="33" spans="1:7" ht="18" customHeight="1">
      <c r="A33" s="9" t="s">
        <v>32</v>
      </c>
      <c r="B33" s="18">
        <v>14647014</v>
      </c>
      <c r="C33" s="18">
        <v>14704420</v>
      </c>
      <c r="D33" s="18">
        <f t="shared" si="0"/>
        <v>57406</v>
      </c>
      <c r="E33" s="19">
        <f t="shared" si="1"/>
        <v>0.003919297134555889</v>
      </c>
      <c r="F33" s="2"/>
      <c r="G33" s="2"/>
    </row>
    <row r="34" spans="1:7" ht="18" customHeight="1">
      <c r="A34" s="9" t="s">
        <v>33</v>
      </c>
      <c r="B34" s="18">
        <v>24900399</v>
      </c>
      <c r="C34" s="18">
        <v>25087225</v>
      </c>
      <c r="D34" s="18">
        <f t="shared" si="0"/>
        <v>186826</v>
      </c>
      <c r="E34" s="19">
        <f t="shared" si="1"/>
        <v>0.007502931981130102</v>
      </c>
      <c r="F34" s="2"/>
      <c r="G34" s="2"/>
    </row>
    <row r="35" spans="1:7" ht="18" customHeight="1">
      <c r="A35" s="20" t="s">
        <v>34</v>
      </c>
      <c r="B35" s="21">
        <v>12035648</v>
      </c>
      <c r="C35" s="21">
        <v>12340429</v>
      </c>
      <c r="D35" s="21">
        <f t="shared" si="0"/>
        <v>304781</v>
      </c>
      <c r="E35" s="22">
        <f t="shared" si="1"/>
        <v>0.025323189910505858</v>
      </c>
      <c r="F35" s="2"/>
      <c r="G35" s="2"/>
    </row>
    <row r="36" spans="1:7" ht="18" customHeight="1">
      <c r="A36" s="9" t="s">
        <v>35</v>
      </c>
      <c r="B36" s="18">
        <v>6795067</v>
      </c>
      <c r="C36" s="18">
        <v>6745907</v>
      </c>
      <c r="D36" s="18">
        <f t="shared" si="0"/>
        <v>-49160</v>
      </c>
      <c r="E36" s="19">
        <f t="shared" si="1"/>
        <v>-0.007234660085029331</v>
      </c>
      <c r="F36" s="2"/>
      <c r="G36" s="2"/>
    </row>
    <row r="37" spans="1:7" ht="18" customHeight="1">
      <c r="A37" s="9" t="s">
        <v>36</v>
      </c>
      <c r="B37" s="18">
        <v>13234925</v>
      </c>
      <c r="C37" s="18">
        <v>13316098</v>
      </c>
      <c r="D37" s="18">
        <f t="shared" si="0"/>
        <v>81173</v>
      </c>
      <c r="E37" s="19">
        <f t="shared" si="1"/>
        <v>0.006133242160420251</v>
      </c>
      <c r="F37" s="2"/>
      <c r="G37" s="2"/>
    </row>
    <row r="38" spans="1:7" ht="18" customHeight="1">
      <c r="A38" s="9" t="s">
        <v>37</v>
      </c>
      <c r="B38" s="18">
        <v>5165354</v>
      </c>
      <c r="C38" s="18">
        <v>5206014</v>
      </c>
      <c r="D38" s="18">
        <f t="shared" si="0"/>
        <v>40660</v>
      </c>
      <c r="E38" s="19">
        <f t="shared" si="1"/>
        <v>0.007871677333247635</v>
      </c>
      <c r="F38" s="2"/>
      <c r="G38" s="2"/>
    </row>
    <row r="39" spans="1:7" ht="18" customHeight="1">
      <c r="A39" s="20" t="s">
        <v>38</v>
      </c>
      <c r="B39" s="21">
        <v>6207741</v>
      </c>
      <c r="C39" s="21">
        <v>6256606</v>
      </c>
      <c r="D39" s="21">
        <f t="shared" si="0"/>
        <v>48865</v>
      </c>
      <c r="E39" s="22">
        <f t="shared" si="1"/>
        <v>0.0078716235100659</v>
      </c>
      <c r="F39" s="2"/>
      <c r="G39" s="2"/>
    </row>
    <row r="40" spans="1:7" ht="18" customHeight="1">
      <c r="A40" s="9" t="s">
        <v>39</v>
      </c>
      <c r="B40" s="18">
        <v>5202012</v>
      </c>
      <c r="C40" s="18">
        <v>5753058</v>
      </c>
      <c r="D40" s="18">
        <f t="shared" si="0"/>
        <v>551046</v>
      </c>
      <c r="E40" s="19">
        <f t="shared" si="1"/>
        <v>0.10592939808674029</v>
      </c>
      <c r="F40" s="2"/>
      <c r="G40" s="2"/>
    </row>
    <row r="41" spans="1:7" ht="18" customHeight="1">
      <c r="A41" s="9" t="s">
        <v>40</v>
      </c>
      <c r="B41" s="18">
        <v>2875081</v>
      </c>
      <c r="C41" s="18">
        <v>2925586</v>
      </c>
      <c r="D41" s="18">
        <f t="shared" si="0"/>
        <v>50505</v>
      </c>
      <c r="E41" s="19">
        <f t="shared" si="1"/>
        <v>0.017566461605777368</v>
      </c>
      <c r="F41" s="2"/>
      <c r="G41" s="2"/>
    </row>
    <row r="42" spans="1:7" ht="18" customHeight="1">
      <c r="A42" s="9" t="s">
        <v>41</v>
      </c>
      <c r="B42" s="18">
        <v>19147730</v>
      </c>
      <c r="C42" s="18">
        <v>19156383</v>
      </c>
      <c r="D42" s="18">
        <f t="shared" si="0"/>
        <v>8653</v>
      </c>
      <c r="E42" s="19">
        <f t="shared" si="1"/>
        <v>0.000451907354031</v>
      </c>
      <c r="F42" s="2"/>
      <c r="G42" s="2"/>
    </row>
    <row r="43" spans="1:7" ht="18" customHeight="1">
      <c r="A43" s="20" t="s">
        <v>42</v>
      </c>
      <c r="B43" s="21">
        <v>5796435</v>
      </c>
      <c r="C43" s="21">
        <v>5842063</v>
      </c>
      <c r="D43" s="21">
        <f t="shared" si="0"/>
        <v>45628</v>
      </c>
      <c r="E43" s="22">
        <f t="shared" si="1"/>
        <v>0.007871734954329686</v>
      </c>
      <c r="F43" s="2"/>
      <c r="G43" s="2"/>
    </row>
    <row r="44" spans="1:7" ht="18" customHeight="1">
      <c r="A44" s="9" t="s">
        <v>43</v>
      </c>
      <c r="B44" s="18">
        <v>41502859</v>
      </c>
      <c r="C44" s="18">
        <v>41433656</v>
      </c>
      <c r="D44" s="18">
        <f aca="true" t="shared" si="2" ref="D44:D63">C44-B44</f>
        <v>-69203</v>
      </c>
      <c r="E44" s="19">
        <f aca="true" t="shared" si="3" ref="E44:E68">D44/B44</f>
        <v>-0.0016674272969965755</v>
      </c>
      <c r="F44" s="2"/>
      <c r="G44" s="2"/>
    </row>
    <row r="45" spans="1:7" ht="18" customHeight="1">
      <c r="A45" s="9" t="s">
        <v>44</v>
      </c>
      <c r="B45" s="18">
        <v>19033933</v>
      </c>
      <c r="C45" s="18">
        <v>19216352</v>
      </c>
      <c r="D45" s="18">
        <f t="shared" si="2"/>
        <v>182419</v>
      </c>
      <c r="E45" s="19">
        <f t="shared" si="3"/>
        <v>0.0095838836881479</v>
      </c>
      <c r="F45" s="2"/>
      <c r="G45" s="2"/>
    </row>
    <row r="46" spans="1:7" ht="18" customHeight="1">
      <c r="A46" s="9" t="s">
        <v>45</v>
      </c>
      <c r="B46" s="18">
        <v>5259876</v>
      </c>
      <c r="C46" s="18">
        <v>5301280</v>
      </c>
      <c r="D46" s="18">
        <f t="shared" si="2"/>
        <v>41404</v>
      </c>
      <c r="E46" s="19">
        <f t="shared" si="3"/>
        <v>0.00787166845758341</v>
      </c>
      <c r="F46" s="2"/>
      <c r="G46" s="2"/>
    </row>
    <row r="47" spans="1:7" ht="18" customHeight="1">
      <c r="A47" s="20" t="s">
        <v>46</v>
      </c>
      <c r="B47" s="21">
        <v>26623377</v>
      </c>
      <c r="C47" s="21">
        <v>26981411</v>
      </c>
      <c r="D47" s="21">
        <f t="shared" si="2"/>
        <v>358034</v>
      </c>
      <c r="E47" s="22">
        <f t="shared" si="3"/>
        <v>0.013448106151221913</v>
      </c>
      <c r="F47" s="2"/>
      <c r="G47" s="2"/>
    </row>
    <row r="48" spans="1:7" ht="18" customHeight="1">
      <c r="A48" s="9" t="s">
        <v>47</v>
      </c>
      <c r="B48" s="18">
        <v>7206821</v>
      </c>
      <c r="C48" s="18">
        <v>7243494</v>
      </c>
      <c r="D48" s="18">
        <f t="shared" si="2"/>
        <v>36673</v>
      </c>
      <c r="E48" s="19">
        <f t="shared" si="3"/>
        <v>0.005088651431747785</v>
      </c>
      <c r="F48" s="2"/>
      <c r="G48" s="2"/>
    </row>
    <row r="49" spans="1:7" ht="18" customHeight="1">
      <c r="A49" s="9" t="s">
        <v>48</v>
      </c>
      <c r="B49" s="18">
        <v>8872270</v>
      </c>
      <c r="C49" s="18">
        <v>8868797</v>
      </c>
      <c r="D49" s="18">
        <f t="shared" si="2"/>
        <v>-3473</v>
      </c>
      <c r="E49" s="19">
        <f t="shared" si="3"/>
        <v>-0.00039144435415062887</v>
      </c>
      <c r="F49" s="2"/>
      <c r="G49" s="2"/>
    </row>
    <row r="50" spans="1:7" ht="18" customHeight="1">
      <c r="A50" s="9" t="s">
        <v>49</v>
      </c>
      <c r="B50" s="18">
        <v>27240395</v>
      </c>
      <c r="C50" s="18">
        <v>27184396</v>
      </c>
      <c r="D50" s="18">
        <f t="shared" si="2"/>
        <v>-55999</v>
      </c>
      <c r="E50" s="19">
        <f t="shared" si="3"/>
        <v>-0.002055733773317164</v>
      </c>
      <c r="F50" s="2"/>
      <c r="G50" s="2"/>
    </row>
    <row r="51" spans="1:7" ht="18" customHeight="1">
      <c r="A51" s="20" t="s">
        <v>50</v>
      </c>
      <c r="B51" s="21">
        <v>8635065</v>
      </c>
      <c r="C51" s="21">
        <v>8668212</v>
      </c>
      <c r="D51" s="21">
        <f t="shared" si="2"/>
        <v>33147</v>
      </c>
      <c r="E51" s="22">
        <f t="shared" si="3"/>
        <v>0.0038386508960847427</v>
      </c>
      <c r="F51" s="2"/>
      <c r="G51" s="2"/>
    </row>
    <row r="52" spans="1:7" ht="18" customHeight="1">
      <c r="A52" s="9" t="s">
        <v>51</v>
      </c>
      <c r="B52" s="18">
        <v>2546416</v>
      </c>
      <c r="C52" s="18">
        <v>2550164</v>
      </c>
      <c r="D52" s="18">
        <f t="shared" si="2"/>
        <v>3748</v>
      </c>
      <c r="E52" s="19">
        <f t="shared" si="3"/>
        <v>0.0014718726241116926</v>
      </c>
      <c r="F52" s="2"/>
      <c r="G52" s="2"/>
    </row>
    <row r="53" spans="1:7" ht="18" customHeight="1">
      <c r="A53" s="9" t="s">
        <v>52</v>
      </c>
      <c r="B53" s="18">
        <v>10158224</v>
      </c>
      <c r="C53" s="18">
        <v>10173257</v>
      </c>
      <c r="D53" s="18">
        <f t="shared" si="2"/>
        <v>15033</v>
      </c>
      <c r="E53" s="19">
        <f t="shared" si="3"/>
        <v>0.00147988467275382</v>
      </c>
      <c r="F53" s="2"/>
      <c r="G53" s="2"/>
    </row>
    <row r="54" spans="1:7" ht="18" customHeight="1">
      <c r="A54" s="9" t="s">
        <v>53</v>
      </c>
      <c r="B54" s="18">
        <v>4861334</v>
      </c>
      <c r="C54" s="18">
        <v>4899601</v>
      </c>
      <c r="D54" s="18">
        <f t="shared" si="2"/>
        <v>38267</v>
      </c>
      <c r="E54" s="19">
        <f t="shared" si="3"/>
        <v>0.00787170764238787</v>
      </c>
      <c r="F54" s="2"/>
      <c r="G54" s="2"/>
    </row>
    <row r="55" spans="1:7" ht="18" customHeight="1">
      <c r="A55" s="20" t="s">
        <v>54</v>
      </c>
      <c r="B55" s="21">
        <v>13096271</v>
      </c>
      <c r="C55" s="21">
        <v>13124545</v>
      </c>
      <c r="D55" s="21">
        <f t="shared" si="2"/>
        <v>28274</v>
      </c>
      <c r="E55" s="22">
        <f t="shared" si="3"/>
        <v>0.002158935165590266</v>
      </c>
      <c r="F55" s="2"/>
      <c r="G55" s="2"/>
    </row>
    <row r="56" spans="1:7" ht="18" customHeight="1">
      <c r="A56" s="9" t="s">
        <v>55</v>
      </c>
      <c r="B56" s="18">
        <v>49560678</v>
      </c>
      <c r="C56" s="18">
        <v>49518743</v>
      </c>
      <c r="D56" s="18">
        <f t="shared" si="2"/>
        <v>-41935</v>
      </c>
      <c r="E56" s="19">
        <f t="shared" si="3"/>
        <v>-0.0008461345101049666</v>
      </c>
      <c r="F56" s="2"/>
      <c r="G56" s="2"/>
    </row>
    <row r="57" spans="1:7" ht="18" customHeight="1">
      <c r="A57" s="9" t="s">
        <v>56</v>
      </c>
      <c r="B57" s="18">
        <v>8148564</v>
      </c>
      <c r="C57" s="18">
        <v>8030744</v>
      </c>
      <c r="D57" s="18">
        <f t="shared" si="2"/>
        <v>-117820</v>
      </c>
      <c r="E57" s="19">
        <f t="shared" si="3"/>
        <v>-0.014458989338489579</v>
      </c>
      <c r="F57" s="2"/>
      <c r="G57" s="2"/>
    </row>
    <row r="58" spans="1:7" ht="18" customHeight="1">
      <c r="A58" s="9" t="s">
        <v>57</v>
      </c>
      <c r="B58" s="18">
        <v>2277326</v>
      </c>
      <c r="C58" s="18">
        <v>2295252</v>
      </c>
      <c r="D58" s="18">
        <f t="shared" si="2"/>
        <v>17926</v>
      </c>
      <c r="E58" s="19">
        <f t="shared" si="3"/>
        <v>0.007871512466814149</v>
      </c>
      <c r="F58" s="2"/>
      <c r="G58" s="2"/>
    </row>
    <row r="59" spans="1:7" ht="18" customHeight="1">
      <c r="A59" s="20" t="s">
        <v>58</v>
      </c>
      <c r="B59" s="21">
        <v>15084682</v>
      </c>
      <c r="C59" s="21">
        <v>15191777</v>
      </c>
      <c r="D59" s="21">
        <f t="shared" si="2"/>
        <v>107095</v>
      </c>
      <c r="E59" s="22">
        <f t="shared" si="3"/>
        <v>0.007099586189486792</v>
      </c>
      <c r="F59" s="2"/>
      <c r="G59" s="2"/>
    </row>
    <row r="60" spans="1:7" ht="18" customHeight="1">
      <c r="A60" s="9" t="s">
        <v>59</v>
      </c>
      <c r="B60" s="18">
        <v>14784734</v>
      </c>
      <c r="C60" s="18">
        <v>14814472</v>
      </c>
      <c r="D60" s="18">
        <f t="shared" si="2"/>
        <v>29738</v>
      </c>
      <c r="E60" s="19">
        <f t="shared" si="3"/>
        <v>0.0020113990552687658</v>
      </c>
      <c r="F60" s="2"/>
      <c r="G60" s="2"/>
    </row>
    <row r="61" spans="1:7" ht="18" customHeight="1">
      <c r="A61" s="9" t="s">
        <v>60</v>
      </c>
      <c r="B61" s="18">
        <v>5564277</v>
      </c>
      <c r="C61" s="18">
        <v>5608077</v>
      </c>
      <c r="D61" s="18">
        <f t="shared" si="2"/>
        <v>43800</v>
      </c>
      <c r="E61" s="19">
        <f t="shared" si="3"/>
        <v>0.007871642623111682</v>
      </c>
      <c r="F61" s="2"/>
      <c r="G61" s="2"/>
    </row>
    <row r="62" spans="1:7" ht="18" customHeight="1">
      <c r="A62" s="9" t="s">
        <v>61</v>
      </c>
      <c r="B62" s="18">
        <v>13108238</v>
      </c>
      <c r="C62" s="18">
        <v>13355215</v>
      </c>
      <c r="D62" s="18">
        <f t="shared" si="2"/>
        <v>246977</v>
      </c>
      <c r="E62" s="19">
        <f t="shared" si="3"/>
        <v>0.018841357625639692</v>
      </c>
      <c r="F62" s="2"/>
      <c r="G62" s="2"/>
    </row>
    <row r="63" spans="1:7" ht="18" customHeight="1">
      <c r="A63" s="9" t="s">
        <v>62</v>
      </c>
      <c r="B63" s="18">
        <v>3771659</v>
      </c>
      <c r="C63" s="18">
        <v>3801348</v>
      </c>
      <c r="D63" s="18">
        <f t="shared" si="2"/>
        <v>29689</v>
      </c>
      <c r="E63" s="19">
        <f t="shared" si="3"/>
        <v>0.007871602390353952</v>
      </c>
      <c r="F63" s="2"/>
      <c r="G63" s="2"/>
    </row>
    <row r="64" spans="1:7" ht="18" customHeight="1">
      <c r="A64" s="23" t="s">
        <v>63</v>
      </c>
      <c r="B64" s="24">
        <f>SUM(B12:B63)</f>
        <v>696181804</v>
      </c>
      <c r="C64" s="24">
        <f>SUM(C12:C63)</f>
        <v>701661936</v>
      </c>
      <c r="D64" s="24">
        <f>SUM(D12:D63)</f>
        <v>5480132</v>
      </c>
      <c r="E64" s="25">
        <f t="shared" si="3"/>
        <v>0.00787169668686141</v>
      </c>
      <c r="F64" s="2"/>
      <c r="G64" s="2"/>
    </row>
    <row r="65" spans="1:7" ht="18" customHeight="1">
      <c r="A65" s="9" t="s">
        <v>64</v>
      </c>
      <c r="B65" s="18">
        <v>326555</v>
      </c>
      <c r="C65" s="18">
        <v>329126</v>
      </c>
      <c r="D65" s="18">
        <f>C65-B65</f>
        <v>2571</v>
      </c>
      <c r="E65" s="19">
        <f t="shared" si="3"/>
        <v>0.007873099477882745</v>
      </c>
      <c r="F65" s="2"/>
      <c r="G65" s="2"/>
    </row>
    <row r="66" spans="1:7" ht="18" customHeight="1">
      <c r="A66" s="20" t="s">
        <v>65</v>
      </c>
      <c r="B66" s="21">
        <v>1374641</v>
      </c>
      <c r="C66" s="21">
        <v>1385462</v>
      </c>
      <c r="D66" s="21">
        <f>C66-B66</f>
        <v>10821</v>
      </c>
      <c r="E66" s="22">
        <f t="shared" si="3"/>
        <v>0.007871873456415166</v>
      </c>
      <c r="F66" s="2"/>
      <c r="G66" s="2"/>
    </row>
    <row r="67" spans="1:7" ht="18" customHeight="1">
      <c r="A67" s="23" t="s">
        <v>66</v>
      </c>
      <c r="B67" s="24">
        <f>+B66+B65</f>
        <v>1701196</v>
      </c>
      <c r="C67" s="24">
        <f>+C66+C65</f>
        <v>1714588</v>
      </c>
      <c r="D67" s="24">
        <f>+D66+D65</f>
        <v>13392</v>
      </c>
      <c r="E67" s="25">
        <f t="shared" si="3"/>
        <v>0.007872108798750997</v>
      </c>
      <c r="F67" s="2"/>
      <c r="G67" s="2"/>
    </row>
    <row r="68" spans="1:7" ht="18" customHeight="1">
      <c r="A68" s="12" t="s">
        <v>67</v>
      </c>
      <c r="B68" s="26">
        <v>18000000</v>
      </c>
      <c r="C68" s="26">
        <v>0</v>
      </c>
      <c r="D68" s="26">
        <f>C68-B68</f>
        <v>-18000000</v>
      </c>
      <c r="E68" s="27">
        <f t="shared" si="3"/>
        <v>-1</v>
      </c>
      <c r="F68" s="2"/>
      <c r="G68" s="2"/>
    </row>
    <row r="69" spans="1:11" ht="15">
      <c r="A69" s="31" t="s">
        <v>68</v>
      </c>
      <c r="B69" s="32"/>
      <c r="C69" s="32"/>
      <c r="D69" s="32"/>
      <c r="E69" s="32"/>
      <c r="F69" s="28"/>
      <c r="G69" s="29"/>
      <c r="H69" s="29"/>
      <c r="I69" s="29"/>
      <c r="J69" s="29"/>
      <c r="K69" s="29"/>
    </row>
    <row r="70" spans="1:7" ht="15">
      <c r="A70" s="33"/>
      <c r="B70" s="33"/>
      <c r="C70" s="33"/>
      <c r="D70" s="33"/>
      <c r="E70" s="33"/>
      <c r="F70" s="2"/>
      <c r="G70" s="2"/>
    </row>
    <row r="71" ht="15">
      <c r="A71" s="30"/>
    </row>
  </sheetData>
  <mergeCells count="2">
    <mergeCell ref="A69:E69"/>
    <mergeCell ref="A70:E70"/>
  </mergeCells>
  <printOptions horizontalCentered="1"/>
  <pageMargins left="0.55" right="0.5" top="0.55" bottom="0.5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dcterms:created xsi:type="dcterms:W3CDTF">2008-03-27T17:41:51Z</dcterms:created>
  <dcterms:modified xsi:type="dcterms:W3CDTF">2008-03-27T17:45:56Z</dcterms:modified>
  <cp:category/>
  <cp:version/>
  <cp:contentType/>
  <cp:contentStatus/>
</cp:coreProperties>
</file>