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895" windowWidth="22140" windowHeight="12060" tabRatio="684" firstSheet="10" activeTab="13"/>
  </bookViews>
  <sheets>
    <sheet name="Basic Table" sheetId="1" r:id="rId1"/>
    <sheet name="R01 Grants+% new" sheetId="2" r:id="rId2"/>
    <sheet name="RPG Grants+% new" sheetId="3" r:id="rId3"/>
    <sheet name="Grants Sheet 2" sheetId="4" r:id="rId4"/>
    <sheet name="Individuals" sheetId="5" r:id="rId5"/>
    <sheet name="Noncompeting Sheet" sheetId="6" r:id="rId6"/>
    <sheet name="% Comp. Grants to Newbies" sheetId="7" r:id="rId7"/>
    <sheet name="%comp Newbies" sheetId="8" r:id="rId8"/>
    <sheet name="# comp. R01 grants to Newbies" sheetId="9" r:id="rId9"/>
    <sheet name="# comp RPG to Newbies" sheetId="10" r:id="rId10"/>
    <sheet name="R01 comp&amp;Noncomp Bar" sheetId="11" r:id="rId11"/>
    <sheet name="R01 Invest comp&amp;noncomp Bar" sheetId="12" r:id="rId12"/>
    <sheet name="RPG comp&amp;noncomp Bar" sheetId="13" r:id="rId13"/>
    <sheet name="RPG Invest comp&amp;noncomp Bar" sheetId="14" r:id="rId14"/>
  </sheets>
  <definedNames>
    <definedName name="IDX" localSheetId="0">'Basic Table'!$A$59</definedName>
  </definedNames>
  <calcPr fullCalcOnLoad="1"/>
</workbook>
</file>

<file path=xl/sharedStrings.xml><?xml version="1.0" encoding="utf-8"?>
<sst xmlns="http://schemas.openxmlformats.org/spreadsheetml/2006/main" count="158" uniqueCount="68">
  <si>
    <t>FY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</si>
  <si>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</si>
  <si>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</si>
  <si>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</si>
  <si>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</si>
  <si>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</si>
  <si>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</si>
  <si>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</si>
  <si>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</si>
  <si>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</si>
  <si>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</si>
  <si>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</si>
  <si>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</si>
  <si>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</si>
  <si>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</si>
  <si>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</si>
  <si>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</si>
  <si>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</si>
  <si>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</si>
  <si>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</si>
  <si>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</si>
  <si>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</si>
  <si>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</si>
  <si>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</si>
  <si>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</si>
  <si>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</si>
  <si>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</si>
  <si>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</si>
  <si>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</si>
  <si>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</si>
  <si>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</si>
  <si>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</si>
  <si>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</si>
  <si>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</si>
  <si>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</si>
  <si>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</si>
  <si>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</si>
  <si>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</si>
  <si>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</si>
  <si>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</si>
  <si>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</si>
  <si>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</si>
  <si>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</si>
  <si>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Number of Awards</t>
  </si>
  <si>
    <t>R01 Equivalents</t>
  </si>
  <si>
    <t>RPG Awards</t>
  </si>
  <si>
    <t>Number of Individuals</t>
  </si>
  <si>
    <t>First Time</t>
  </si>
  <si>
    <t>Established</t>
  </si>
  <si>
    <t>Total</t>
  </si>
  <si>
    <t>Competing</t>
  </si>
  <si>
    <t>Competing and Noncompeting</t>
  </si>
  <si>
    <t>First Time as percent of Total Competing</t>
  </si>
  <si>
    <t>First Time as percent of Competing and Noncompeting</t>
  </si>
  <si>
    <t>New as a percent of total competing</t>
  </si>
  <si>
    <t>New as a percent of competing and noncompeting</t>
  </si>
  <si>
    <t>Competing Frist Time</t>
  </si>
  <si>
    <t xml:space="preserve">For RPGs, new investigators are recipients of any competing research project grant provided they have never had a previous competing RPG.   </t>
  </si>
  <si>
    <t>Data are derived from the CGAF and individuals are identified by Set Numbers (SETNO).</t>
  </si>
  <si>
    <t xml:space="preserve">R01 equivalent awards includes recipients of competing R01, R23, R29, R37, and R56 awards provided the PI has not had a previous NIH grant (investigators receiving prior R03, R15, or R21  </t>
  </si>
  <si>
    <t xml:space="preserve">or a mentored career development awards are not excluded). </t>
  </si>
  <si>
    <t>Noncompeting</t>
  </si>
  <si>
    <t xml:space="preserve">Trends in the Number of New Investigators Receiving NIH R01 Equivalent (R01, R23, R29, and R37) and all RPG Awards </t>
  </si>
  <si>
    <t xml:space="preserve">Trends in the Number of New Investigators Receiving NIH R01 Equivalent (R01, R23, R29,and R37) and RPG Awards, </t>
  </si>
  <si>
    <t xml:space="preserve">Competing      </t>
  </si>
  <si>
    <t>Fiscal Years 1962 - 2004</t>
  </si>
  <si>
    <t>Source:  Link_DSA.CGAF2005 as of December 13, 2005   Program base_report_051212_rfm.sql</t>
  </si>
  <si>
    <t>Fiscal Years 1962 - 2005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</si>
</sst>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hh:mm:ss"/>
    <numFmt numFmtId="173" formatCode="mm/dd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31">
    <font>
      <sz val="10"/>
      <color indexed="8"/>
      <name val="Arial"/>
      <family val="0"/>
    </font>
    <font>
      <sz val="10"/>
      <color indexed="18"/>
      <name val="Arial"/>
      <family val="2"/>
    </font>
    <font>
      <sz val="10"/>
      <color indexed="48"/>
      <name val="Arial"/>
      <family val="2"/>
    </font>
    <font>
      <sz val="14"/>
      <color indexed="8"/>
      <name val="Arial"/>
      <family val="2"/>
    </font>
    <font>
      <b/>
      <sz val="10"/>
      <color indexed="48"/>
      <name val="Arial"/>
      <family val="2"/>
    </font>
    <font>
      <sz val="11"/>
      <color indexed="8"/>
      <name val="Arial"/>
      <family val="0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0"/>
      <name val="Garamond"/>
      <family val="1"/>
    </font>
    <font>
      <sz val="10.75"/>
      <name val="Garamond"/>
      <family val="1"/>
    </font>
    <font>
      <b/>
      <sz val="10"/>
      <name val="Garamond"/>
      <family val="1"/>
    </font>
    <font>
      <b/>
      <sz val="20"/>
      <name val="Garamond"/>
      <family val="1"/>
    </font>
    <font>
      <b/>
      <sz val="17"/>
      <name val="Garamond"/>
      <family val="1"/>
    </font>
    <font>
      <b/>
      <sz val="15.5"/>
      <name val="Garamond"/>
      <family val="1"/>
    </font>
    <font>
      <b/>
      <sz val="19"/>
      <name val="Garamond"/>
      <family val="1"/>
    </font>
    <font>
      <b/>
      <sz val="16"/>
      <color indexed="8"/>
      <name val="Arial"/>
      <family val="2"/>
    </font>
    <font>
      <sz val="12"/>
      <color indexed="8"/>
      <name val="Arial"/>
      <family val="0"/>
    </font>
    <font>
      <b/>
      <sz val="18"/>
      <name val="Garamond"/>
      <family val="1"/>
    </font>
    <font>
      <sz val="10"/>
      <color indexed="12"/>
      <name val="Arial"/>
      <family val="2"/>
    </font>
    <font>
      <sz val="10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4"/>
      <color indexed="18"/>
      <name val="Arial"/>
      <family val="2"/>
    </font>
    <font>
      <b/>
      <sz val="14"/>
      <color indexed="18"/>
      <name val="Arial"/>
      <family val="2"/>
    </font>
    <font>
      <sz val="18"/>
      <color indexed="18"/>
      <name val="Arial"/>
      <family val="2"/>
    </font>
    <font>
      <b/>
      <sz val="18"/>
      <color indexed="18"/>
      <name val="Arial"/>
      <family val="2"/>
    </font>
    <font>
      <sz val="16"/>
      <color indexed="8"/>
      <name val="Arial"/>
      <family val="2"/>
    </font>
    <font>
      <sz val="14"/>
      <color indexed="48"/>
      <name val="Arial"/>
      <family val="2"/>
    </font>
    <font>
      <b/>
      <sz val="14"/>
      <color indexed="48"/>
      <name val="Arial"/>
      <family val="2"/>
    </font>
    <font>
      <sz val="10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73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vertical="center" wrapText="1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/>
    </xf>
    <xf numFmtId="3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1" fillId="3" borderId="2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1" fillId="3" borderId="9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3" fontId="5" fillId="2" borderId="0" xfId="0" applyNumberFormat="1" applyFont="1" applyFill="1" applyAlignment="1">
      <alignment horizontal="left"/>
    </xf>
    <xf numFmtId="3" fontId="1" fillId="3" borderId="3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3" fontId="27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18" fillId="3" borderId="2" xfId="0" applyNumberFormat="1" applyFont="1" applyFill="1" applyBorder="1" applyAlignment="1">
      <alignment horizontal="center" vertical="center" wrapText="1"/>
    </xf>
    <xf numFmtId="3" fontId="18" fillId="3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3" fontId="19" fillId="3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3" fontId="19" fillId="3" borderId="7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9" fontId="0" fillId="2" borderId="1" xfId="19" applyFill="1" applyBorder="1">
      <alignment/>
      <protection/>
    </xf>
    <xf numFmtId="37" fontId="2" fillId="2" borderId="1" xfId="15" applyNumberFormat="1" applyFont="1" applyFill="1" applyBorder="1">
      <alignment/>
      <protection/>
    </xf>
    <xf numFmtId="37" fontId="1" fillId="2" borderId="1" xfId="15" applyNumberFormat="1" applyFont="1" applyFill="1" applyBorder="1">
      <alignment/>
      <protection/>
    </xf>
    <xf numFmtId="0" fontId="20" fillId="0" borderId="0" xfId="0" applyFont="1" applyAlignment="1">
      <alignment/>
    </xf>
    <xf numFmtId="3" fontId="4" fillId="3" borderId="1" xfId="0" applyNumberFormat="1" applyFont="1" applyFill="1" applyBorder="1" applyAlignment="1">
      <alignment horizontal="center" vertical="center" wrapText="1"/>
    </xf>
    <xf numFmtId="9" fontId="4" fillId="2" borderId="1" xfId="19" applyFont="1" applyFill="1" applyBorder="1">
      <alignment/>
      <protection/>
    </xf>
    <xf numFmtId="3" fontId="21" fillId="2" borderId="1" xfId="0" applyNumberFormat="1" applyFont="1" applyFill="1" applyBorder="1" applyAlignment="1">
      <alignment horizontal="center"/>
    </xf>
    <xf numFmtId="3" fontId="21" fillId="3" borderId="1" xfId="0" applyNumberFormat="1" applyFont="1" applyFill="1" applyBorder="1" applyAlignment="1">
      <alignment horizontal="center" vertical="center" wrapText="1"/>
    </xf>
    <xf numFmtId="9" fontId="21" fillId="2" borderId="1" xfId="19" applyFont="1" applyFill="1" applyBorder="1">
      <alignment/>
      <protection/>
    </xf>
    <xf numFmtId="0" fontId="20" fillId="0" borderId="0" xfId="0" applyFont="1" applyAlignment="1">
      <alignment horizontal="center"/>
    </xf>
    <xf numFmtId="9" fontId="21" fillId="2" borderId="1" xfId="19" applyFont="1" applyFill="1" applyBorder="1">
      <alignment/>
      <protection/>
    </xf>
    <xf numFmtId="3" fontId="4" fillId="3" borderId="9" xfId="0" applyNumberFormat="1" applyFont="1" applyFill="1" applyBorder="1" applyAlignment="1">
      <alignment horizontal="center" vertical="center" wrapText="1"/>
    </xf>
    <xf numFmtId="3" fontId="21" fillId="3" borderId="9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37" fontId="2" fillId="2" borderId="9" xfId="15" applyNumberFormat="1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37" fontId="1" fillId="2" borderId="9" xfId="15" applyNumberFormat="1" applyFont="1" applyFill="1" applyBorder="1" applyAlignment="1">
      <alignment vertical="center" wrapText="1"/>
      <protection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3" fontId="2" fillId="3" borderId="13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3" fontId="1" fillId="2" borderId="13" xfId="0" applyNumberFormat="1" applyFont="1" applyFill="1" applyBorder="1" applyAlignment="1">
      <alignment horizontal="center"/>
    </xf>
    <xf numFmtId="0" fontId="19" fillId="2" borderId="4" xfId="0" applyFont="1" applyFill="1" applyBorder="1" applyAlignment="1">
      <alignment/>
    </xf>
    <xf numFmtId="0" fontId="19" fillId="2" borderId="5" xfId="0" applyFont="1" applyFill="1" applyBorder="1" applyAlignment="1">
      <alignment/>
    </xf>
    <xf numFmtId="3" fontId="2" fillId="3" borderId="10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/>
    </xf>
    <xf numFmtId="9" fontId="0" fillId="2" borderId="0" xfId="19" applyFill="1">
      <alignment/>
      <protection/>
    </xf>
    <xf numFmtId="3" fontId="1" fillId="2" borderId="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Alignment="1">
      <alignment horizontal="center" wrapText="1"/>
    </xf>
    <xf numFmtId="37" fontId="0" fillId="0" borderId="0" xfId="15" applyNumberFormat="1">
      <alignment/>
      <protection/>
    </xf>
    <xf numFmtId="3" fontId="28" fillId="2" borderId="1" xfId="0" applyNumberFormat="1" applyFont="1" applyFill="1" applyBorder="1" applyAlignment="1">
      <alignment horizontal="center"/>
    </xf>
    <xf numFmtId="3" fontId="22" fillId="2" borderId="1" xfId="0" applyNumberFormat="1" applyFont="1" applyFill="1" applyBorder="1" applyAlignment="1">
      <alignment horizontal="center"/>
    </xf>
    <xf numFmtId="3" fontId="23" fillId="2" borderId="1" xfId="0" applyNumberFormat="1" applyFont="1" applyFill="1" applyBorder="1" applyAlignment="1">
      <alignment horizontal="center"/>
    </xf>
    <xf numFmtId="3" fontId="21" fillId="2" borderId="1" xfId="0" applyNumberFormat="1" applyFont="1" applyFill="1" applyBorder="1" applyAlignment="1">
      <alignment horizontal="center"/>
    </xf>
    <xf numFmtId="3" fontId="24" fillId="2" borderId="5" xfId="0" applyNumberFormat="1" applyFont="1" applyFill="1" applyBorder="1" applyAlignment="1">
      <alignment horizontal="center"/>
    </xf>
    <xf numFmtId="3" fontId="24" fillId="2" borderId="0" xfId="0" applyNumberFormat="1" applyFont="1" applyFill="1" applyBorder="1" applyAlignment="1">
      <alignment horizontal="center"/>
    </xf>
    <xf numFmtId="3" fontId="25" fillId="2" borderId="0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3" fontId="27" fillId="2" borderId="1" xfId="0" applyNumberFormat="1" applyFont="1" applyFill="1" applyBorder="1" applyAlignment="1">
      <alignment horizontal="center"/>
    </xf>
    <xf numFmtId="3" fontId="18" fillId="3" borderId="3" xfId="0" applyNumberFormat="1" applyFont="1" applyFill="1" applyBorder="1" applyAlignment="1">
      <alignment horizontal="center" vertical="center" wrapText="1"/>
    </xf>
    <xf numFmtId="3" fontId="18" fillId="3" borderId="6" xfId="0" applyNumberFormat="1" applyFont="1" applyFill="1" applyBorder="1" applyAlignment="1">
      <alignment horizontal="center" vertical="center" wrapText="1"/>
    </xf>
    <xf numFmtId="3" fontId="19" fillId="3" borderId="3" xfId="0" applyNumberFormat="1" applyFont="1" applyFill="1" applyBorder="1" applyAlignment="1">
      <alignment horizontal="center" vertical="center" wrapText="1"/>
    </xf>
    <xf numFmtId="3" fontId="19" fillId="3" borderId="6" xfId="0" applyNumberFormat="1" applyFont="1" applyFill="1" applyBorder="1" applyAlignment="1">
      <alignment horizontal="center" vertical="center" wrapText="1"/>
    </xf>
    <xf numFmtId="3" fontId="18" fillId="2" borderId="11" xfId="0" applyNumberFormat="1" applyFont="1" applyFill="1" applyBorder="1" applyAlignment="1">
      <alignment horizontal="center"/>
    </xf>
    <xf numFmtId="3" fontId="18" fillId="2" borderId="13" xfId="0" applyNumberFormat="1" applyFont="1" applyFill="1" applyBorder="1" applyAlignment="1">
      <alignment horizontal="center"/>
    </xf>
    <xf numFmtId="3" fontId="18" fillId="2" borderId="8" xfId="0" applyNumberFormat="1" applyFont="1" applyFill="1" applyBorder="1" applyAlignment="1">
      <alignment horizontal="center"/>
    </xf>
    <xf numFmtId="3" fontId="18" fillId="2" borderId="12" xfId="0" applyNumberFormat="1" applyFont="1" applyFill="1" applyBorder="1" applyAlignment="1">
      <alignment horizontal="center"/>
    </xf>
    <xf numFmtId="3" fontId="19" fillId="2" borderId="4" xfId="0" applyNumberFormat="1" applyFont="1" applyFill="1" applyBorder="1" applyAlignment="1">
      <alignment horizontal="center"/>
    </xf>
    <xf numFmtId="3" fontId="19" fillId="2" borderId="11" xfId="0" applyNumberFormat="1" applyFont="1" applyFill="1" applyBorder="1" applyAlignment="1">
      <alignment horizontal="center"/>
    </xf>
    <xf numFmtId="3" fontId="19" fillId="2" borderId="13" xfId="0" applyNumberFormat="1" applyFont="1" applyFill="1" applyBorder="1" applyAlignment="1">
      <alignment horizontal="center"/>
    </xf>
    <xf numFmtId="3" fontId="19" fillId="2" borderId="14" xfId="0" applyNumberFormat="1" applyFont="1" applyFill="1" applyBorder="1" applyAlignment="1">
      <alignment horizontal="center"/>
    </xf>
    <xf numFmtId="3" fontId="19" fillId="2" borderId="8" xfId="0" applyNumberFormat="1" applyFont="1" applyFill="1" applyBorder="1" applyAlignment="1">
      <alignment horizontal="center"/>
    </xf>
    <xf numFmtId="3" fontId="19" fillId="2" borderId="12" xfId="0" applyNumberFormat="1" applyFont="1" applyFill="1" applyBorder="1" applyAlignment="1">
      <alignment horizontal="center"/>
    </xf>
    <xf numFmtId="3" fontId="19" fillId="3" borderId="4" xfId="0" applyNumberFormat="1" applyFont="1" applyFill="1" applyBorder="1" applyAlignment="1">
      <alignment horizontal="center" vertical="center" wrapText="1"/>
    </xf>
    <xf numFmtId="3" fontId="19" fillId="3" borderId="5" xfId="0" applyNumberFormat="1" applyFont="1" applyFill="1" applyBorder="1" applyAlignment="1">
      <alignment horizontal="center" vertical="center" wrapText="1"/>
    </xf>
    <xf numFmtId="3" fontId="18" fillId="2" borderId="4" xfId="0" applyNumberFormat="1" applyFont="1" applyFill="1" applyBorder="1" applyAlignment="1">
      <alignment horizontal="center"/>
    </xf>
    <xf numFmtId="3" fontId="18" fillId="2" borderId="14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3" fontId="19" fillId="2" borderId="7" xfId="0" applyNumberFormat="1" applyFont="1" applyFill="1" applyBorder="1" applyAlignment="1">
      <alignment horizontal="center"/>
    </xf>
    <xf numFmtId="3" fontId="19" fillId="2" borderId="15" xfId="0" applyNumberFormat="1" applyFont="1" applyFill="1" applyBorder="1" applyAlignment="1">
      <alignment horizontal="center"/>
    </xf>
    <xf numFmtId="3" fontId="19" fillId="2" borderId="2" xfId="0" applyNumberFormat="1" applyFont="1" applyFill="1" applyBorder="1" applyAlignment="1">
      <alignment horizontal="center"/>
    </xf>
    <xf numFmtId="3" fontId="7" fillId="4" borderId="15" xfId="0" applyNumberFormat="1" applyFont="1" applyFill="1" applyBorder="1" applyAlignment="1">
      <alignment horizontal="center"/>
    </xf>
    <xf numFmtId="3" fontId="7" fillId="4" borderId="2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center"/>
    </xf>
    <xf numFmtId="3" fontId="18" fillId="2" borderId="7" xfId="0" applyNumberFormat="1" applyFont="1" applyFill="1" applyBorder="1" applyAlignment="1">
      <alignment horizontal="center"/>
    </xf>
    <xf numFmtId="3" fontId="18" fillId="2" borderId="15" xfId="0" applyNumberFormat="1" applyFont="1" applyFill="1" applyBorder="1" applyAlignment="1">
      <alignment horizontal="center"/>
    </xf>
    <xf numFmtId="3" fontId="18" fillId="2" borderId="2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15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3" fontId="7" fillId="2" borderId="15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Awards to New and Established R01 Equivalent Awardees 
FY 1962 to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"/>
          <c:w val="0.9195"/>
          <c:h val="0.7735"/>
        </c:manualLayout>
      </c:layout>
      <c:barChart>
        <c:barDir val="col"/>
        <c:grouping val="stacked"/>
        <c:varyColors val="0"/>
        <c:ser>
          <c:idx val="1"/>
          <c:order val="0"/>
          <c:tx>
            <c:v>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2'!$B$8:$B$51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ser>
          <c:idx val="0"/>
          <c:order val="1"/>
          <c:tx>
            <c:v>Established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2'!$C$8:$C$51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overlap val="100"/>
        <c:axId val="42036185"/>
        <c:axId val="42781346"/>
      </c:barChart>
      <c:lineChart>
        <c:grouping val="standard"/>
        <c:varyColors val="0"/>
        <c:ser>
          <c:idx val="2"/>
          <c:order val="2"/>
          <c:tx>
            <c:v>Percent New Investigators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'Grants Sheet 2'!$E$8:$E$51</c:f>
              <c:numCache>
                <c:ptCount val="44"/>
                <c:pt idx="0">
                  <c:v>0.37320044296788485</c:v>
                </c:pt>
                <c:pt idx="1">
                  <c:v>0.3292108362779741</c:v>
                </c:pt>
                <c:pt idx="2">
                  <c:v>0.31350020517029137</c:v>
                </c:pt>
                <c:pt idx="3">
                  <c:v>0.29305464837796646</c:v>
                </c:pt>
                <c:pt idx="4">
                  <c:v>0.3064440263405456</c:v>
                </c:pt>
                <c:pt idx="5">
                  <c:v>0.3024902901530729</c:v>
                </c:pt>
                <c:pt idx="6">
                  <c:v>0.28832951945080093</c:v>
                </c:pt>
                <c:pt idx="7">
                  <c:v>0.3044321329639889</c:v>
                </c:pt>
                <c:pt idx="8">
                  <c:v>0.2967719541825755</c:v>
                </c:pt>
                <c:pt idx="9">
                  <c:v>0.3179692718770875</c:v>
                </c:pt>
                <c:pt idx="10">
                  <c:v>0.3350202429149798</c:v>
                </c:pt>
                <c:pt idx="11">
                  <c:v>0.3264951321279555</c:v>
                </c:pt>
                <c:pt idx="12">
                  <c:v>0.3543275896217073</c:v>
                </c:pt>
                <c:pt idx="13">
                  <c:v>0.3441351888667992</c:v>
                </c:pt>
                <c:pt idx="14">
                  <c:v>0.30899397311080207</c:v>
                </c:pt>
                <c:pt idx="15">
                  <c:v>0.3218417945690673</c:v>
                </c:pt>
                <c:pt idx="16">
                  <c:v>0.31670281995661603</c:v>
                </c:pt>
                <c:pt idx="17">
                  <c:v>0.33984867591424966</c:v>
                </c:pt>
                <c:pt idx="18">
                  <c:v>0.3223350253807107</c:v>
                </c:pt>
                <c:pt idx="19">
                  <c:v>0.3112206216830933</c:v>
                </c:pt>
                <c:pt idx="20">
                  <c:v>0.2808258459185624</c:v>
                </c:pt>
                <c:pt idx="21">
                  <c:v>0.29246323529411766</c:v>
                </c:pt>
                <c:pt idx="22">
                  <c:v>0.2844796543032049</c:v>
                </c:pt>
                <c:pt idx="23">
                  <c:v>0.28192264120407834</c:v>
                </c:pt>
                <c:pt idx="24">
                  <c:v>0.26943521594684383</c:v>
                </c:pt>
                <c:pt idx="25">
                  <c:v>0.2489897419956481</c:v>
                </c:pt>
                <c:pt idx="26">
                  <c:v>0.2843796099000164</c:v>
                </c:pt>
                <c:pt idx="27">
                  <c:v>0.2943786982248521</c:v>
                </c:pt>
                <c:pt idx="28">
                  <c:v>0.28610526315789475</c:v>
                </c:pt>
                <c:pt idx="29">
                  <c:v>0.27821330902461255</c:v>
                </c:pt>
                <c:pt idx="30">
                  <c:v>0.26010145181039007</c:v>
                </c:pt>
                <c:pt idx="31">
                  <c:v>0.2602878572876546</c:v>
                </c:pt>
                <c:pt idx="32">
                  <c:v>0.2601726263871763</c:v>
                </c:pt>
                <c:pt idx="33">
                  <c:v>0.2438818565400844</c:v>
                </c:pt>
                <c:pt idx="34">
                  <c:v>0.24033292873244322</c:v>
                </c:pt>
                <c:pt idx="35">
                  <c:v>0.24242424242424243</c:v>
                </c:pt>
                <c:pt idx="36">
                  <c:v>0.24968354430379747</c:v>
                </c:pt>
                <c:pt idx="37">
                  <c:v>0.22903134707709685</c:v>
                </c:pt>
                <c:pt idx="38">
                  <c:v>0.23476297968397292</c:v>
                </c:pt>
                <c:pt idx="39">
                  <c:v>0.23741935483870968</c:v>
                </c:pt>
                <c:pt idx="40">
                  <c:v>0.24420651217365796</c:v>
                </c:pt>
                <c:pt idx="41">
                  <c:v>0.2388560687432868</c:v>
                </c:pt>
                <c:pt idx="42">
                  <c:v>0.23092312089168335</c:v>
                </c:pt>
                <c:pt idx="43">
                  <c:v>0.24822036521200866</c:v>
                </c:pt>
              </c:numCache>
            </c:numRef>
          </c:val>
          <c:smooth val="0"/>
        </c:ser>
        <c:axId val="49487795"/>
        <c:axId val="42736972"/>
      </c:lineChart>
      <c:catAx>
        <c:axId val="42036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81346"/>
        <c:crosses val="autoZero"/>
        <c:auto val="0"/>
        <c:lblOffset val="100"/>
        <c:tickLblSkip val="2"/>
        <c:noMultiLvlLbl val="0"/>
      </c:catAx>
      <c:valAx>
        <c:axId val="42781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36185"/>
        <c:crossesAt val="1"/>
        <c:crossBetween val="between"/>
        <c:dispUnits/>
      </c:valAx>
      <c:catAx>
        <c:axId val="49487795"/>
        <c:scaling>
          <c:orientation val="minMax"/>
        </c:scaling>
        <c:axPos val="b"/>
        <c:delete val="1"/>
        <c:majorTickMark val="in"/>
        <c:minorTickMark val="none"/>
        <c:tickLblPos val="nextTo"/>
        <c:crossAx val="42736972"/>
        <c:crosses val="autoZero"/>
        <c:auto val="1"/>
        <c:lblOffset val="100"/>
        <c:noMultiLvlLbl val="0"/>
      </c:catAx>
      <c:valAx>
        <c:axId val="42736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Grants to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48779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/>
              <a:t>Number of New and Experienced Investigators on Competing and Non-Competing Research Project Grants,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2"/>
          <c:w val="0.91325"/>
          <c:h val="0.80275"/>
        </c:manualLayout>
      </c:layout>
      <c:barChart>
        <c:barDir val="col"/>
        <c:grouping val="stacked"/>
        <c:varyColors val="0"/>
        <c:ser>
          <c:idx val="0"/>
          <c:order val="0"/>
          <c:tx>
            <c:v>Investigators on 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Sheet'!$V$9:$V$52</c:f>
              <c:numCache>
                <c:ptCount val="44"/>
                <c:pt idx="0">
                  <c:v>4985</c:v>
                </c:pt>
                <c:pt idx="1">
                  <c:v>5901</c:v>
                </c:pt>
                <c:pt idx="2">
                  <c:v>6298</c:v>
                </c:pt>
                <c:pt idx="3">
                  <c:v>6685</c:v>
                </c:pt>
                <c:pt idx="4">
                  <c:v>6869</c:v>
                </c:pt>
                <c:pt idx="5">
                  <c:v>6803</c:v>
                </c:pt>
                <c:pt idx="6">
                  <c:v>7040</c:v>
                </c:pt>
                <c:pt idx="7">
                  <c:v>6728</c:v>
                </c:pt>
                <c:pt idx="8">
                  <c:v>6572</c:v>
                </c:pt>
                <c:pt idx="9">
                  <c:v>6190</c:v>
                </c:pt>
                <c:pt idx="10">
                  <c:v>5652</c:v>
                </c:pt>
                <c:pt idx="11">
                  <c:v>6361</c:v>
                </c:pt>
                <c:pt idx="12">
                  <c:v>5687</c:v>
                </c:pt>
                <c:pt idx="13">
                  <c:v>5832</c:v>
                </c:pt>
                <c:pt idx="14">
                  <c:v>7642</c:v>
                </c:pt>
                <c:pt idx="15">
                  <c:v>7058</c:v>
                </c:pt>
                <c:pt idx="16">
                  <c:v>6614</c:v>
                </c:pt>
                <c:pt idx="17">
                  <c:v>7526</c:v>
                </c:pt>
                <c:pt idx="18">
                  <c:v>9303</c:v>
                </c:pt>
                <c:pt idx="19">
                  <c:v>9256</c:v>
                </c:pt>
                <c:pt idx="20">
                  <c:v>8864</c:v>
                </c:pt>
                <c:pt idx="21">
                  <c:v>9131</c:v>
                </c:pt>
                <c:pt idx="22">
                  <c:v>9310</c:v>
                </c:pt>
                <c:pt idx="23">
                  <c:v>9490</c:v>
                </c:pt>
                <c:pt idx="24">
                  <c:v>10040</c:v>
                </c:pt>
                <c:pt idx="25">
                  <c:v>10330</c:v>
                </c:pt>
                <c:pt idx="26">
                  <c:v>11279</c:v>
                </c:pt>
                <c:pt idx="27">
                  <c:v>12385</c:v>
                </c:pt>
                <c:pt idx="28">
                  <c:v>12813</c:v>
                </c:pt>
                <c:pt idx="29">
                  <c:v>12512</c:v>
                </c:pt>
                <c:pt idx="30">
                  <c:v>12662</c:v>
                </c:pt>
                <c:pt idx="31">
                  <c:v>13429</c:v>
                </c:pt>
                <c:pt idx="32">
                  <c:v>12906</c:v>
                </c:pt>
                <c:pt idx="33">
                  <c:v>12476</c:v>
                </c:pt>
                <c:pt idx="34">
                  <c:v>12983</c:v>
                </c:pt>
                <c:pt idx="35">
                  <c:v>13051</c:v>
                </c:pt>
                <c:pt idx="36">
                  <c:v>13661</c:v>
                </c:pt>
                <c:pt idx="37">
                  <c:v>13597</c:v>
                </c:pt>
                <c:pt idx="38">
                  <c:v>14518</c:v>
                </c:pt>
                <c:pt idx="39">
                  <c:v>15264</c:v>
                </c:pt>
                <c:pt idx="40">
                  <c:v>16169</c:v>
                </c:pt>
                <c:pt idx="41">
                  <c:v>16405</c:v>
                </c:pt>
                <c:pt idx="42">
                  <c:v>17314</c:v>
                </c:pt>
                <c:pt idx="43">
                  <c:v>17712</c:v>
                </c:pt>
              </c:numCache>
            </c:numRef>
          </c:val>
        </c:ser>
        <c:ser>
          <c:idx val="1"/>
          <c:order val="1"/>
          <c:tx>
            <c:v>Established Investigators on Competing Grants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Sheet'!$S$9:$S$52</c:f>
              <c:numCache>
                <c:ptCount val="44"/>
                <c:pt idx="0">
                  <c:v>2987</c:v>
                </c:pt>
                <c:pt idx="1">
                  <c:v>3098</c:v>
                </c:pt>
                <c:pt idx="2">
                  <c:v>3072</c:v>
                </c:pt>
                <c:pt idx="3">
                  <c:v>3002</c:v>
                </c:pt>
                <c:pt idx="4">
                  <c:v>2799</c:v>
                </c:pt>
                <c:pt idx="5">
                  <c:v>2927</c:v>
                </c:pt>
                <c:pt idx="6">
                  <c:v>2489</c:v>
                </c:pt>
                <c:pt idx="7">
                  <c:v>2544</c:v>
                </c:pt>
                <c:pt idx="8">
                  <c:v>2095</c:v>
                </c:pt>
                <c:pt idx="9">
                  <c:v>2111</c:v>
                </c:pt>
                <c:pt idx="10">
                  <c:v>2672</c:v>
                </c:pt>
                <c:pt idx="11">
                  <c:v>1996</c:v>
                </c:pt>
                <c:pt idx="12">
                  <c:v>3199</c:v>
                </c:pt>
                <c:pt idx="13">
                  <c:v>3216</c:v>
                </c:pt>
                <c:pt idx="14">
                  <c:v>2918</c:v>
                </c:pt>
                <c:pt idx="15">
                  <c:v>2765</c:v>
                </c:pt>
                <c:pt idx="16">
                  <c:v>3588</c:v>
                </c:pt>
                <c:pt idx="17">
                  <c:v>4007</c:v>
                </c:pt>
                <c:pt idx="18">
                  <c:v>3374</c:v>
                </c:pt>
                <c:pt idx="19">
                  <c:v>3541</c:v>
                </c:pt>
                <c:pt idx="20">
                  <c:v>3650</c:v>
                </c:pt>
                <c:pt idx="21">
                  <c:v>3757</c:v>
                </c:pt>
                <c:pt idx="22">
                  <c:v>3957</c:v>
                </c:pt>
                <c:pt idx="23">
                  <c:v>4400</c:v>
                </c:pt>
                <c:pt idx="24">
                  <c:v>4448</c:v>
                </c:pt>
                <c:pt idx="25">
                  <c:v>4825</c:v>
                </c:pt>
                <c:pt idx="26">
                  <c:v>4386</c:v>
                </c:pt>
                <c:pt idx="27">
                  <c:v>3903</c:v>
                </c:pt>
                <c:pt idx="28">
                  <c:v>3501</c:v>
                </c:pt>
                <c:pt idx="29">
                  <c:v>4288</c:v>
                </c:pt>
                <c:pt idx="30">
                  <c:v>4517</c:v>
                </c:pt>
                <c:pt idx="31">
                  <c:v>3847</c:v>
                </c:pt>
                <c:pt idx="32">
                  <c:v>4369</c:v>
                </c:pt>
                <c:pt idx="33">
                  <c:v>4667</c:v>
                </c:pt>
                <c:pt idx="34">
                  <c:v>4575</c:v>
                </c:pt>
                <c:pt idx="35">
                  <c:v>5030</c:v>
                </c:pt>
                <c:pt idx="36">
                  <c:v>5118</c:v>
                </c:pt>
                <c:pt idx="37">
                  <c:v>5896</c:v>
                </c:pt>
                <c:pt idx="38">
                  <c:v>5885</c:v>
                </c:pt>
                <c:pt idx="39">
                  <c:v>6061</c:v>
                </c:pt>
                <c:pt idx="40">
                  <c:v>6042</c:v>
                </c:pt>
                <c:pt idx="41">
                  <c:v>6616</c:v>
                </c:pt>
                <c:pt idx="42">
                  <c:v>6467</c:v>
                </c:pt>
                <c:pt idx="43">
                  <c:v>6081</c:v>
                </c:pt>
              </c:numCache>
            </c:numRef>
          </c:val>
        </c:ser>
        <c:ser>
          <c:idx val="2"/>
          <c:order val="2"/>
          <c:tx>
            <c:v>New Investigators on Competing Grants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Sheet'!$R$9:$R$52</c:f>
              <c:numCache>
                <c:ptCount val="44"/>
                <c:pt idx="0">
                  <c:v>2016</c:v>
                </c:pt>
                <c:pt idx="1">
                  <c:v>1902</c:v>
                </c:pt>
                <c:pt idx="2">
                  <c:v>1728</c:v>
                </c:pt>
                <c:pt idx="3">
                  <c:v>1534</c:v>
                </c:pt>
                <c:pt idx="4">
                  <c:v>1497</c:v>
                </c:pt>
                <c:pt idx="5">
                  <c:v>1543</c:v>
                </c:pt>
                <c:pt idx="6">
                  <c:v>1205</c:v>
                </c:pt>
                <c:pt idx="7">
                  <c:v>1334</c:v>
                </c:pt>
                <c:pt idx="8">
                  <c:v>1064</c:v>
                </c:pt>
                <c:pt idx="9">
                  <c:v>1127</c:v>
                </c:pt>
                <c:pt idx="10">
                  <c:v>1500</c:v>
                </c:pt>
                <c:pt idx="11">
                  <c:v>1072</c:v>
                </c:pt>
                <c:pt idx="12">
                  <c:v>1898</c:v>
                </c:pt>
                <c:pt idx="13">
                  <c:v>1825</c:v>
                </c:pt>
                <c:pt idx="14">
                  <c:v>1505</c:v>
                </c:pt>
                <c:pt idx="15">
                  <c:v>1468</c:v>
                </c:pt>
                <c:pt idx="16">
                  <c:v>1850</c:v>
                </c:pt>
                <c:pt idx="17">
                  <c:v>2230</c:v>
                </c:pt>
                <c:pt idx="18">
                  <c:v>1743</c:v>
                </c:pt>
                <c:pt idx="19">
                  <c:v>1729</c:v>
                </c:pt>
                <c:pt idx="20">
                  <c:v>1631</c:v>
                </c:pt>
                <c:pt idx="21">
                  <c:v>1752</c:v>
                </c:pt>
                <c:pt idx="22">
                  <c:v>1719</c:v>
                </c:pt>
                <c:pt idx="23">
                  <c:v>1983</c:v>
                </c:pt>
                <c:pt idx="24">
                  <c:v>1846</c:v>
                </c:pt>
                <c:pt idx="25">
                  <c:v>1871</c:v>
                </c:pt>
                <c:pt idx="26">
                  <c:v>2002</c:v>
                </c:pt>
                <c:pt idx="27">
                  <c:v>1819</c:v>
                </c:pt>
                <c:pt idx="28">
                  <c:v>1621</c:v>
                </c:pt>
                <c:pt idx="29">
                  <c:v>1922</c:v>
                </c:pt>
                <c:pt idx="30">
                  <c:v>2013</c:v>
                </c:pt>
                <c:pt idx="31">
                  <c:v>1588</c:v>
                </c:pt>
                <c:pt idx="32">
                  <c:v>1892</c:v>
                </c:pt>
                <c:pt idx="33">
                  <c:v>1907</c:v>
                </c:pt>
                <c:pt idx="34">
                  <c:v>1888</c:v>
                </c:pt>
                <c:pt idx="35">
                  <c:v>2115</c:v>
                </c:pt>
                <c:pt idx="36">
                  <c:v>2165</c:v>
                </c:pt>
                <c:pt idx="37">
                  <c:v>2202</c:v>
                </c:pt>
                <c:pt idx="38">
                  <c:v>2356</c:v>
                </c:pt>
                <c:pt idx="39">
                  <c:v>2463</c:v>
                </c:pt>
                <c:pt idx="40">
                  <c:v>2589</c:v>
                </c:pt>
                <c:pt idx="41">
                  <c:v>2857</c:v>
                </c:pt>
                <c:pt idx="42">
                  <c:v>2689</c:v>
                </c:pt>
                <c:pt idx="43">
                  <c:v>2735</c:v>
                </c:pt>
              </c:numCache>
            </c:numRef>
          </c:val>
        </c:ser>
        <c:overlap val="100"/>
        <c:gapWidth val="30"/>
        <c:axId val="14830359"/>
        <c:axId val="66364368"/>
      </c:barChart>
      <c:catAx>
        <c:axId val="14830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64368"/>
        <c:crosses val="autoZero"/>
        <c:auto val="1"/>
        <c:lblOffset val="100"/>
        <c:tickLblSkip val="4"/>
        <c:noMultiLvlLbl val="0"/>
      </c:catAx>
      <c:valAx>
        <c:axId val="66364368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4830359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5"/>
          <c:y val="0.34825"/>
          <c:w val="0.32275"/>
          <c:h val="0.09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New and Established Investigators Receiving Competing Research Project Grants, FY 1962 to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"/>
          <c:w val="0.9195"/>
          <c:h val="0.7735"/>
        </c:manualLayout>
      </c:layout>
      <c:barChart>
        <c:barDir val="col"/>
        <c:grouping val="stacked"/>
        <c:varyColors val="0"/>
        <c:ser>
          <c:idx val="1"/>
          <c:order val="0"/>
          <c:tx>
            <c:v>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2'!$I$8:$I$51</c:f>
              <c:numCache>
                <c:ptCount val="44"/>
                <c:pt idx="0">
                  <c:v>1992</c:v>
                </c:pt>
                <c:pt idx="1">
                  <c:v>1895</c:v>
                </c:pt>
                <c:pt idx="2">
                  <c:v>1731</c:v>
                </c:pt>
                <c:pt idx="3">
                  <c:v>1539</c:v>
                </c:pt>
                <c:pt idx="4">
                  <c:v>1509</c:v>
                </c:pt>
                <c:pt idx="5">
                  <c:v>1550</c:v>
                </c:pt>
                <c:pt idx="6">
                  <c:v>1196</c:v>
                </c:pt>
                <c:pt idx="7">
                  <c:v>1341</c:v>
                </c:pt>
                <c:pt idx="8">
                  <c:v>1060</c:v>
                </c:pt>
                <c:pt idx="9">
                  <c:v>1137</c:v>
                </c:pt>
                <c:pt idx="10">
                  <c:v>1525</c:v>
                </c:pt>
                <c:pt idx="11">
                  <c:v>1085</c:v>
                </c:pt>
                <c:pt idx="12">
                  <c:v>1955</c:v>
                </c:pt>
                <c:pt idx="13">
                  <c:v>1854</c:v>
                </c:pt>
                <c:pt idx="14">
                  <c:v>1525</c:v>
                </c:pt>
                <c:pt idx="15">
                  <c:v>1503</c:v>
                </c:pt>
                <c:pt idx="16">
                  <c:v>1873</c:v>
                </c:pt>
                <c:pt idx="17">
                  <c:v>2295</c:v>
                </c:pt>
                <c:pt idx="18">
                  <c:v>1770</c:v>
                </c:pt>
                <c:pt idx="19">
                  <c:v>1754</c:v>
                </c:pt>
                <c:pt idx="20">
                  <c:v>1657</c:v>
                </c:pt>
                <c:pt idx="21">
                  <c:v>1786</c:v>
                </c:pt>
                <c:pt idx="22">
                  <c:v>1738</c:v>
                </c:pt>
                <c:pt idx="23">
                  <c:v>2011</c:v>
                </c:pt>
                <c:pt idx="24">
                  <c:v>1867</c:v>
                </c:pt>
                <c:pt idx="25">
                  <c:v>1892</c:v>
                </c:pt>
                <c:pt idx="26">
                  <c:v>2025</c:v>
                </c:pt>
                <c:pt idx="27">
                  <c:v>1837</c:v>
                </c:pt>
                <c:pt idx="28">
                  <c:v>1644</c:v>
                </c:pt>
                <c:pt idx="29">
                  <c:v>1840</c:v>
                </c:pt>
                <c:pt idx="30">
                  <c:v>1929</c:v>
                </c:pt>
                <c:pt idx="31">
                  <c:v>1657</c:v>
                </c:pt>
                <c:pt idx="32">
                  <c:v>1943</c:v>
                </c:pt>
                <c:pt idx="33">
                  <c:v>1926</c:v>
                </c:pt>
                <c:pt idx="34">
                  <c:v>1905</c:v>
                </c:pt>
                <c:pt idx="35">
                  <c:v>2147</c:v>
                </c:pt>
                <c:pt idx="36">
                  <c:v>2197</c:v>
                </c:pt>
                <c:pt idx="37">
                  <c:v>2234</c:v>
                </c:pt>
                <c:pt idx="38">
                  <c:v>2390</c:v>
                </c:pt>
                <c:pt idx="39">
                  <c:v>2498</c:v>
                </c:pt>
                <c:pt idx="40">
                  <c:v>2611</c:v>
                </c:pt>
                <c:pt idx="41">
                  <c:v>2934</c:v>
                </c:pt>
                <c:pt idx="42">
                  <c:v>2736</c:v>
                </c:pt>
                <c:pt idx="43">
                  <c:v>2854</c:v>
                </c:pt>
              </c:numCache>
            </c:numRef>
          </c:val>
        </c:ser>
        <c:ser>
          <c:idx val="0"/>
          <c:order val="1"/>
          <c:tx>
            <c:v>Established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2'!$J$8:$J$51</c:f>
              <c:numCache>
                <c:ptCount val="44"/>
                <c:pt idx="0">
                  <c:v>3549</c:v>
                </c:pt>
                <c:pt idx="1">
                  <c:v>3502</c:v>
                </c:pt>
                <c:pt idx="2">
                  <c:v>3454</c:v>
                </c:pt>
                <c:pt idx="3">
                  <c:v>3320</c:v>
                </c:pt>
                <c:pt idx="4">
                  <c:v>3041</c:v>
                </c:pt>
                <c:pt idx="5">
                  <c:v>3200</c:v>
                </c:pt>
                <c:pt idx="6">
                  <c:v>2645</c:v>
                </c:pt>
                <c:pt idx="7">
                  <c:v>2723</c:v>
                </c:pt>
                <c:pt idx="8">
                  <c:v>2220</c:v>
                </c:pt>
                <c:pt idx="9">
                  <c:v>2224</c:v>
                </c:pt>
                <c:pt idx="10">
                  <c:v>2889</c:v>
                </c:pt>
                <c:pt idx="11">
                  <c:v>2105</c:v>
                </c:pt>
                <c:pt idx="12">
                  <c:v>3523</c:v>
                </c:pt>
                <c:pt idx="13">
                  <c:v>3486</c:v>
                </c:pt>
                <c:pt idx="14">
                  <c:v>3136</c:v>
                </c:pt>
                <c:pt idx="15">
                  <c:v>2987</c:v>
                </c:pt>
                <c:pt idx="16">
                  <c:v>3950</c:v>
                </c:pt>
                <c:pt idx="17">
                  <c:v>4433</c:v>
                </c:pt>
                <c:pt idx="18">
                  <c:v>3668</c:v>
                </c:pt>
                <c:pt idx="19">
                  <c:v>3813</c:v>
                </c:pt>
                <c:pt idx="20">
                  <c:v>3956</c:v>
                </c:pt>
                <c:pt idx="21">
                  <c:v>4108</c:v>
                </c:pt>
                <c:pt idx="22">
                  <c:v>4292</c:v>
                </c:pt>
                <c:pt idx="23">
                  <c:v>4809</c:v>
                </c:pt>
                <c:pt idx="24">
                  <c:v>4812</c:v>
                </c:pt>
                <c:pt idx="25">
                  <c:v>5261</c:v>
                </c:pt>
                <c:pt idx="26">
                  <c:v>4759</c:v>
                </c:pt>
                <c:pt idx="27">
                  <c:v>4176</c:v>
                </c:pt>
                <c:pt idx="28">
                  <c:v>3770</c:v>
                </c:pt>
                <c:pt idx="29">
                  <c:v>4417</c:v>
                </c:pt>
                <c:pt idx="30">
                  <c:v>4674</c:v>
                </c:pt>
                <c:pt idx="31">
                  <c:v>4078</c:v>
                </c:pt>
                <c:pt idx="32">
                  <c:v>4743</c:v>
                </c:pt>
                <c:pt idx="33">
                  <c:v>5102</c:v>
                </c:pt>
                <c:pt idx="34">
                  <c:v>4985</c:v>
                </c:pt>
                <c:pt idx="35">
                  <c:v>5523</c:v>
                </c:pt>
                <c:pt idx="36">
                  <c:v>5635</c:v>
                </c:pt>
                <c:pt idx="37">
                  <c:v>6589</c:v>
                </c:pt>
                <c:pt idx="38">
                  <c:v>6606</c:v>
                </c:pt>
                <c:pt idx="39">
                  <c:v>6753</c:v>
                </c:pt>
                <c:pt idx="40">
                  <c:v>6805</c:v>
                </c:pt>
                <c:pt idx="41">
                  <c:v>7466</c:v>
                </c:pt>
                <c:pt idx="42">
                  <c:v>7311</c:v>
                </c:pt>
                <c:pt idx="43">
                  <c:v>6794</c:v>
                </c:pt>
              </c:numCache>
            </c:numRef>
          </c:val>
        </c:ser>
        <c:overlap val="100"/>
        <c:axId val="49088429"/>
        <c:axId val="39142678"/>
      </c:barChart>
      <c:lineChart>
        <c:grouping val="standard"/>
        <c:varyColors val="0"/>
        <c:ser>
          <c:idx val="2"/>
          <c:order val="2"/>
          <c:tx>
            <c:v>Percent New Investigators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'Grants Sheet 2'!$L$8:$L$51</c:f>
              <c:numCache>
                <c:ptCount val="44"/>
                <c:pt idx="0">
                  <c:v>0.3595018949648078</c:v>
                </c:pt>
                <c:pt idx="1">
                  <c:v>0.3511209931443394</c:v>
                </c:pt>
                <c:pt idx="2">
                  <c:v>0.333847637415622</c:v>
                </c:pt>
                <c:pt idx="3">
                  <c:v>0.3167318378267133</c:v>
                </c:pt>
                <c:pt idx="4">
                  <c:v>0.33164835164835166</c:v>
                </c:pt>
                <c:pt idx="5">
                  <c:v>0.3263157894736842</c:v>
                </c:pt>
                <c:pt idx="6">
                  <c:v>0.31137724550898205</c:v>
                </c:pt>
                <c:pt idx="7">
                  <c:v>0.3299704724409449</c:v>
                </c:pt>
                <c:pt idx="8">
                  <c:v>0.3231707317073171</c:v>
                </c:pt>
                <c:pt idx="9">
                  <c:v>0.3382921749479322</c:v>
                </c:pt>
                <c:pt idx="10">
                  <c:v>0.3454916175804259</c:v>
                </c:pt>
                <c:pt idx="11">
                  <c:v>0.3401253918495298</c:v>
                </c:pt>
                <c:pt idx="12">
                  <c:v>0.3568820737495436</c:v>
                </c:pt>
                <c:pt idx="13">
                  <c:v>0.3471910112359551</c:v>
                </c:pt>
                <c:pt idx="14">
                  <c:v>0.3271830079382107</c:v>
                </c:pt>
                <c:pt idx="15">
                  <c:v>0.33474387527839644</c:v>
                </c:pt>
                <c:pt idx="16">
                  <c:v>0.3216555040357204</c:v>
                </c:pt>
                <c:pt idx="17">
                  <c:v>0.3411117717003567</c:v>
                </c:pt>
                <c:pt idx="18">
                  <c:v>0.32548731151158516</c:v>
                </c:pt>
                <c:pt idx="19">
                  <c:v>0.3150709538350997</c:v>
                </c:pt>
                <c:pt idx="20">
                  <c:v>0.295207553892749</c:v>
                </c:pt>
                <c:pt idx="21">
                  <c:v>0.30302002035968784</c:v>
                </c:pt>
                <c:pt idx="22">
                  <c:v>0.28822553897180764</c:v>
                </c:pt>
                <c:pt idx="23">
                  <c:v>0.29486803519061583</c:v>
                </c:pt>
                <c:pt idx="24">
                  <c:v>0.27953286420122775</c:v>
                </c:pt>
                <c:pt idx="25">
                  <c:v>0.2645044037466797</c:v>
                </c:pt>
                <c:pt idx="26">
                  <c:v>0.29849646226415094</c:v>
                </c:pt>
                <c:pt idx="27">
                  <c:v>0.30550473973058373</c:v>
                </c:pt>
                <c:pt idx="28">
                  <c:v>0.3036571850757296</c:v>
                </c:pt>
                <c:pt idx="29">
                  <c:v>0.2940706408822119</c:v>
                </c:pt>
                <c:pt idx="30">
                  <c:v>0.2921399363925488</c:v>
                </c:pt>
                <c:pt idx="31">
                  <c:v>0.2889276373147341</c:v>
                </c:pt>
                <c:pt idx="32">
                  <c:v>0.29060723900688007</c:v>
                </c:pt>
                <c:pt idx="33">
                  <c:v>0.2740466704610131</c:v>
                </c:pt>
                <c:pt idx="34">
                  <c:v>0.2764876632801161</c:v>
                </c:pt>
                <c:pt idx="35">
                  <c:v>0.27992177314211214</c:v>
                </c:pt>
                <c:pt idx="36">
                  <c:v>0.28051583248212464</c:v>
                </c:pt>
                <c:pt idx="37">
                  <c:v>0.25320185877819334</c:v>
                </c:pt>
                <c:pt idx="38">
                  <c:v>0.26567363272565586</c:v>
                </c:pt>
                <c:pt idx="39">
                  <c:v>0.27002486217706195</c:v>
                </c:pt>
                <c:pt idx="40">
                  <c:v>0.27729396771452847</c:v>
                </c:pt>
                <c:pt idx="41">
                  <c:v>0.2821153846153846</c:v>
                </c:pt>
                <c:pt idx="42">
                  <c:v>0.27232009555091075</c:v>
                </c:pt>
                <c:pt idx="43">
                  <c:v>0.29581260364842454</c:v>
                </c:pt>
              </c:numCache>
            </c:numRef>
          </c:val>
          <c:smooth val="0"/>
        </c:ser>
        <c:axId val="16739783"/>
        <c:axId val="16440320"/>
      </c:lineChart>
      <c:catAx>
        <c:axId val="49088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42678"/>
        <c:crosses val="autoZero"/>
        <c:auto val="0"/>
        <c:lblOffset val="100"/>
        <c:tickLblSkip val="2"/>
        <c:noMultiLvlLbl val="0"/>
      </c:catAx>
      <c:valAx>
        <c:axId val="39142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088429"/>
        <c:crossesAt val="1"/>
        <c:crossBetween val="between"/>
        <c:dispUnits/>
      </c:valAx>
      <c:catAx>
        <c:axId val="16739783"/>
        <c:scaling>
          <c:orientation val="minMax"/>
        </c:scaling>
        <c:axPos val="b"/>
        <c:delete val="1"/>
        <c:majorTickMark val="in"/>
        <c:minorTickMark val="none"/>
        <c:tickLblPos val="nextTo"/>
        <c:crossAx val="16440320"/>
        <c:crosses val="autoZero"/>
        <c:auto val="1"/>
        <c:lblOffset val="100"/>
        <c:noMultiLvlLbl val="0"/>
      </c:catAx>
      <c:valAx>
        <c:axId val="16440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Grants to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73978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Competing Grants to New Investigators,
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475"/>
          <c:w val="0.91525"/>
          <c:h val="0.81075"/>
        </c:manualLayout>
      </c:layout>
      <c:lineChart>
        <c:grouping val="standard"/>
        <c:varyColors val="0"/>
        <c:ser>
          <c:idx val="1"/>
          <c:order val="0"/>
          <c:tx>
            <c:v>All Research Project Grants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2'!$L$8:$L$51</c:f>
              <c:numCache>
                <c:ptCount val="44"/>
                <c:pt idx="0">
                  <c:v>0.3595018949648078</c:v>
                </c:pt>
                <c:pt idx="1">
                  <c:v>0.3511209931443394</c:v>
                </c:pt>
                <c:pt idx="2">
                  <c:v>0.333847637415622</c:v>
                </c:pt>
                <c:pt idx="3">
                  <c:v>0.3167318378267133</c:v>
                </c:pt>
                <c:pt idx="4">
                  <c:v>0.33164835164835166</c:v>
                </c:pt>
                <c:pt idx="5">
                  <c:v>0.3263157894736842</c:v>
                </c:pt>
                <c:pt idx="6">
                  <c:v>0.31137724550898205</c:v>
                </c:pt>
                <c:pt idx="7">
                  <c:v>0.3299704724409449</c:v>
                </c:pt>
                <c:pt idx="8">
                  <c:v>0.3231707317073171</c:v>
                </c:pt>
                <c:pt idx="9">
                  <c:v>0.3382921749479322</c:v>
                </c:pt>
                <c:pt idx="10">
                  <c:v>0.3454916175804259</c:v>
                </c:pt>
                <c:pt idx="11">
                  <c:v>0.3401253918495298</c:v>
                </c:pt>
                <c:pt idx="12">
                  <c:v>0.3568820737495436</c:v>
                </c:pt>
                <c:pt idx="13">
                  <c:v>0.3471910112359551</c:v>
                </c:pt>
                <c:pt idx="14">
                  <c:v>0.3271830079382107</c:v>
                </c:pt>
                <c:pt idx="15">
                  <c:v>0.33474387527839644</c:v>
                </c:pt>
                <c:pt idx="16">
                  <c:v>0.3216555040357204</c:v>
                </c:pt>
                <c:pt idx="17">
                  <c:v>0.3411117717003567</c:v>
                </c:pt>
                <c:pt idx="18">
                  <c:v>0.32548731151158516</c:v>
                </c:pt>
                <c:pt idx="19">
                  <c:v>0.3150709538350997</c:v>
                </c:pt>
                <c:pt idx="20">
                  <c:v>0.295207553892749</c:v>
                </c:pt>
                <c:pt idx="21">
                  <c:v>0.30302002035968784</c:v>
                </c:pt>
                <c:pt idx="22">
                  <c:v>0.28822553897180764</c:v>
                </c:pt>
                <c:pt idx="23">
                  <c:v>0.29486803519061583</c:v>
                </c:pt>
                <c:pt idx="24">
                  <c:v>0.27953286420122775</c:v>
                </c:pt>
                <c:pt idx="25">
                  <c:v>0.2645044037466797</c:v>
                </c:pt>
                <c:pt idx="26">
                  <c:v>0.29849646226415094</c:v>
                </c:pt>
                <c:pt idx="27">
                  <c:v>0.30550473973058373</c:v>
                </c:pt>
                <c:pt idx="28">
                  <c:v>0.3036571850757296</c:v>
                </c:pt>
                <c:pt idx="29">
                  <c:v>0.2940706408822119</c:v>
                </c:pt>
                <c:pt idx="30">
                  <c:v>0.2921399363925488</c:v>
                </c:pt>
                <c:pt idx="31">
                  <c:v>0.2889276373147341</c:v>
                </c:pt>
                <c:pt idx="32">
                  <c:v>0.29060723900688007</c:v>
                </c:pt>
                <c:pt idx="33">
                  <c:v>0.2740466704610131</c:v>
                </c:pt>
                <c:pt idx="34">
                  <c:v>0.2764876632801161</c:v>
                </c:pt>
                <c:pt idx="35">
                  <c:v>0.27992177314211214</c:v>
                </c:pt>
                <c:pt idx="36">
                  <c:v>0.28051583248212464</c:v>
                </c:pt>
                <c:pt idx="37">
                  <c:v>0.25320185877819334</c:v>
                </c:pt>
                <c:pt idx="38">
                  <c:v>0.26567363272565586</c:v>
                </c:pt>
                <c:pt idx="39">
                  <c:v>0.27002486217706195</c:v>
                </c:pt>
                <c:pt idx="40">
                  <c:v>0.27729396771452847</c:v>
                </c:pt>
                <c:pt idx="41">
                  <c:v>0.2821153846153846</c:v>
                </c:pt>
                <c:pt idx="42">
                  <c:v>0.27232009555091075</c:v>
                </c:pt>
                <c:pt idx="43">
                  <c:v>0.29581260364842454</c:v>
                </c:pt>
              </c:numCache>
            </c:numRef>
          </c:val>
          <c:smooth val="0"/>
        </c:ser>
        <c:ser>
          <c:idx val="0"/>
          <c:order val="1"/>
          <c:tx>
            <c:v>R01 Equivalents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2'!$E$8:$E$51</c:f>
              <c:numCache>
                <c:ptCount val="44"/>
                <c:pt idx="0">
                  <c:v>0.37320044296788485</c:v>
                </c:pt>
                <c:pt idx="1">
                  <c:v>0.3292108362779741</c:v>
                </c:pt>
                <c:pt idx="2">
                  <c:v>0.31350020517029137</c:v>
                </c:pt>
                <c:pt idx="3">
                  <c:v>0.29305464837796646</c:v>
                </c:pt>
                <c:pt idx="4">
                  <c:v>0.3064440263405456</c:v>
                </c:pt>
                <c:pt idx="5">
                  <c:v>0.3024902901530729</c:v>
                </c:pt>
                <c:pt idx="6">
                  <c:v>0.28832951945080093</c:v>
                </c:pt>
                <c:pt idx="7">
                  <c:v>0.3044321329639889</c:v>
                </c:pt>
                <c:pt idx="8">
                  <c:v>0.2967719541825755</c:v>
                </c:pt>
                <c:pt idx="9">
                  <c:v>0.3179692718770875</c:v>
                </c:pt>
                <c:pt idx="10">
                  <c:v>0.3350202429149798</c:v>
                </c:pt>
                <c:pt idx="11">
                  <c:v>0.3264951321279555</c:v>
                </c:pt>
                <c:pt idx="12">
                  <c:v>0.3543275896217073</c:v>
                </c:pt>
                <c:pt idx="13">
                  <c:v>0.3441351888667992</c:v>
                </c:pt>
                <c:pt idx="14">
                  <c:v>0.30899397311080207</c:v>
                </c:pt>
                <c:pt idx="15">
                  <c:v>0.3218417945690673</c:v>
                </c:pt>
                <c:pt idx="16">
                  <c:v>0.31670281995661603</c:v>
                </c:pt>
                <c:pt idx="17">
                  <c:v>0.33984867591424966</c:v>
                </c:pt>
                <c:pt idx="18">
                  <c:v>0.3223350253807107</c:v>
                </c:pt>
                <c:pt idx="19">
                  <c:v>0.3112206216830933</c:v>
                </c:pt>
                <c:pt idx="20">
                  <c:v>0.2808258459185624</c:v>
                </c:pt>
                <c:pt idx="21">
                  <c:v>0.29246323529411766</c:v>
                </c:pt>
                <c:pt idx="22">
                  <c:v>0.2844796543032049</c:v>
                </c:pt>
                <c:pt idx="23">
                  <c:v>0.28192264120407834</c:v>
                </c:pt>
                <c:pt idx="24">
                  <c:v>0.26943521594684383</c:v>
                </c:pt>
                <c:pt idx="25">
                  <c:v>0.2489897419956481</c:v>
                </c:pt>
                <c:pt idx="26">
                  <c:v>0.2843796099000164</c:v>
                </c:pt>
                <c:pt idx="27">
                  <c:v>0.2943786982248521</c:v>
                </c:pt>
                <c:pt idx="28">
                  <c:v>0.28610526315789475</c:v>
                </c:pt>
                <c:pt idx="29">
                  <c:v>0.27821330902461255</c:v>
                </c:pt>
                <c:pt idx="30">
                  <c:v>0.26010145181039007</c:v>
                </c:pt>
                <c:pt idx="31">
                  <c:v>0.2602878572876546</c:v>
                </c:pt>
                <c:pt idx="32">
                  <c:v>0.2601726263871763</c:v>
                </c:pt>
                <c:pt idx="33">
                  <c:v>0.2438818565400844</c:v>
                </c:pt>
                <c:pt idx="34">
                  <c:v>0.24033292873244322</c:v>
                </c:pt>
                <c:pt idx="35">
                  <c:v>0.24242424242424243</c:v>
                </c:pt>
                <c:pt idx="36">
                  <c:v>0.24968354430379747</c:v>
                </c:pt>
                <c:pt idx="37">
                  <c:v>0.22903134707709685</c:v>
                </c:pt>
                <c:pt idx="38">
                  <c:v>0.23476297968397292</c:v>
                </c:pt>
                <c:pt idx="39">
                  <c:v>0.23741935483870968</c:v>
                </c:pt>
                <c:pt idx="40">
                  <c:v>0.24420651217365796</c:v>
                </c:pt>
                <c:pt idx="41">
                  <c:v>0.2388560687432868</c:v>
                </c:pt>
                <c:pt idx="42">
                  <c:v>0.23092312089168335</c:v>
                </c:pt>
                <c:pt idx="43">
                  <c:v>0.24822036521200866</c:v>
                </c:pt>
              </c:numCache>
            </c:numRef>
          </c:val>
          <c:smooth val="0"/>
        </c:ser>
        <c:marker val="1"/>
        <c:axId val="13745153"/>
        <c:axId val="56597514"/>
      </c:lineChart>
      <c:catAx>
        <c:axId val="13745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97514"/>
        <c:crosses val="autoZero"/>
        <c:auto val="1"/>
        <c:lblOffset val="100"/>
        <c:tickLblSkip val="4"/>
        <c:noMultiLvlLbl val="0"/>
      </c:catAx>
      <c:valAx>
        <c:axId val="56597514"/>
        <c:scaling>
          <c:orientation val="minMax"/>
          <c:max val="0.4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3745153"/>
        <c:crosses val="max"/>
        <c:crossBetween val="between"/>
        <c:dispUnits/>
        <c:maj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25"/>
          <c:y val="0.64975"/>
          <c:w val="0.276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New Investigators as A Percentage of all Competing Awardees,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475"/>
          <c:w val="0.91625"/>
          <c:h val="0.80525"/>
        </c:manualLayout>
      </c:layout>
      <c:lineChart>
        <c:grouping val="standard"/>
        <c:varyColors val="0"/>
        <c:ser>
          <c:idx val="1"/>
          <c:order val="0"/>
          <c:tx>
            <c:v>All Research Project Grants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Individuals!$A$8:$A$51</c:f>
              <c:str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strCache>
            </c:strRef>
          </c:cat>
          <c:val>
            <c:numRef>
              <c:f>Individuals!$L$8:$L$51</c:f>
              <c:numCache>
                <c:ptCount val="44"/>
                <c:pt idx="0">
                  <c:v>0.40295822506496104</c:v>
                </c:pt>
                <c:pt idx="1">
                  <c:v>0.3804</c:v>
                </c:pt>
                <c:pt idx="2">
                  <c:v>0.36</c:v>
                </c:pt>
                <c:pt idx="3">
                  <c:v>0.33818342151675485</c:v>
                </c:pt>
                <c:pt idx="4">
                  <c:v>0.348463687150838</c:v>
                </c:pt>
                <c:pt idx="5">
                  <c:v>0.3451901565995526</c:v>
                </c:pt>
                <c:pt idx="6">
                  <c:v>0.326204656199242</c:v>
                </c:pt>
                <c:pt idx="7">
                  <c:v>0.3439917483238783</c:v>
                </c:pt>
                <c:pt idx="8">
                  <c:v>0.33681544792655904</c:v>
                </c:pt>
                <c:pt idx="9">
                  <c:v>0.3480543545398394</c:v>
                </c:pt>
                <c:pt idx="10">
                  <c:v>0.3595397890699904</c:v>
                </c:pt>
                <c:pt idx="11">
                  <c:v>0.3494132985658409</c:v>
                </c:pt>
                <c:pt idx="12">
                  <c:v>0.3723759073965078</c:v>
                </c:pt>
                <c:pt idx="13">
                  <c:v>0.3620313429875025</c:v>
                </c:pt>
                <c:pt idx="14">
                  <c:v>0.34026678724847387</c:v>
                </c:pt>
                <c:pt idx="15">
                  <c:v>0.34679896054807463</c:v>
                </c:pt>
                <c:pt idx="16">
                  <c:v>0.340198602427363</c:v>
                </c:pt>
                <c:pt idx="17">
                  <c:v>0.3575436908770242</c:v>
                </c:pt>
                <c:pt idx="18">
                  <c:v>0.34062927496580025</c:v>
                </c:pt>
                <c:pt idx="19">
                  <c:v>0.32808349146110055</c:v>
                </c:pt>
                <c:pt idx="20">
                  <c:v>0.3088430221548949</c:v>
                </c:pt>
                <c:pt idx="21">
                  <c:v>0.3180250499183155</c:v>
                </c:pt>
                <c:pt idx="22">
                  <c:v>0.30285412262156447</c:v>
                </c:pt>
                <c:pt idx="23">
                  <c:v>0.3106689644367852</c:v>
                </c:pt>
                <c:pt idx="24">
                  <c:v>0.2932952017794725</c:v>
                </c:pt>
                <c:pt idx="25">
                  <c:v>0.2794205495818399</c:v>
                </c:pt>
                <c:pt idx="26">
                  <c:v>0.31340012523481525</c:v>
                </c:pt>
                <c:pt idx="27">
                  <c:v>0.3178958406151695</c:v>
                </c:pt>
                <c:pt idx="28">
                  <c:v>0.3164779383053495</c:v>
                </c:pt>
                <c:pt idx="29">
                  <c:v>0.30950080515297906</c:v>
                </c:pt>
                <c:pt idx="30">
                  <c:v>0.3082695252679939</c:v>
                </c:pt>
                <c:pt idx="31">
                  <c:v>0.2921803127874885</c:v>
                </c:pt>
                <c:pt idx="32">
                  <c:v>0.3021881488580099</c:v>
                </c:pt>
                <c:pt idx="33">
                  <c:v>0.2900821417706115</c:v>
                </c:pt>
                <c:pt idx="34">
                  <c:v>0.29212440043323534</c:v>
                </c:pt>
                <c:pt idx="35">
                  <c:v>0.2960111966410077</c:v>
                </c:pt>
                <c:pt idx="36">
                  <c:v>0.29726760950157904</c:v>
                </c:pt>
                <c:pt idx="37">
                  <c:v>0.2719189923437886</c:v>
                </c:pt>
                <c:pt idx="38">
                  <c:v>0.2858876349957529</c:v>
                </c:pt>
                <c:pt idx="39">
                  <c:v>0.2889488503050211</c:v>
                </c:pt>
                <c:pt idx="40">
                  <c:v>0.299965241571081</c:v>
                </c:pt>
                <c:pt idx="41">
                  <c:v>0.3015940040114008</c:v>
                </c:pt>
                <c:pt idx="42">
                  <c:v>0.2936871996505024</c:v>
                </c:pt>
                <c:pt idx="43">
                  <c:v>0.31023139745916517</c:v>
                </c:pt>
              </c:numCache>
            </c:numRef>
          </c:val>
          <c:smooth val="0"/>
        </c:ser>
        <c:ser>
          <c:idx val="0"/>
          <c:order val="1"/>
          <c:tx>
            <c:v>R01 Equivalents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Individuals!$A$8:$A$51</c:f>
              <c:str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strCache>
            </c:strRef>
          </c:cat>
          <c:val>
            <c:numRef>
              <c:f>Individuals!$E$8:$E$51</c:f>
              <c:numCache>
                <c:ptCount val="44"/>
                <c:pt idx="0">
                  <c:v>0.3962533088983914</c:v>
                </c:pt>
                <c:pt idx="1">
                  <c:v>0.34600760456273766</c:v>
                </c:pt>
                <c:pt idx="2">
                  <c:v>0.32994025226820095</c:v>
                </c:pt>
                <c:pt idx="3">
                  <c:v>0.3079608938547486</c:v>
                </c:pt>
                <c:pt idx="4">
                  <c:v>0.3178889990089197</c:v>
                </c:pt>
                <c:pt idx="5">
                  <c:v>0.31421686746987953</c:v>
                </c:pt>
                <c:pt idx="6">
                  <c:v>0.29394299287410924</c:v>
                </c:pt>
                <c:pt idx="7">
                  <c:v>0.3126264085524415</c:v>
                </c:pt>
                <c:pt idx="8">
                  <c:v>0.3034433285509326</c:v>
                </c:pt>
                <c:pt idx="9">
                  <c:v>0.3228482544071898</c:v>
                </c:pt>
                <c:pt idx="10">
                  <c:v>0.3449560819803034</c:v>
                </c:pt>
                <c:pt idx="11">
                  <c:v>0.3320115356885364</c:v>
                </c:pt>
                <c:pt idx="12">
                  <c:v>0.36471334884704887</c:v>
                </c:pt>
                <c:pt idx="13">
                  <c:v>0.3564980054587445</c:v>
                </c:pt>
                <c:pt idx="14">
                  <c:v>0.3171442447790189</c:v>
                </c:pt>
                <c:pt idx="15">
                  <c:v>0.32943227091633465</c:v>
                </c:pt>
                <c:pt idx="16">
                  <c:v>0.3315972222222222</c:v>
                </c:pt>
                <c:pt idx="17">
                  <c:v>0.35277214334009466</c:v>
                </c:pt>
                <c:pt idx="18">
                  <c:v>0.33353973168214657</c:v>
                </c:pt>
                <c:pt idx="19">
                  <c:v>0.32044639298525307</c:v>
                </c:pt>
                <c:pt idx="20">
                  <c:v>0.29193679092382496</c:v>
                </c:pt>
                <c:pt idx="21">
                  <c:v>0.30271643541137383</c:v>
                </c:pt>
                <c:pt idx="22">
                  <c:v>0.29531220345416587</c:v>
                </c:pt>
                <c:pt idx="23">
                  <c:v>0.2926160698989207</c:v>
                </c:pt>
                <c:pt idx="24">
                  <c:v>0.27937565766397754</c:v>
                </c:pt>
                <c:pt idx="25">
                  <c:v>0.25905797101449274</c:v>
                </c:pt>
                <c:pt idx="26">
                  <c:v>0.29414819944598336</c:v>
                </c:pt>
                <c:pt idx="27">
                  <c:v>0.3026901490226437</c:v>
                </c:pt>
                <c:pt idx="28">
                  <c:v>0.2940788025533788</c:v>
                </c:pt>
                <c:pt idx="29">
                  <c:v>0.2878990632766201</c:v>
                </c:pt>
                <c:pt idx="30">
                  <c:v>0.26930838378279215</c:v>
                </c:pt>
                <c:pt idx="31">
                  <c:v>0.26767140734451284</c:v>
                </c:pt>
                <c:pt idx="32">
                  <c:v>0.269589552238806</c:v>
                </c:pt>
                <c:pt idx="33">
                  <c:v>0.2543859649122807</c:v>
                </c:pt>
                <c:pt idx="34">
                  <c:v>0.24990839135214366</c:v>
                </c:pt>
                <c:pt idx="35">
                  <c:v>0.25195378865103635</c:v>
                </c:pt>
                <c:pt idx="36">
                  <c:v>0.2596722419327589</c:v>
                </c:pt>
                <c:pt idx="37">
                  <c:v>0.23996364187244357</c:v>
                </c:pt>
                <c:pt idx="38">
                  <c:v>0.24570994684889902</c:v>
                </c:pt>
                <c:pt idx="39">
                  <c:v>0.2456086757293417</c:v>
                </c:pt>
                <c:pt idx="40">
                  <c:v>0.2545824847250509</c:v>
                </c:pt>
                <c:pt idx="41">
                  <c:v>0.25032500361115123</c:v>
                </c:pt>
                <c:pt idx="42">
                  <c:v>0.2409545804464973</c:v>
                </c:pt>
                <c:pt idx="43">
                  <c:v>0.25797388861345233</c:v>
                </c:pt>
              </c:numCache>
            </c:numRef>
          </c:val>
          <c:smooth val="0"/>
        </c:ser>
        <c:marker val="1"/>
        <c:axId val="39615579"/>
        <c:axId val="20995892"/>
      </c:lineChart>
      <c:catAx>
        <c:axId val="39615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95892"/>
        <c:crosses val="autoZero"/>
        <c:auto val="1"/>
        <c:lblOffset val="100"/>
        <c:tickLblSkip val="4"/>
        <c:noMultiLvlLbl val="0"/>
      </c:catAx>
      <c:valAx>
        <c:axId val="20995892"/>
        <c:scaling>
          <c:orientation val="minMax"/>
          <c:max val="0.4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Competing Grantees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961557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25"/>
          <c:y val="0.646"/>
          <c:w val="0.24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Number of Competing R01 Equivalent Grants (R01, R23, R29, and R37) to New and Established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675"/>
          <c:w val="0.90875"/>
          <c:h val="0.809"/>
        </c:manualLayout>
      </c:layout>
      <c:barChart>
        <c:barDir val="col"/>
        <c:grouping val="stacked"/>
        <c:varyColors val="0"/>
        <c:ser>
          <c:idx val="0"/>
          <c:order val="0"/>
          <c:tx>
            <c:v>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2'!$B$8:$B$51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ser>
          <c:idx val="1"/>
          <c:order val="1"/>
          <c:tx>
            <c:v>Established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2'!$C$8:$C$51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overlap val="100"/>
        <c:gapWidth val="30"/>
        <c:axId val="54745301"/>
        <c:axId val="22945662"/>
      </c:barChart>
      <c:catAx>
        <c:axId val="54745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945662"/>
        <c:crosses val="autoZero"/>
        <c:auto val="1"/>
        <c:lblOffset val="100"/>
        <c:tickLblSkip val="4"/>
        <c:noMultiLvlLbl val="0"/>
      </c:catAx>
      <c:valAx>
        <c:axId val="22945662"/>
        <c:scaling>
          <c:orientation val="minMax"/>
          <c:max val="1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4745301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.28475"/>
          <c:w val="0.213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Competing Research Project Grants to New and Established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675"/>
          <c:w val="0.91625"/>
          <c:h val="0.809"/>
        </c:manualLayout>
      </c:layout>
      <c:barChart>
        <c:barDir val="col"/>
        <c:grouping val="stacked"/>
        <c:varyColors val="0"/>
        <c:ser>
          <c:idx val="0"/>
          <c:order val="0"/>
          <c:tx>
            <c:v>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2'!$I$8:$I$51</c:f>
              <c:numCache>
                <c:ptCount val="44"/>
                <c:pt idx="0">
                  <c:v>1992</c:v>
                </c:pt>
                <c:pt idx="1">
                  <c:v>1895</c:v>
                </c:pt>
                <c:pt idx="2">
                  <c:v>1731</c:v>
                </c:pt>
                <c:pt idx="3">
                  <c:v>1539</c:v>
                </c:pt>
                <c:pt idx="4">
                  <c:v>1509</c:v>
                </c:pt>
                <c:pt idx="5">
                  <c:v>1550</c:v>
                </c:pt>
                <c:pt idx="6">
                  <c:v>1196</c:v>
                </c:pt>
                <c:pt idx="7">
                  <c:v>1341</c:v>
                </c:pt>
                <c:pt idx="8">
                  <c:v>1060</c:v>
                </c:pt>
                <c:pt idx="9">
                  <c:v>1137</c:v>
                </c:pt>
                <c:pt idx="10">
                  <c:v>1525</c:v>
                </c:pt>
                <c:pt idx="11">
                  <c:v>1085</c:v>
                </c:pt>
                <c:pt idx="12">
                  <c:v>1955</c:v>
                </c:pt>
                <c:pt idx="13">
                  <c:v>1854</c:v>
                </c:pt>
                <c:pt idx="14">
                  <c:v>1525</c:v>
                </c:pt>
                <c:pt idx="15">
                  <c:v>1503</c:v>
                </c:pt>
                <c:pt idx="16">
                  <c:v>1873</c:v>
                </c:pt>
                <c:pt idx="17">
                  <c:v>2295</c:v>
                </c:pt>
                <c:pt idx="18">
                  <c:v>1770</c:v>
                </c:pt>
                <c:pt idx="19">
                  <c:v>1754</c:v>
                </c:pt>
                <c:pt idx="20">
                  <c:v>1657</c:v>
                </c:pt>
                <c:pt idx="21">
                  <c:v>1786</c:v>
                </c:pt>
                <c:pt idx="22">
                  <c:v>1738</c:v>
                </c:pt>
                <c:pt idx="23">
                  <c:v>2011</c:v>
                </c:pt>
                <c:pt idx="24">
                  <c:v>1867</c:v>
                </c:pt>
                <c:pt idx="25">
                  <c:v>1892</c:v>
                </c:pt>
                <c:pt idx="26">
                  <c:v>2025</c:v>
                </c:pt>
                <c:pt idx="27">
                  <c:v>1837</c:v>
                </c:pt>
                <c:pt idx="28">
                  <c:v>1644</c:v>
                </c:pt>
                <c:pt idx="29">
                  <c:v>1840</c:v>
                </c:pt>
                <c:pt idx="30">
                  <c:v>1929</c:v>
                </c:pt>
                <c:pt idx="31">
                  <c:v>1657</c:v>
                </c:pt>
                <c:pt idx="32">
                  <c:v>1943</c:v>
                </c:pt>
                <c:pt idx="33">
                  <c:v>1926</c:v>
                </c:pt>
                <c:pt idx="34">
                  <c:v>1905</c:v>
                </c:pt>
                <c:pt idx="35">
                  <c:v>2147</c:v>
                </c:pt>
                <c:pt idx="36">
                  <c:v>2197</c:v>
                </c:pt>
                <c:pt idx="37">
                  <c:v>2234</c:v>
                </c:pt>
                <c:pt idx="38">
                  <c:v>2390</c:v>
                </c:pt>
                <c:pt idx="39">
                  <c:v>2498</c:v>
                </c:pt>
                <c:pt idx="40">
                  <c:v>2611</c:v>
                </c:pt>
                <c:pt idx="41">
                  <c:v>2934</c:v>
                </c:pt>
                <c:pt idx="42">
                  <c:v>2736</c:v>
                </c:pt>
                <c:pt idx="43">
                  <c:v>2854</c:v>
                </c:pt>
              </c:numCache>
            </c:numRef>
          </c:val>
        </c:ser>
        <c:ser>
          <c:idx val="1"/>
          <c:order val="1"/>
          <c:tx>
            <c:v>Established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2'!$J$8:$J$51</c:f>
              <c:numCache>
                <c:ptCount val="44"/>
                <c:pt idx="0">
                  <c:v>3549</c:v>
                </c:pt>
                <c:pt idx="1">
                  <c:v>3502</c:v>
                </c:pt>
                <c:pt idx="2">
                  <c:v>3454</c:v>
                </c:pt>
                <c:pt idx="3">
                  <c:v>3320</c:v>
                </c:pt>
                <c:pt idx="4">
                  <c:v>3041</c:v>
                </c:pt>
                <c:pt idx="5">
                  <c:v>3200</c:v>
                </c:pt>
                <c:pt idx="6">
                  <c:v>2645</c:v>
                </c:pt>
                <c:pt idx="7">
                  <c:v>2723</c:v>
                </c:pt>
                <c:pt idx="8">
                  <c:v>2220</c:v>
                </c:pt>
                <c:pt idx="9">
                  <c:v>2224</c:v>
                </c:pt>
                <c:pt idx="10">
                  <c:v>2889</c:v>
                </c:pt>
                <c:pt idx="11">
                  <c:v>2105</c:v>
                </c:pt>
                <c:pt idx="12">
                  <c:v>3523</c:v>
                </c:pt>
                <c:pt idx="13">
                  <c:v>3486</c:v>
                </c:pt>
                <c:pt idx="14">
                  <c:v>3136</c:v>
                </c:pt>
                <c:pt idx="15">
                  <c:v>2987</c:v>
                </c:pt>
                <c:pt idx="16">
                  <c:v>3950</c:v>
                </c:pt>
                <c:pt idx="17">
                  <c:v>4433</c:v>
                </c:pt>
                <c:pt idx="18">
                  <c:v>3668</c:v>
                </c:pt>
                <c:pt idx="19">
                  <c:v>3813</c:v>
                </c:pt>
                <c:pt idx="20">
                  <c:v>3956</c:v>
                </c:pt>
                <c:pt idx="21">
                  <c:v>4108</c:v>
                </c:pt>
                <c:pt idx="22">
                  <c:v>4292</c:v>
                </c:pt>
                <c:pt idx="23">
                  <c:v>4809</c:v>
                </c:pt>
                <c:pt idx="24">
                  <c:v>4812</c:v>
                </c:pt>
                <c:pt idx="25">
                  <c:v>5261</c:v>
                </c:pt>
                <c:pt idx="26">
                  <c:v>4759</c:v>
                </c:pt>
                <c:pt idx="27">
                  <c:v>4176</c:v>
                </c:pt>
                <c:pt idx="28">
                  <c:v>3770</c:v>
                </c:pt>
                <c:pt idx="29">
                  <c:v>4417</c:v>
                </c:pt>
                <c:pt idx="30">
                  <c:v>4674</c:v>
                </c:pt>
                <c:pt idx="31">
                  <c:v>4078</c:v>
                </c:pt>
                <c:pt idx="32">
                  <c:v>4743</c:v>
                </c:pt>
                <c:pt idx="33">
                  <c:v>5102</c:v>
                </c:pt>
                <c:pt idx="34">
                  <c:v>4985</c:v>
                </c:pt>
                <c:pt idx="35">
                  <c:v>5523</c:v>
                </c:pt>
                <c:pt idx="36">
                  <c:v>5635</c:v>
                </c:pt>
                <c:pt idx="37">
                  <c:v>6589</c:v>
                </c:pt>
                <c:pt idx="38">
                  <c:v>6606</c:v>
                </c:pt>
                <c:pt idx="39">
                  <c:v>6753</c:v>
                </c:pt>
                <c:pt idx="40">
                  <c:v>6805</c:v>
                </c:pt>
                <c:pt idx="41">
                  <c:v>7466</c:v>
                </c:pt>
                <c:pt idx="42">
                  <c:v>7311</c:v>
                </c:pt>
                <c:pt idx="43">
                  <c:v>6794</c:v>
                </c:pt>
              </c:numCache>
            </c:numRef>
          </c:val>
        </c:ser>
        <c:overlap val="100"/>
        <c:gapWidth val="30"/>
        <c:axId val="5184367"/>
        <c:axId val="46659304"/>
      </c:barChart>
      <c:catAx>
        <c:axId val="5184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59304"/>
        <c:crosses val="autoZero"/>
        <c:auto val="1"/>
        <c:lblOffset val="100"/>
        <c:tickLblSkip val="4"/>
        <c:noMultiLvlLbl val="0"/>
      </c:catAx>
      <c:valAx>
        <c:axId val="46659304"/>
        <c:scaling>
          <c:orientation val="minMax"/>
          <c:max val="1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Research Project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184367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5"/>
          <c:y val="0.2865"/>
          <c:w val="0.210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Competing and Non-Competing R01 Equivalent (R01, R23, R29, and R37) Grants to New and Experienced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235"/>
          <c:w val="0.92675"/>
          <c:h val="0.82025"/>
        </c:manualLayout>
      </c:layout>
      <c:barChart>
        <c:barDir val="col"/>
        <c:grouping val="stacked"/>
        <c:varyColors val="0"/>
        <c:ser>
          <c:idx val="0"/>
          <c:order val="0"/>
          <c:tx>
            <c:v>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Sheet'!$F$9:$F$52</c:f>
              <c:numCache>
                <c:ptCount val="44"/>
                <c:pt idx="0">
                  <c:v>7364</c:v>
                </c:pt>
                <c:pt idx="1">
                  <c:v>8361</c:v>
                </c:pt>
                <c:pt idx="2">
                  <c:v>8641</c:v>
                </c:pt>
                <c:pt idx="3">
                  <c:v>8814</c:v>
                </c:pt>
                <c:pt idx="4">
                  <c:v>8747</c:v>
                </c:pt>
                <c:pt idx="5">
                  <c:v>8400</c:v>
                </c:pt>
                <c:pt idx="6">
                  <c:v>8294</c:v>
                </c:pt>
                <c:pt idx="7">
                  <c:v>7751</c:v>
                </c:pt>
                <c:pt idx="8">
                  <c:v>7341</c:v>
                </c:pt>
                <c:pt idx="9">
                  <c:v>6945</c:v>
                </c:pt>
                <c:pt idx="10">
                  <c:v>6490</c:v>
                </c:pt>
                <c:pt idx="11">
                  <c:v>7200</c:v>
                </c:pt>
                <c:pt idx="12">
                  <c:v>6694</c:v>
                </c:pt>
                <c:pt idx="13">
                  <c:v>7058</c:v>
                </c:pt>
                <c:pt idx="14">
                  <c:v>10903</c:v>
                </c:pt>
                <c:pt idx="15">
                  <c:v>8532</c:v>
                </c:pt>
                <c:pt idx="16">
                  <c:v>8240</c:v>
                </c:pt>
                <c:pt idx="17">
                  <c:v>9811</c:v>
                </c:pt>
                <c:pt idx="18">
                  <c:v>11875</c:v>
                </c:pt>
                <c:pt idx="19">
                  <c:v>11858</c:v>
                </c:pt>
                <c:pt idx="20">
                  <c:v>11171</c:v>
                </c:pt>
                <c:pt idx="21">
                  <c:v>11706</c:v>
                </c:pt>
                <c:pt idx="22">
                  <c:v>12086</c:v>
                </c:pt>
                <c:pt idx="23">
                  <c:v>12354</c:v>
                </c:pt>
                <c:pt idx="24">
                  <c:v>12943</c:v>
                </c:pt>
                <c:pt idx="25">
                  <c:v>13512</c:v>
                </c:pt>
                <c:pt idx="26">
                  <c:v>14349</c:v>
                </c:pt>
                <c:pt idx="27">
                  <c:v>15632</c:v>
                </c:pt>
                <c:pt idx="28">
                  <c:v>16189</c:v>
                </c:pt>
                <c:pt idx="29">
                  <c:v>16063</c:v>
                </c:pt>
                <c:pt idx="30">
                  <c:v>16453</c:v>
                </c:pt>
                <c:pt idx="31">
                  <c:v>16887</c:v>
                </c:pt>
                <c:pt idx="32">
                  <c:v>16488</c:v>
                </c:pt>
                <c:pt idx="33">
                  <c:v>15939</c:v>
                </c:pt>
                <c:pt idx="34">
                  <c:v>16570</c:v>
                </c:pt>
                <c:pt idx="35">
                  <c:v>17127</c:v>
                </c:pt>
                <c:pt idx="36">
                  <c:v>18073</c:v>
                </c:pt>
                <c:pt idx="37">
                  <c:v>18686</c:v>
                </c:pt>
                <c:pt idx="38">
                  <c:v>20014</c:v>
                </c:pt>
                <c:pt idx="39">
                  <c:v>21154</c:v>
                </c:pt>
                <c:pt idx="40">
                  <c:v>22118</c:v>
                </c:pt>
                <c:pt idx="41">
                  <c:v>22262</c:v>
                </c:pt>
                <c:pt idx="42">
                  <c:v>23143</c:v>
                </c:pt>
                <c:pt idx="43">
                  <c:v>23241</c:v>
                </c:pt>
              </c:numCache>
            </c:numRef>
          </c:val>
        </c:ser>
        <c:ser>
          <c:idx val="1"/>
          <c:order val="1"/>
          <c:tx>
            <c:v>Competing Grants to Experienced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Sheet'!$C$9:$C$52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ser>
          <c:idx val="2"/>
          <c:order val="2"/>
          <c:tx>
            <c:v>Competing Grants to 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Sheet'!$B$9:$B$52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overlap val="100"/>
        <c:gapWidth val="30"/>
        <c:axId val="17280553"/>
        <c:axId val="21307250"/>
      </c:barChart>
      <c:catAx>
        <c:axId val="17280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07250"/>
        <c:crosses val="autoZero"/>
        <c:auto val="1"/>
        <c:lblOffset val="100"/>
        <c:tickLblSkip val="4"/>
        <c:noMultiLvlLbl val="0"/>
      </c:catAx>
      <c:valAx>
        <c:axId val="21307250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and Non-Competing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7280553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5"/>
          <c:y val="0.33325"/>
          <c:w val="0.34175"/>
          <c:h val="0.0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/>
              <a:t>Number of New and Experienced Investigators on Competing and Non-Competing R01 Equivalent (R01, R23, R29, and R37) Grants,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05"/>
          <c:w val="0.928"/>
          <c:h val="0.8295"/>
        </c:manualLayout>
      </c:layout>
      <c:barChart>
        <c:barDir val="col"/>
        <c:grouping val="stacked"/>
        <c:varyColors val="0"/>
        <c:ser>
          <c:idx val="0"/>
          <c:order val="0"/>
          <c:tx>
            <c:v>Investigators on 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Sheet'!$Q$9:$Q$52</c:f>
              <c:numCache>
                <c:ptCount val="44"/>
                <c:pt idx="0">
                  <c:v>4992</c:v>
                </c:pt>
                <c:pt idx="1">
                  <c:v>5902</c:v>
                </c:pt>
                <c:pt idx="2">
                  <c:v>6276</c:v>
                </c:pt>
                <c:pt idx="3">
                  <c:v>6617</c:v>
                </c:pt>
                <c:pt idx="4">
                  <c:v>6769</c:v>
                </c:pt>
                <c:pt idx="5">
                  <c:v>6706</c:v>
                </c:pt>
                <c:pt idx="6">
                  <c:v>6884</c:v>
                </c:pt>
                <c:pt idx="7">
                  <c:v>6553</c:v>
                </c:pt>
                <c:pt idx="8">
                  <c:v>6350</c:v>
                </c:pt>
                <c:pt idx="9">
                  <c:v>5968</c:v>
                </c:pt>
                <c:pt idx="10">
                  <c:v>5463</c:v>
                </c:pt>
                <c:pt idx="11">
                  <c:v>6128</c:v>
                </c:pt>
                <c:pt idx="12">
                  <c:v>5489</c:v>
                </c:pt>
                <c:pt idx="13">
                  <c:v>5652</c:v>
                </c:pt>
                <c:pt idx="14">
                  <c:v>7447</c:v>
                </c:pt>
                <c:pt idx="15">
                  <c:v>6848</c:v>
                </c:pt>
                <c:pt idx="16">
                  <c:v>6450</c:v>
                </c:pt>
                <c:pt idx="17">
                  <c:v>7415</c:v>
                </c:pt>
                <c:pt idx="18">
                  <c:v>9112</c:v>
                </c:pt>
                <c:pt idx="19">
                  <c:v>9045</c:v>
                </c:pt>
                <c:pt idx="20">
                  <c:v>8664</c:v>
                </c:pt>
                <c:pt idx="21">
                  <c:v>8920</c:v>
                </c:pt>
                <c:pt idx="22">
                  <c:v>9066</c:v>
                </c:pt>
                <c:pt idx="23">
                  <c:v>9245</c:v>
                </c:pt>
                <c:pt idx="24">
                  <c:v>9777</c:v>
                </c:pt>
                <c:pt idx="25">
                  <c:v>9976</c:v>
                </c:pt>
                <c:pt idx="26">
                  <c:v>10837</c:v>
                </c:pt>
                <c:pt idx="27">
                  <c:v>11858</c:v>
                </c:pt>
                <c:pt idx="28">
                  <c:v>12408</c:v>
                </c:pt>
                <c:pt idx="29">
                  <c:v>12152</c:v>
                </c:pt>
                <c:pt idx="30">
                  <c:v>12283</c:v>
                </c:pt>
                <c:pt idx="31">
                  <c:v>12850</c:v>
                </c:pt>
                <c:pt idx="32">
                  <c:v>12349</c:v>
                </c:pt>
                <c:pt idx="33">
                  <c:v>11837</c:v>
                </c:pt>
                <c:pt idx="34">
                  <c:v>12271</c:v>
                </c:pt>
                <c:pt idx="35">
                  <c:v>12393</c:v>
                </c:pt>
                <c:pt idx="36">
                  <c:v>12990</c:v>
                </c:pt>
                <c:pt idx="37">
                  <c:v>13005</c:v>
                </c:pt>
                <c:pt idx="38">
                  <c:v>13781</c:v>
                </c:pt>
                <c:pt idx="39">
                  <c:v>14397</c:v>
                </c:pt>
                <c:pt idx="40">
                  <c:v>15101</c:v>
                </c:pt>
                <c:pt idx="41">
                  <c:v>14946</c:v>
                </c:pt>
                <c:pt idx="42">
                  <c:v>15504</c:v>
                </c:pt>
                <c:pt idx="43">
                  <c:v>15791</c:v>
                </c:pt>
              </c:numCache>
            </c:numRef>
          </c:val>
        </c:ser>
        <c:ser>
          <c:idx val="1"/>
          <c:order val="1"/>
          <c:tx>
            <c:v>Experienced Investigators on Competing Grants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Sheet'!$N$9:$N$52</c:f>
              <c:numCache>
                <c:ptCount val="44"/>
                <c:pt idx="0">
                  <c:v>2965</c:v>
                </c:pt>
                <c:pt idx="1">
                  <c:v>3096</c:v>
                </c:pt>
                <c:pt idx="2">
                  <c:v>3028</c:v>
                </c:pt>
                <c:pt idx="3">
                  <c:v>2973</c:v>
                </c:pt>
                <c:pt idx="4">
                  <c:v>2753</c:v>
                </c:pt>
                <c:pt idx="5">
                  <c:v>2846</c:v>
                </c:pt>
                <c:pt idx="6">
                  <c:v>2378</c:v>
                </c:pt>
                <c:pt idx="7">
                  <c:v>2379</c:v>
                </c:pt>
                <c:pt idx="8">
                  <c:v>1942</c:v>
                </c:pt>
                <c:pt idx="9">
                  <c:v>1959</c:v>
                </c:pt>
                <c:pt idx="10">
                  <c:v>2461</c:v>
                </c:pt>
                <c:pt idx="11">
                  <c:v>1853</c:v>
                </c:pt>
                <c:pt idx="12">
                  <c:v>3003</c:v>
                </c:pt>
                <c:pt idx="13">
                  <c:v>3065</c:v>
                </c:pt>
                <c:pt idx="14">
                  <c:v>2812</c:v>
                </c:pt>
                <c:pt idx="15">
                  <c:v>2693</c:v>
                </c:pt>
                <c:pt idx="16">
                  <c:v>3465</c:v>
                </c:pt>
                <c:pt idx="17">
                  <c:v>3829</c:v>
                </c:pt>
                <c:pt idx="18">
                  <c:v>3229</c:v>
                </c:pt>
                <c:pt idx="19">
                  <c:v>3410</c:v>
                </c:pt>
                <c:pt idx="20">
                  <c:v>3495</c:v>
                </c:pt>
                <c:pt idx="21">
                  <c:v>3568</c:v>
                </c:pt>
                <c:pt idx="22">
                  <c:v>3713</c:v>
                </c:pt>
                <c:pt idx="23">
                  <c:v>4129</c:v>
                </c:pt>
                <c:pt idx="24">
                  <c:v>4109</c:v>
                </c:pt>
                <c:pt idx="25">
                  <c:v>4499</c:v>
                </c:pt>
                <c:pt idx="26">
                  <c:v>4078</c:v>
                </c:pt>
                <c:pt idx="27">
                  <c:v>3604</c:v>
                </c:pt>
                <c:pt idx="28">
                  <c:v>3207</c:v>
                </c:pt>
                <c:pt idx="29">
                  <c:v>3725</c:v>
                </c:pt>
                <c:pt idx="30">
                  <c:v>3984</c:v>
                </c:pt>
                <c:pt idx="31">
                  <c:v>3450</c:v>
                </c:pt>
                <c:pt idx="32">
                  <c:v>3915</c:v>
                </c:pt>
                <c:pt idx="33">
                  <c:v>4166</c:v>
                </c:pt>
                <c:pt idx="34">
                  <c:v>4094</c:v>
                </c:pt>
                <c:pt idx="35">
                  <c:v>4403</c:v>
                </c:pt>
                <c:pt idx="36">
                  <c:v>4382</c:v>
                </c:pt>
                <c:pt idx="37">
                  <c:v>5017</c:v>
                </c:pt>
                <c:pt idx="38">
                  <c:v>4967</c:v>
                </c:pt>
                <c:pt idx="39">
                  <c:v>4939</c:v>
                </c:pt>
                <c:pt idx="40">
                  <c:v>4758</c:v>
                </c:pt>
                <c:pt idx="41">
                  <c:v>5191</c:v>
                </c:pt>
                <c:pt idx="42">
                  <c:v>4930</c:v>
                </c:pt>
                <c:pt idx="43">
                  <c:v>4491</c:v>
                </c:pt>
              </c:numCache>
            </c:numRef>
          </c:val>
        </c:ser>
        <c:ser>
          <c:idx val="2"/>
          <c:order val="2"/>
          <c:tx>
            <c:v>New Investigators on Competing Grants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Sheet'!$M$9:$M$52</c:f>
              <c:numCache>
                <c:ptCount val="44"/>
                <c:pt idx="0">
                  <c:v>1946</c:v>
                </c:pt>
                <c:pt idx="1">
                  <c:v>1638</c:v>
                </c:pt>
                <c:pt idx="2">
                  <c:v>1491</c:v>
                </c:pt>
                <c:pt idx="3">
                  <c:v>1323</c:v>
                </c:pt>
                <c:pt idx="4">
                  <c:v>1283</c:v>
                </c:pt>
                <c:pt idx="5">
                  <c:v>1304</c:v>
                </c:pt>
                <c:pt idx="6">
                  <c:v>990</c:v>
                </c:pt>
                <c:pt idx="7">
                  <c:v>1082</c:v>
                </c:pt>
                <c:pt idx="8">
                  <c:v>846</c:v>
                </c:pt>
                <c:pt idx="9">
                  <c:v>934</c:v>
                </c:pt>
                <c:pt idx="10">
                  <c:v>1296</c:v>
                </c:pt>
                <c:pt idx="11">
                  <c:v>921</c:v>
                </c:pt>
                <c:pt idx="12">
                  <c:v>1724</c:v>
                </c:pt>
                <c:pt idx="13">
                  <c:v>1698</c:v>
                </c:pt>
                <c:pt idx="14">
                  <c:v>1306</c:v>
                </c:pt>
                <c:pt idx="15">
                  <c:v>1323</c:v>
                </c:pt>
                <c:pt idx="16">
                  <c:v>1719</c:v>
                </c:pt>
                <c:pt idx="17">
                  <c:v>2087</c:v>
                </c:pt>
                <c:pt idx="18">
                  <c:v>1616</c:v>
                </c:pt>
                <c:pt idx="19">
                  <c:v>1608</c:v>
                </c:pt>
                <c:pt idx="20">
                  <c:v>1441</c:v>
                </c:pt>
                <c:pt idx="21">
                  <c:v>1549</c:v>
                </c:pt>
                <c:pt idx="22">
                  <c:v>1556</c:v>
                </c:pt>
                <c:pt idx="23">
                  <c:v>1708</c:v>
                </c:pt>
                <c:pt idx="24">
                  <c:v>1593</c:v>
                </c:pt>
                <c:pt idx="25">
                  <c:v>1573</c:v>
                </c:pt>
                <c:pt idx="26">
                  <c:v>1699</c:v>
                </c:pt>
                <c:pt idx="27">
                  <c:v>1564</c:v>
                </c:pt>
                <c:pt idx="28">
                  <c:v>1336</c:v>
                </c:pt>
                <c:pt idx="29">
                  <c:v>1506</c:v>
                </c:pt>
                <c:pt idx="30">
                  <c:v>1468</c:v>
                </c:pt>
                <c:pt idx="31">
                  <c:v>1261</c:v>
                </c:pt>
                <c:pt idx="32">
                  <c:v>1445</c:v>
                </c:pt>
                <c:pt idx="33">
                  <c:v>1421</c:v>
                </c:pt>
                <c:pt idx="34">
                  <c:v>1364</c:v>
                </c:pt>
                <c:pt idx="35">
                  <c:v>1483</c:v>
                </c:pt>
                <c:pt idx="36">
                  <c:v>1537</c:v>
                </c:pt>
                <c:pt idx="37">
                  <c:v>1584</c:v>
                </c:pt>
                <c:pt idx="38">
                  <c:v>1618</c:v>
                </c:pt>
                <c:pt idx="39">
                  <c:v>1608</c:v>
                </c:pt>
                <c:pt idx="40">
                  <c:v>1625</c:v>
                </c:pt>
                <c:pt idx="41">
                  <c:v>1733</c:v>
                </c:pt>
                <c:pt idx="42">
                  <c:v>1565</c:v>
                </c:pt>
                <c:pt idx="43">
                  <c:v>1561</c:v>
                </c:pt>
              </c:numCache>
            </c:numRef>
          </c:val>
        </c:ser>
        <c:overlap val="100"/>
        <c:gapWidth val="30"/>
        <c:axId val="57547523"/>
        <c:axId val="48165660"/>
      </c:barChart>
      <c:catAx>
        <c:axId val="57547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165660"/>
        <c:crosses val="autoZero"/>
        <c:auto val="1"/>
        <c:lblOffset val="100"/>
        <c:tickLblSkip val="4"/>
        <c:noMultiLvlLbl val="0"/>
      </c:catAx>
      <c:valAx>
        <c:axId val="48165660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7547523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075"/>
          <c:y val="0.4195"/>
          <c:w val="0.329"/>
          <c:h val="0.09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Competing and Non-Competing Research Project Grants to New and Experienced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85"/>
          <c:w val="0.92875"/>
          <c:h val="0.80525"/>
        </c:manualLayout>
      </c:layout>
      <c:barChart>
        <c:barDir val="col"/>
        <c:grouping val="stacked"/>
        <c:varyColors val="0"/>
        <c:ser>
          <c:idx val="0"/>
          <c:order val="0"/>
          <c:tx>
            <c:v>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Sheet'!$K$9:$K$52</c:f>
              <c:numCache>
                <c:ptCount val="44"/>
                <c:pt idx="0">
                  <c:v>7402</c:v>
                </c:pt>
                <c:pt idx="1">
                  <c:v>8421</c:v>
                </c:pt>
                <c:pt idx="2">
                  <c:v>8760</c:v>
                </c:pt>
                <c:pt idx="3">
                  <c:v>8983</c:v>
                </c:pt>
                <c:pt idx="4">
                  <c:v>8951</c:v>
                </c:pt>
                <c:pt idx="5">
                  <c:v>8632</c:v>
                </c:pt>
                <c:pt idx="6">
                  <c:v>8590</c:v>
                </c:pt>
                <c:pt idx="7">
                  <c:v>8075</c:v>
                </c:pt>
                <c:pt idx="8">
                  <c:v>7708</c:v>
                </c:pt>
                <c:pt idx="9">
                  <c:v>7332</c:v>
                </c:pt>
                <c:pt idx="10">
                  <c:v>6853</c:v>
                </c:pt>
                <c:pt idx="11">
                  <c:v>7604</c:v>
                </c:pt>
                <c:pt idx="12">
                  <c:v>7078</c:v>
                </c:pt>
                <c:pt idx="13">
                  <c:v>7433</c:v>
                </c:pt>
                <c:pt idx="14">
                  <c:v>11399</c:v>
                </c:pt>
                <c:pt idx="15">
                  <c:v>8928</c:v>
                </c:pt>
                <c:pt idx="16">
                  <c:v>8585</c:v>
                </c:pt>
                <c:pt idx="17">
                  <c:v>10164</c:v>
                </c:pt>
                <c:pt idx="18">
                  <c:v>12373</c:v>
                </c:pt>
                <c:pt idx="19">
                  <c:v>12381</c:v>
                </c:pt>
                <c:pt idx="20">
                  <c:v>11648</c:v>
                </c:pt>
                <c:pt idx="21">
                  <c:v>12192</c:v>
                </c:pt>
                <c:pt idx="22">
                  <c:v>12640</c:v>
                </c:pt>
                <c:pt idx="23">
                  <c:v>12976</c:v>
                </c:pt>
                <c:pt idx="24">
                  <c:v>13647</c:v>
                </c:pt>
                <c:pt idx="25">
                  <c:v>14395</c:v>
                </c:pt>
                <c:pt idx="26">
                  <c:v>15394</c:v>
                </c:pt>
                <c:pt idx="27">
                  <c:v>16794</c:v>
                </c:pt>
                <c:pt idx="28">
                  <c:v>17214</c:v>
                </c:pt>
                <c:pt idx="29">
                  <c:v>17190</c:v>
                </c:pt>
                <c:pt idx="30">
                  <c:v>17636</c:v>
                </c:pt>
                <c:pt idx="31">
                  <c:v>18267</c:v>
                </c:pt>
                <c:pt idx="32">
                  <c:v>17933</c:v>
                </c:pt>
                <c:pt idx="33">
                  <c:v>17464</c:v>
                </c:pt>
                <c:pt idx="34">
                  <c:v>18229</c:v>
                </c:pt>
                <c:pt idx="35">
                  <c:v>18764</c:v>
                </c:pt>
                <c:pt idx="36">
                  <c:v>19881</c:v>
                </c:pt>
                <c:pt idx="37">
                  <c:v>20523</c:v>
                </c:pt>
                <c:pt idx="38">
                  <c:v>22226</c:v>
                </c:pt>
                <c:pt idx="39">
                  <c:v>23750</c:v>
                </c:pt>
                <c:pt idx="40">
                  <c:v>25280</c:v>
                </c:pt>
                <c:pt idx="41">
                  <c:v>26123</c:v>
                </c:pt>
                <c:pt idx="42">
                  <c:v>27533</c:v>
                </c:pt>
                <c:pt idx="43">
                  <c:v>27822</c:v>
                </c:pt>
              </c:numCache>
            </c:numRef>
          </c:val>
        </c:ser>
        <c:ser>
          <c:idx val="1"/>
          <c:order val="1"/>
          <c:tx>
            <c:v>Competing Grants to Experienced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Sheet'!$H$9:$H$52</c:f>
              <c:numCache>
                <c:ptCount val="44"/>
                <c:pt idx="0">
                  <c:v>3443</c:v>
                </c:pt>
                <c:pt idx="1">
                  <c:v>3431</c:v>
                </c:pt>
                <c:pt idx="2">
                  <c:v>3403</c:v>
                </c:pt>
                <c:pt idx="3">
                  <c:v>3292</c:v>
                </c:pt>
                <c:pt idx="4">
                  <c:v>3018</c:v>
                </c:pt>
                <c:pt idx="5">
                  <c:v>3172</c:v>
                </c:pt>
                <c:pt idx="6">
                  <c:v>2630</c:v>
                </c:pt>
                <c:pt idx="7">
                  <c:v>2698</c:v>
                </c:pt>
                <c:pt idx="8">
                  <c:v>2199</c:v>
                </c:pt>
                <c:pt idx="9">
                  <c:v>2212</c:v>
                </c:pt>
                <c:pt idx="10">
                  <c:v>2877</c:v>
                </c:pt>
                <c:pt idx="11">
                  <c:v>2094</c:v>
                </c:pt>
                <c:pt idx="12">
                  <c:v>3503</c:v>
                </c:pt>
                <c:pt idx="13">
                  <c:v>3472</c:v>
                </c:pt>
                <c:pt idx="14">
                  <c:v>3122</c:v>
                </c:pt>
                <c:pt idx="15">
                  <c:v>2974</c:v>
                </c:pt>
                <c:pt idx="16">
                  <c:v>3936</c:v>
                </c:pt>
                <c:pt idx="17">
                  <c:v>4414</c:v>
                </c:pt>
                <c:pt idx="18">
                  <c:v>3649</c:v>
                </c:pt>
                <c:pt idx="19">
                  <c:v>3800</c:v>
                </c:pt>
                <c:pt idx="20">
                  <c:v>3936</c:v>
                </c:pt>
                <c:pt idx="21">
                  <c:v>4086</c:v>
                </c:pt>
                <c:pt idx="22">
                  <c:v>4277</c:v>
                </c:pt>
                <c:pt idx="23">
                  <c:v>4785</c:v>
                </c:pt>
                <c:pt idx="24">
                  <c:v>4791</c:v>
                </c:pt>
                <c:pt idx="25">
                  <c:v>5240</c:v>
                </c:pt>
                <c:pt idx="26">
                  <c:v>4737</c:v>
                </c:pt>
                <c:pt idx="27">
                  <c:v>4164</c:v>
                </c:pt>
                <c:pt idx="28">
                  <c:v>3755</c:v>
                </c:pt>
                <c:pt idx="29">
                  <c:v>4605</c:v>
                </c:pt>
                <c:pt idx="30">
                  <c:v>4850</c:v>
                </c:pt>
                <c:pt idx="31">
                  <c:v>4112</c:v>
                </c:pt>
                <c:pt idx="32">
                  <c:v>4743</c:v>
                </c:pt>
                <c:pt idx="33">
                  <c:v>5087</c:v>
                </c:pt>
                <c:pt idx="34">
                  <c:v>4965</c:v>
                </c:pt>
                <c:pt idx="35">
                  <c:v>5495</c:v>
                </c:pt>
                <c:pt idx="36">
                  <c:v>5594</c:v>
                </c:pt>
                <c:pt idx="37">
                  <c:v>6546</c:v>
                </c:pt>
                <c:pt idx="38">
                  <c:v>6546</c:v>
                </c:pt>
                <c:pt idx="39">
                  <c:v>6693</c:v>
                </c:pt>
                <c:pt idx="40">
                  <c:v>6713</c:v>
                </c:pt>
                <c:pt idx="41">
                  <c:v>7414</c:v>
                </c:pt>
                <c:pt idx="42">
                  <c:v>7270</c:v>
                </c:pt>
                <c:pt idx="43">
                  <c:v>6794</c:v>
                </c:pt>
              </c:numCache>
            </c:numRef>
          </c:val>
        </c:ser>
        <c:ser>
          <c:idx val="2"/>
          <c:order val="2"/>
          <c:tx>
            <c:v>Competing Grants to 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Sheet'!$G$9:$G$52</c:f>
              <c:numCache>
                <c:ptCount val="44"/>
                <c:pt idx="0">
                  <c:v>2098</c:v>
                </c:pt>
                <c:pt idx="1">
                  <c:v>1966</c:v>
                </c:pt>
                <c:pt idx="2">
                  <c:v>1782</c:v>
                </c:pt>
                <c:pt idx="3">
                  <c:v>1568</c:v>
                </c:pt>
                <c:pt idx="4">
                  <c:v>1534</c:v>
                </c:pt>
                <c:pt idx="5">
                  <c:v>1578</c:v>
                </c:pt>
                <c:pt idx="6">
                  <c:v>1228</c:v>
                </c:pt>
                <c:pt idx="7">
                  <c:v>1366</c:v>
                </c:pt>
                <c:pt idx="8">
                  <c:v>1082</c:v>
                </c:pt>
                <c:pt idx="9">
                  <c:v>1150</c:v>
                </c:pt>
                <c:pt idx="10">
                  <c:v>1539</c:v>
                </c:pt>
                <c:pt idx="11">
                  <c:v>1096</c:v>
                </c:pt>
                <c:pt idx="12">
                  <c:v>1975</c:v>
                </c:pt>
                <c:pt idx="13">
                  <c:v>1868</c:v>
                </c:pt>
                <c:pt idx="14">
                  <c:v>1539</c:v>
                </c:pt>
                <c:pt idx="15">
                  <c:v>1516</c:v>
                </c:pt>
                <c:pt idx="16">
                  <c:v>1887</c:v>
                </c:pt>
                <c:pt idx="17">
                  <c:v>2314</c:v>
                </c:pt>
                <c:pt idx="18">
                  <c:v>1789</c:v>
                </c:pt>
                <c:pt idx="19">
                  <c:v>1767</c:v>
                </c:pt>
                <c:pt idx="20">
                  <c:v>1677</c:v>
                </c:pt>
                <c:pt idx="21">
                  <c:v>1810</c:v>
                </c:pt>
                <c:pt idx="22">
                  <c:v>1753</c:v>
                </c:pt>
                <c:pt idx="23">
                  <c:v>2035</c:v>
                </c:pt>
                <c:pt idx="24">
                  <c:v>1888</c:v>
                </c:pt>
                <c:pt idx="25">
                  <c:v>1913</c:v>
                </c:pt>
                <c:pt idx="26">
                  <c:v>2047</c:v>
                </c:pt>
                <c:pt idx="27">
                  <c:v>1849</c:v>
                </c:pt>
                <c:pt idx="28">
                  <c:v>1659</c:v>
                </c:pt>
                <c:pt idx="29">
                  <c:v>1959</c:v>
                </c:pt>
                <c:pt idx="30">
                  <c:v>2051</c:v>
                </c:pt>
                <c:pt idx="31">
                  <c:v>1623</c:v>
                </c:pt>
                <c:pt idx="32">
                  <c:v>1943</c:v>
                </c:pt>
                <c:pt idx="33">
                  <c:v>1941</c:v>
                </c:pt>
                <c:pt idx="34">
                  <c:v>1928</c:v>
                </c:pt>
                <c:pt idx="35">
                  <c:v>2176</c:v>
                </c:pt>
                <c:pt idx="36">
                  <c:v>2239</c:v>
                </c:pt>
                <c:pt idx="37">
                  <c:v>2277</c:v>
                </c:pt>
                <c:pt idx="38">
                  <c:v>2450</c:v>
                </c:pt>
                <c:pt idx="39">
                  <c:v>2558</c:v>
                </c:pt>
                <c:pt idx="40">
                  <c:v>2699</c:v>
                </c:pt>
                <c:pt idx="41">
                  <c:v>2994</c:v>
                </c:pt>
                <c:pt idx="42">
                  <c:v>2808</c:v>
                </c:pt>
                <c:pt idx="43">
                  <c:v>2854</c:v>
                </c:pt>
              </c:numCache>
            </c:numRef>
          </c:val>
        </c:ser>
        <c:overlap val="100"/>
        <c:gapWidth val="30"/>
        <c:axId val="30837757"/>
        <c:axId val="9104358"/>
      </c:barChart>
      <c:catAx>
        <c:axId val="30837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104358"/>
        <c:crosses val="autoZero"/>
        <c:auto val="1"/>
        <c:lblOffset val="100"/>
        <c:tickLblSkip val="4"/>
        <c:noMultiLvlLbl val="0"/>
      </c:catAx>
      <c:valAx>
        <c:axId val="9104358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and Non-Competing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0837757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.3445"/>
          <c:w val="0.326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tabSelected="1"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outlinePr summaryRight="0"/>
  </sheetPr>
  <dimension ref="A1:R61"/>
  <sheetViews>
    <sheetView zoomScale="75" zoomScaleNormal="75"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9" sqref="K9:N52"/>
    </sheetView>
  </sheetViews>
  <sheetFormatPr defaultColWidth="9.140625" defaultRowHeight="12.75"/>
  <cols>
    <col min="5" max="5" width="12.7109375" style="0" customWidth="1"/>
    <col min="9" max="9" width="12.7109375" style="0" customWidth="1"/>
    <col min="10" max="10" width="4.28125" style="0" customWidth="1"/>
    <col min="14" max="14" width="12.7109375" style="0" customWidth="1"/>
    <col min="18" max="18" width="13.140625" style="0" customWidth="1"/>
  </cols>
  <sheetData>
    <row r="1" spans="1:18" s="9" customFormat="1" ht="18">
      <c r="A1" s="125" t="s">
        <v>62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6"/>
    </row>
    <row r="2" spans="1:18" s="2" customFormat="1" ht="14.25">
      <c r="A2" s="127" t="s">
        <v>65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s="2" customFormat="1" ht="12.75">
      <c r="A3" s="1"/>
      <c r="B3" s="35"/>
      <c r="C3" s="5"/>
      <c r="D3" s="35"/>
      <c r="E3" s="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2" customFormat="1" ht="15.75" customHeight="1">
      <c r="A4" s="1"/>
      <c r="B4" s="134" t="s">
        <v>43</v>
      </c>
      <c r="C4" s="132"/>
      <c r="D4" s="132"/>
      <c r="E4" s="132"/>
      <c r="F4" s="132"/>
      <c r="G4" s="132"/>
      <c r="H4" s="132"/>
      <c r="I4" s="132"/>
      <c r="J4" s="16"/>
      <c r="K4" s="132" t="s">
        <v>46</v>
      </c>
      <c r="L4" s="132"/>
      <c r="M4" s="132"/>
      <c r="N4" s="132"/>
      <c r="O4" s="132"/>
      <c r="P4" s="132"/>
      <c r="Q4" s="132"/>
      <c r="R4" s="133"/>
    </row>
    <row r="5" spans="1:18" s="2" customFormat="1" ht="15.75" customHeight="1">
      <c r="A5" s="1"/>
      <c r="B5" s="135" t="s">
        <v>44</v>
      </c>
      <c r="C5" s="136"/>
      <c r="D5" s="136"/>
      <c r="E5" s="137"/>
      <c r="F5" s="129" t="s">
        <v>45</v>
      </c>
      <c r="G5" s="130"/>
      <c r="H5" s="130"/>
      <c r="I5" s="130"/>
      <c r="J5" s="19"/>
      <c r="K5" s="136" t="s">
        <v>44</v>
      </c>
      <c r="L5" s="136"/>
      <c r="M5" s="136"/>
      <c r="N5" s="137"/>
      <c r="O5" s="129" t="s">
        <v>45</v>
      </c>
      <c r="P5" s="130"/>
      <c r="Q5" s="130"/>
      <c r="R5" s="131"/>
    </row>
    <row r="6" spans="1:18" s="2" customFormat="1" ht="12.75" customHeight="1">
      <c r="A6" s="1"/>
      <c r="B6" s="123" t="s">
        <v>50</v>
      </c>
      <c r="C6" s="111"/>
      <c r="D6" s="112"/>
      <c r="E6" s="107" t="s">
        <v>51</v>
      </c>
      <c r="F6" s="115" t="s">
        <v>50</v>
      </c>
      <c r="G6" s="116"/>
      <c r="H6" s="117"/>
      <c r="I6" s="121" t="s">
        <v>51</v>
      </c>
      <c r="J6" s="17"/>
      <c r="K6" s="111" t="s">
        <v>50</v>
      </c>
      <c r="L6" s="111"/>
      <c r="M6" s="112"/>
      <c r="N6" s="107" t="s">
        <v>51</v>
      </c>
      <c r="O6" s="115" t="s">
        <v>50</v>
      </c>
      <c r="P6" s="116"/>
      <c r="Q6" s="117"/>
      <c r="R6" s="109" t="s">
        <v>51</v>
      </c>
    </row>
    <row r="7" spans="1:18" s="3" customFormat="1" ht="24.75" customHeight="1">
      <c r="A7" s="36" t="s">
        <v>0</v>
      </c>
      <c r="B7" s="124"/>
      <c r="C7" s="113"/>
      <c r="D7" s="114"/>
      <c r="E7" s="108"/>
      <c r="F7" s="118"/>
      <c r="G7" s="119"/>
      <c r="H7" s="120"/>
      <c r="I7" s="122"/>
      <c r="J7" s="17"/>
      <c r="K7" s="113"/>
      <c r="L7" s="113"/>
      <c r="M7" s="114"/>
      <c r="N7" s="108"/>
      <c r="O7" s="118"/>
      <c r="P7" s="119"/>
      <c r="Q7" s="120"/>
      <c r="R7" s="110"/>
    </row>
    <row r="8" spans="1:18" s="3" customFormat="1" ht="12.75" customHeight="1">
      <c r="A8" s="36"/>
      <c r="B8" s="41" t="s">
        <v>47</v>
      </c>
      <c r="C8" s="41" t="s">
        <v>48</v>
      </c>
      <c r="D8" s="41" t="s">
        <v>49</v>
      </c>
      <c r="E8" s="41" t="s">
        <v>49</v>
      </c>
      <c r="F8" s="43" t="s">
        <v>47</v>
      </c>
      <c r="G8" s="43" t="s">
        <v>48</v>
      </c>
      <c r="H8" s="43" t="s">
        <v>49</v>
      </c>
      <c r="I8" s="45" t="s">
        <v>49</v>
      </c>
      <c r="J8" s="17"/>
      <c r="K8" s="40" t="s">
        <v>47</v>
      </c>
      <c r="L8" s="41" t="s">
        <v>48</v>
      </c>
      <c r="M8" s="41" t="s">
        <v>49</v>
      </c>
      <c r="N8" s="41" t="s">
        <v>49</v>
      </c>
      <c r="O8" s="43" t="s">
        <v>47</v>
      </c>
      <c r="P8" s="43" t="s">
        <v>48</v>
      </c>
      <c r="Q8" s="43" t="s">
        <v>49</v>
      </c>
      <c r="R8" s="43" t="s">
        <v>49</v>
      </c>
    </row>
    <row r="9" spans="1:18" ht="12.75">
      <c r="A9">
        <v>1962</v>
      </c>
      <c r="B9" s="42">
        <v>2022</v>
      </c>
      <c r="C9" s="42">
        <v>3396</v>
      </c>
      <c r="D9" s="42">
        <v>5418</v>
      </c>
      <c r="E9" s="42">
        <v>12782</v>
      </c>
      <c r="F9" s="44">
        <v>2098</v>
      </c>
      <c r="G9" s="44">
        <v>3443</v>
      </c>
      <c r="H9" s="44">
        <v>5541</v>
      </c>
      <c r="I9" s="44">
        <v>12943</v>
      </c>
      <c r="K9" s="42">
        <v>1946</v>
      </c>
      <c r="L9" s="42">
        <v>2965</v>
      </c>
      <c r="M9" s="42">
        <v>4911</v>
      </c>
      <c r="N9" s="42">
        <v>9903</v>
      </c>
      <c r="O9" s="44">
        <v>2016</v>
      </c>
      <c r="P9" s="44">
        <v>2987</v>
      </c>
      <c r="Q9" s="44">
        <v>5003</v>
      </c>
      <c r="R9" s="44">
        <v>9988</v>
      </c>
    </row>
    <row r="10" spans="1:18" ht="12.75">
      <c r="A10">
        <v>1963</v>
      </c>
      <c r="B10" s="42">
        <v>1677</v>
      </c>
      <c r="C10" s="42">
        <v>3417</v>
      </c>
      <c r="D10" s="42">
        <v>5094</v>
      </c>
      <c r="E10" s="42">
        <v>13455</v>
      </c>
      <c r="F10" s="44">
        <v>1966</v>
      </c>
      <c r="G10" s="44">
        <v>3431</v>
      </c>
      <c r="H10" s="44">
        <v>5397</v>
      </c>
      <c r="I10" s="44">
        <v>13818</v>
      </c>
      <c r="K10" s="42">
        <v>1638</v>
      </c>
      <c r="L10" s="42">
        <v>3096</v>
      </c>
      <c r="M10" s="42">
        <v>4734</v>
      </c>
      <c r="N10" s="42">
        <v>10636</v>
      </c>
      <c r="O10" s="44">
        <v>1902</v>
      </c>
      <c r="P10" s="44">
        <v>3098</v>
      </c>
      <c r="Q10" s="44">
        <v>5000</v>
      </c>
      <c r="R10" s="44">
        <v>10901</v>
      </c>
    </row>
    <row r="11" spans="1:18" ht="12.75">
      <c r="A11">
        <v>1964</v>
      </c>
      <c r="B11" s="42">
        <v>1528</v>
      </c>
      <c r="C11" s="42">
        <v>3346</v>
      </c>
      <c r="D11" s="42">
        <v>4874</v>
      </c>
      <c r="E11" s="42">
        <v>13515</v>
      </c>
      <c r="F11" s="44">
        <v>1782</v>
      </c>
      <c r="G11" s="44">
        <v>3403</v>
      </c>
      <c r="H11" s="44">
        <v>5185</v>
      </c>
      <c r="I11" s="44">
        <v>13945</v>
      </c>
      <c r="K11" s="42">
        <v>1491</v>
      </c>
      <c r="L11" s="42">
        <v>3028</v>
      </c>
      <c r="M11" s="42">
        <v>4519</v>
      </c>
      <c r="N11" s="42">
        <v>10795</v>
      </c>
      <c r="O11" s="44">
        <v>1728</v>
      </c>
      <c r="P11" s="44">
        <v>3072</v>
      </c>
      <c r="Q11" s="44">
        <v>4800</v>
      </c>
      <c r="R11" s="44">
        <v>11098</v>
      </c>
    </row>
    <row r="12" spans="1:18" ht="12.75">
      <c r="A12">
        <v>1965</v>
      </c>
      <c r="B12" s="42">
        <v>1346</v>
      </c>
      <c r="C12" s="42">
        <v>3247</v>
      </c>
      <c r="D12" s="42">
        <v>4593</v>
      </c>
      <c r="E12" s="42">
        <v>13407</v>
      </c>
      <c r="F12" s="44">
        <v>1568</v>
      </c>
      <c r="G12" s="44">
        <v>3292</v>
      </c>
      <c r="H12" s="44">
        <v>4860</v>
      </c>
      <c r="I12" s="44">
        <v>13843</v>
      </c>
      <c r="K12" s="42">
        <v>1323</v>
      </c>
      <c r="L12" s="42">
        <v>2973</v>
      </c>
      <c r="M12" s="42">
        <v>4296</v>
      </c>
      <c r="N12" s="42">
        <v>10913</v>
      </c>
      <c r="O12" s="44">
        <v>1534</v>
      </c>
      <c r="P12" s="44">
        <v>3002</v>
      </c>
      <c r="Q12" s="44">
        <v>4536</v>
      </c>
      <c r="R12" s="44">
        <v>11221</v>
      </c>
    </row>
    <row r="13" spans="1:18" ht="12.75">
      <c r="A13">
        <v>1966</v>
      </c>
      <c r="B13" s="42">
        <v>1303</v>
      </c>
      <c r="C13" s="42">
        <v>2949</v>
      </c>
      <c r="D13" s="42">
        <v>4252</v>
      </c>
      <c r="E13" s="42">
        <v>12999</v>
      </c>
      <c r="F13" s="44">
        <v>1534</v>
      </c>
      <c r="G13" s="44">
        <v>3018</v>
      </c>
      <c r="H13" s="44">
        <v>4552</v>
      </c>
      <c r="I13" s="44">
        <v>13503</v>
      </c>
      <c r="K13" s="42">
        <v>1283</v>
      </c>
      <c r="L13" s="42">
        <v>2753</v>
      </c>
      <c r="M13" s="42">
        <v>4036</v>
      </c>
      <c r="N13" s="42">
        <v>10805</v>
      </c>
      <c r="O13" s="44">
        <v>1497</v>
      </c>
      <c r="P13" s="44">
        <v>2799</v>
      </c>
      <c r="Q13" s="44">
        <v>4296</v>
      </c>
      <c r="R13" s="44">
        <v>11165</v>
      </c>
    </row>
    <row r="14" spans="1:18" ht="12.75">
      <c r="A14">
        <v>1967</v>
      </c>
      <c r="B14" s="42">
        <v>1324</v>
      </c>
      <c r="C14" s="42">
        <v>3053</v>
      </c>
      <c r="D14" s="42">
        <v>4377</v>
      </c>
      <c r="E14" s="42">
        <v>12777</v>
      </c>
      <c r="F14" s="44">
        <v>1578</v>
      </c>
      <c r="G14" s="44">
        <v>3172</v>
      </c>
      <c r="H14" s="44">
        <v>4750</v>
      </c>
      <c r="I14" s="44">
        <v>13382</v>
      </c>
      <c r="K14" s="42">
        <v>1304</v>
      </c>
      <c r="L14" s="42">
        <v>2846</v>
      </c>
      <c r="M14" s="42">
        <v>4150</v>
      </c>
      <c r="N14" s="42">
        <v>10856</v>
      </c>
      <c r="O14" s="44">
        <v>1543</v>
      </c>
      <c r="P14" s="44">
        <v>2927</v>
      </c>
      <c r="Q14" s="44">
        <v>4470</v>
      </c>
      <c r="R14" s="44">
        <v>11273</v>
      </c>
    </row>
    <row r="15" spans="1:18" ht="12.75">
      <c r="A15">
        <v>1968</v>
      </c>
      <c r="B15" s="42">
        <v>1008</v>
      </c>
      <c r="C15" s="42">
        <v>2488</v>
      </c>
      <c r="D15" s="42">
        <v>3496</v>
      </c>
      <c r="E15" s="42">
        <v>11790</v>
      </c>
      <c r="F15" s="44">
        <v>1228</v>
      </c>
      <c r="G15" s="44">
        <v>2630</v>
      </c>
      <c r="H15" s="44">
        <v>3858</v>
      </c>
      <c r="I15" s="44">
        <v>12448</v>
      </c>
      <c r="K15" s="42">
        <v>990</v>
      </c>
      <c r="L15" s="42">
        <v>2378</v>
      </c>
      <c r="M15" s="42">
        <v>3368</v>
      </c>
      <c r="N15" s="42">
        <v>10252</v>
      </c>
      <c r="O15" s="44">
        <v>1205</v>
      </c>
      <c r="P15" s="44">
        <v>2489</v>
      </c>
      <c r="Q15" s="44">
        <v>3694</v>
      </c>
      <c r="R15" s="44">
        <v>10734</v>
      </c>
    </row>
    <row r="16" spans="1:18" ht="12.75">
      <c r="A16">
        <v>1969</v>
      </c>
      <c r="B16" s="42">
        <v>1099</v>
      </c>
      <c r="C16" s="42">
        <v>2511</v>
      </c>
      <c r="D16" s="42">
        <v>3610</v>
      </c>
      <c r="E16" s="42">
        <v>11361</v>
      </c>
      <c r="F16" s="44">
        <v>1366</v>
      </c>
      <c r="G16" s="44">
        <v>2698</v>
      </c>
      <c r="H16" s="44">
        <v>4064</v>
      </c>
      <c r="I16" s="44">
        <v>12139</v>
      </c>
      <c r="K16" s="42">
        <v>1082</v>
      </c>
      <c r="L16" s="42">
        <v>2379</v>
      </c>
      <c r="M16" s="42">
        <v>3461</v>
      </c>
      <c r="N16" s="42">
        <v>10014</v>
      </c>
      <c r="O16" s="44">
        <v>1334</v>
      </c>
      <c r="P16" s="44">
        <v>2544</v>
      </c>
      <c r="Q16" s="44">
        <v>3878</v>
      </c>
      <c r="R16" s="44">
        <v>10606</v>
      </c>
    </row>
    <row r="17" spans="1:18" ht="12.75">
      <c r="A17">
        <v>1970</v>
      </c>
      <c r="B17" s="42">
        <v>855</v>
      </c>
      <c r="C17" s="42">
        <v>2026</v>
      </c>
      <c r="D17" s="42">
        <v>2881</v>
      </c>
      <c r="E17" s="42">
        <v>10222</v>
      </c>
      <c r="F17" s="44">
        <v>1082</v>
      </c>
      <c r="G17" s="44">
        <v>2199</v>
      </c>
      <c r="H17" s="44">
        <v>3281</v>
      </c>
      <c r="I17" s="44">
        <v>10989</v>
      </c>
      <c r="K17" s="42">
        <v>846</v>
      </c>
      <c r="L17" s="42">
        <v>1942</v>
      </c>
      <c r="M17" s="42">
        <v>2788</v>
      </c>
      <c r="N17" s="42">
        <v>9138</v>
      </c>
      <c r="O17" s="44">
        <v>1064</v>
      </c>
      <c r="P17" s="44">
        <v>2095</v>
      </c>
      <c r="Q17" s="44">
        <v>3159</v>
      </c>
      <c r="R17" s="44">
        <v>9731</v>
      </c>
    </row>
    <row r="18" spans="1:18" ht="12.75">
      <c r="A18">
        <v>1971</v>
      </c>
      <c r="B18" s="42">
        <v>952</v>
      </c>
      <c r="C18" s="42">
        <v>2042</v>
      </c>
      <c r="D18" s="42">
        <v>2994</v>
      </c>
      <c r="E18" s="42">
        <v>9939</v>
      </c>
      <c r="F18" s="44">
        <v>1150</v>
      </c>
      <c r="G18" s="44">
        <v>2212</v>
      </c>
      <c r="H18" s="44">
        <v>3362</v>
      </c>
      <c r="I18" s="44">
        <v>10694</v>
      </c>
      <c r="K18" s="42">
        <v>934</v>
      </c>
      <c r="L18" s="42">
        <v>1959</v>
      </c>
      <c r="M18" s="42">
        <v>2893</v>
      </c>
      <c r="N18" s="42">
        <v>8861</v>
      </c>
      <c r="O18" s="44">
        <v>1127</v>
      </c>
      <c r="P18" s="44">
        <v>2111</v>
      </c>
      <c r="Q18" s="44">
        <v>3238</v>
      </c>
      <c r="R18" s="44">
        <v>9428</v>
      </c>
    </row>
    <row r="19" spans="1:18" ht="12.75">
      <c r="A19">
        <v>1972</v>
      </c>
      <c r="B19" s="42">
        <v>1324</v>
      </c>
      <c r="C19" s="42">
        <v>2628</v>
      </c>
      <c r="D19" s="42">
        <v>3952</v>
      </c>
      <c r="E19" s="42">
        <v>10442</v>
      </c>
      <c r="F19" s="44">
        <v>1539</v>
      </c>
      <c r="G19" s="44">
        <v>2877</v>
      </c>
      <c r="H19" s="44">
        <v>4416</v>
      </c>
      <c r="I19" s="44">
        <v>11269</v>
      </c>
      <c r="K19" s="42">
        <v>1296</v>
      </c>
      <c r="L19" s="42">
        <v>2461</v>
      </c>
      <c r="M19" s="42">
        <v>3757</v>
      </c>
      <c r="N19" s="42">
        <v>9220</v>
      </c>
      <c r="O19" s="44">
        <v>1500</v>
      </c>
      <c r="P19" s="44">
        <v>2672</v>
      </c>
      <c r="Q19" s="44">
        <v>4172</v>
      </c>
      <c r="R19" s="44">
        <v>9824</v>
      </c>
    </row>
    <row r="20" spans="1:18" ht="12.75">
      <c r="A20">
        <v>1973</v>
      </c>
      <c r="B20" s="42">
        <v>939</v>
      </c>
      <c r="C20" s="42">
        <v>1937</v>
      </c>
      <c r="D20" s="42">
        <v>2876</v>
      </c>
      <c r="E20" s="42">
        <v>10076</v>
      </c>
      <c r="F20" s="44">
        <v>1096</v>
      </c>
      <c r="G20" s="44">
        <v>2094</v>
      </c>
      <c r="H20" s="44">
        <v>3190</v>
      </c>
      <c r="I20" s="44">
        <v>10794</v>
      </c>
      <c r="K20" s="42">
        <v>921</v>
      </c>
      <c r="L20" s="42">
        <v>1853</v>
      </c>
      <c r="M20" s="42">
        <v>2774</v>
      </c>
      <c r="N20" s="42">
        <v>8902</v>
      </c>
      <c r="O20" s="44">
        <v>1072</v>
      </c>
      <c r="P20" s="44">
        <v>1996</v>
      </c>
      <c r="Q20" s="44">
        <v>3068</v>
      </c>
      <c r="R20" s="44">
        <v>9429</v>
      </c>
    </row>
    <row r="21" spans="1:18" ht="12.75">
      <c r="A21">
        <v>1974</v>
      </c>
      <c r="B21" s="42">
        <v>1789</v>
      </c>
      <c r="C21" s="42">
        <v>3260</v>
      </c>
      <c r="D21" s="42">
        <v>5049</v>
      </c>
      <c r="E21" s="42">
        <v>11743</v>
      </c>
      <c r="F21" s="44">
        <v>1975</v>
      </c>
      <c r="G21" s="44">
        <v>3503</v>
      </c>
      <c r="H21" s="44">
        <v>5478</v>
      </c>
      <c r="I21" s="44">
        <v>12556</v>
      </c>
      <c r="K21" s="42">
        <v>1724</v>
      </c>
      <c r="L21" s="42">
        <v>3003</v>
      </c>
      <c r="M21" s="42">
        <v>4727</v>
      </c>
      <c r="N21" s="42">
        <v>10216</v>
      </c>
      <c r="O21" s="44">
        <v>1898</v>
      </c>
      <c r="P21" s="44">
        <v>3199</v>
      </c>
      <c r="Q21" s="44">
        <v>5097</v>
      </c>
      <c r="R21" s="44">
        <v>10784</v>
      </c>
    </row>
    <row r="22" spans="1:18" ht="12.75">
      <c r="A22">
        <v>1975</v>
      </c>
      <c r="B22" s="42">
        <v>1731</v>
      </c>
      <c r="C22" s="42">
        <v>3299</v>
      </c>
      <c r="D22" s="42">
        <v>5030</v>
      </c>
      <c r="E22" s="42">
        <v>12088</v>
      </c>
      <c r="F22" s="44">
        <v>1868</v>
      </c>
      <c r="G22" s="44">
        <v>3472</v>
      </c>
      <c r="H22" s="44">
        <v>5340</v>
      </c>
      <c r="I22" s="44">
        <v>12773</v>
      </c>
      <c r="K22" s="42">
        <v>1698</v>
      </c>
      <c r="L22" s="42">
        <v>3065</v>
      </c>
      <c r="M22" s="42">
        <v>4763</v>
      </c>
      <c r="N22" s="42">
        <v>10415</v>
      </c>
      <c r="O22" s="44">
        <v>1825</v>
      </c>
      <c r="P22" s="44">
        <v>3216</v>
      </c>
      <c r="Q22" s="44">
        <v>5041</v>
      </c>
      <c r="R22" s="44">
        <v>10873</v>
      </c>
    </row>
    <row r="23" spans="1:18" ht="12.75">
      <c r="A23">
        <v>1976</v>
      </c>
      <c r="B23" s="42">
        <v>1333</v>
      </c>
      <c r="C23" s="42">
        <v>2981</v>
      </c>
      <c r="D23" s="42">
        <v>4314</v>
      </c>
      <c r="E23" s="42">
        <v>15217</v>
      </c>
      <c r="F23" s="44">
        <v>1539</v>
      </c>
      <c r="G23" s="44">
        <v>3122</v>
      </c>
      <c r="H23" s="44">
        <v>4661</v>
      </c>
      <c r="I23" s="44">
        <v>16060</v>
      </c>
      <c r="K23" s="42">
        <v>1306</v>
      </c>
      <c r="L23" s="42">
        <v>2812</v>
      </c>
      <c r="M23" s="42">
        <v>4118</v>
      </c>
      <c r="N23" s="42">
        <v>11565</v>
      </c>
      <c r="O23" s="44">
        <v>1505</v>
      </c>
      <c r="P23" s="44">
        <v>2918</v>
      </c>
      <c r="Q23" s="44">
        <v>4423</v>
      </c>
      <c r="R23" s="44">
        <v>12065</v>
      </c>
    </row>
    <row r="24" spans="1:18" ht="12.75">
      <c r="A24">
        <v>1977</v>
      </c>
      <c r="B24" s="42">
        <v>1363</v>
      </c>
      <c r="C24" s="42">
        <v>2872</v>
      </c>
      <c r="D24" s="42">
        <v>4235</v>
      </c>
      <c r="E24" s="42">
        <v>12767</v>
      </c>
      <c r="F24" s="44">
        <v>1516</v>
      </c>
      <c r="G24" s="44">
        <v>2974</v>
      </c>
      <c r="H24" s="44">
        <v>4490</v>
      </c>
      <c r="I24" s="44">
        <v>13418</v>
      </c>
      <c r="K24" s="42">
        <v>1323</v>
      </c>
      <c r="L24" s="42">
        <v>2693</v>
      </c>
      <c r="M24" s="42">
        <v>4016</v>
      </c>
      <c r="N24" s="42">
        <v>10864</v>
      </c>
      <c r="O24" s="44">
        <v>1468</v>
      </c>
      <c r="P24" s="44">
        <v>2765</v>
      </c>
      <c r="Q24" s="44">
        <v>4233</v>
      </c>
      <c r="R24" s="44">
        <v>11291</v>
      </c>
    </row>
    <row r="25" spans="1:18" ht="12.75">
      <c r="A25">
        <v>1978</v>
      </c>
      <c r="B25" s="42">
        <v>1752</v>
      </c>
      <c r="C25" s="42">
        <v>3780</v>
      </c>
      <c r="D25" s="42">
        <v>5532</v>
      </c>
      <c r="E25" s="42">
        <v>13772</v>
      </c>
      <c r="F25" s="44">
        <v>1887</v>
      </c>
      <c r="G25" s="44">
        <v>3936</v>
      </c>
      <c r="H25" s="44">
        <v>5823</v>
      </c>
      <c r="I25" s="44">
        <v>14408</v>
      </c>
      <c r="K25" s="42">
        <v>1719</v>
      </c>
      <c r="L25" s="42">
        <v>3465</v>
      </c>
      <c r="M25" s="42">
        <v>5184</v>
      </c>
      <c r="N25" s="42">
        <v>11634</v>
      </c>
      <c r="O25" s="44">
        <v>1850</v>
      </c>
      <c r="P25" s="44">
        <v>3588</v>
      </c>
      <c r="Q25" s="44">
        <v>5438</v>
      </c>
      <c r="R25" s="44">
        <v>12052</v>
      </c>
    </row>
    <row r="26" spans="1:18" ht="12.75">
      <c r="A26">
        <v>1979</v>
      </c>
      <c r="B26" s="42">
        <v>2156</v>
      </c>
      <c r="C26" s="42">
        <v>4188</v>
      </c>
      <c r="D26" s="42">
        <v>6344</v>
      </c>
      <c r="E26" s="42">
        <v>16155</v>
      </c>
      <c r="F26" s="44">
        <v>2314</v>
      </c>
      <c r="G26" s="44">
        <v>4414</v>
      </c>
      <c r="H26" s="44">
        <v>6728</v>
      </c>
      <c r="I26" s="44">
        <v>16892</v>
      </c>
      <c r="K26" s="42">
        <v>2087</v>
      </c>
      <c r="L26" s="42">
        <v>3829</v>
      </c>
      <c r="M26" s="42">
        <v>5916</v>
      </c>
      <c r="N26" s="42">
        <v>13331</v>
      </c>
      <c r="O26" s="44">
        <v>2230</v>
      </c>
      <c r="P26" s="44">
        <v>4007</v>
      </c>
      <c r="Q26" s="44">
        <v>6237</v>
      </c>
      <c r="R26" s="44">
        <v>13763</v>
      </c>
    </row>
    <row r="27" spans="1:18" ht="12.75">
      <c r="A27">
        <v>1980</v>
      </c>
      <c r="B27" s="42">
        <v>1651</v>
      </c>
      <c r="C27" s="42">
        <v>3471</v>
      </c>
      <c r="D27" s="42">
        <v>5122</v>
      </c>
      <c r="E27" s="42">
        <v>16997</v>
      </c>
      <c r="F27" s="44">
        <v>1789</v>
      </c>
      <c r="G27" s="44">
        <v>3649</v>
      </c>
      <c r="H27" s="44">
        <v>5438</v>
      </c>
      <c r="I27" s="44">
        <v>17811</v>
      </c>
      <c r="K27" s="42">
        <v>1616</v>
      </c>
      <c r="L27" s="42">
        <v>3229</v>
      </c>
      <c r="M27" s="42">
        <v>4845</v>
      </c>
      <c r="N27" s="42">
        <v>13957</v>
      </c>
      <c r="O27" s="44">
        <v>1743</v>
      </c>
      <c r="P27" s="44">
        <v>3374</v>
      </c>
      <c r="Q27" s="44">
        <v>5117</v>
      </c>
      <c r="R27" s="44">
        <v>14420</v>
      </c>
    </row>
    <row r="28" spans="1:18" ht="12.75">
      <c r="A28">
        <v>1981</v>
      </c>
      <c r="B28" s="42">
        <v>1642</v>
      </c>
      <c r="C28" s="42">
        <v>3634</v>
      </c>
      <c r="D28" s="42">
        <v>5276</v>
      </c>
      <c r="E28" s="42">
        <v>17134</v>
      </c>
      <c r="F28" s="44">
        <v>1767</v>
      </c>
      <c r="G28" s="44">
        <v>3800</v>
      </c>
      <c r="H28" s="44">
        <v>5567</v>
      </c>
      <c r="I28" s="44">
        <v>17948</v>
      </c>
      <c r="K28" s="42">
        <v>1608</v>
      </c>
      <c r="L28" s="42">
        <v>3410</v>
      </c>
      <c r="M28" s="42">
        <v>5018</v>
      </c>
      <c r="N28" s="42">
        <v>14063</v>
      </c>
      <c r="O28" s="44">
        <v>1729</v>
      </c>
      <c r="P28" s="44">
        <v>3541</v>
      </c>
      <c r="Q28" s="44">
        <v>5270</v>
      </c>
      <c r="R28" s="44">
        <v>14526</v>
      </c>
    </row>
    <row r="29" spans="1:18" ht="12.75">
      <c r="A29">
        <v>1982</v>
      </c>
      <c r="B29" s="42">
        <v>1469</v>
      </c>
      <c r="C29" s="42">
        <v>3762</v>
      </c>
      <c r="D29" s="42">
        <v>5231</v>
      </c>
      <c r="E29" s="42">
        <v>16402</v>
      </c>
      <c r="F29" s="44">
        <v>1677</v>
      </c>
      <c r="G29" s="44">
        <v>3936</v>
      </c>
      <c r="H29" s="44">
        <v>5613</v>
      </c>
      <c r="I29" s="44">
        <v>17261</v>
      </c>
      <c r="K29" s="42">
        <v>1441</v>
      </c>
      <c r="L29" s="42">
        <v>3495</v>
      </c>
      <c r="M29" s="42">
        <v>4936</v>
      </c>
      <c r="N29" s="42">
        <v>13600</v>
      </c>
      <c r="O29" s="44">
        <v>1631</v>
      </c>
      <c r="P29" s="44">
        <v>3650</v>
      </c>
      <c r="Q29" s="44">
        <v>5281</v>
      </c>
      <c r="R29" s="44">
        <v>14145</v>
      </c>
    </row>
    <row r="30" spans="1:18" ht="12.75">
      <c r="A30">
        <v>1983</v>
      </c>
      <c r="B30" s="42">
        <v>1591</v>
      </c>
      <c r="C30" s="42">
        <v>3849</v>
      </c>
      <c r="D30" s="42">
        <v>5440</v>
      </c>
      <c r="E30" s="42">
        <v>17146</v>
      </c>
      <c r="F30" s="44">
        <v>1810</v>
      </c>
      <c r="G30" s="44">
        <v>4086</v>
      </c>
      <c r="H30" s="44">
        <v>5896</v>
      </c>
      <c r="I30" s="44">
        <v>18088</v>
      </c>
      <c r="K30" s="42">
        <v>1549</v>
      </c>
      <c r="L30" s="42">
        <v>3568</v>
      </c>
      <c r="M30" s="42">
        <v>5117</v>
      </c>
      <c r="N30" s="42">
        <v>14037</v>
      </c>
      <c r="O30" s="44">
        <v>1752</v>
      </c>
      <c r="P30" s="44">
        <v>3757</v>
      </c>
      <c r="Q30" s="44">
        <v>5509</v>
      </c>
      <c r="R30" s="44">
        <v>14640</v>
      </c>
    </row>
    <row r="31" spans="1:18" ht="12.75">
      <c r="A31">
        <v>1984</v>
      </c>
      <c r="B31" s="42">
        <v>1580</v>
      </c>
      <c r="C31" s="42">
        <v>3974</v>
      </c>
      <c r="D31" s="42">
        <v>5554</v>
      </c>
      <c r="E31" s="42">
        <v>17640</v>
      </c>
      <c r="F31" s="44">
        <v>1753</v>
      </c>
      <c r="G31" s="44">
        <v>4277</v>
      </c>
      <c r="H31" s="44">
        <v>6030</v>
      </c>
      <c r="I31" s="44">
        <v>18670</v>
      </c>
      <c r="K31" s="42">
        <v>1556</v>
      </c>
      <c r="L31" s="42">
        <v>3713</v>
      </c>
      <c r="M31" s="42">
        <v>5269</v>
      </c>
      <c r="N31" s="42">
        <v>14335</v>
      </c>
      <c r="O31" s="44">
        <v>1719</v>
      </c>
      <c r="P31" s="44">
        <v>3957</v>
      </c>
      <c r="Q31" s="44">
        <v>5676</v>
      </c>
      <c r="R31" s="44">
        <v>14986</v>
      </c>
    </row>
    <row r="32" spans="1:18" ht="12.75">
      <c r="A32">
        <v>1985</v>
      </c>
      <c r="B32" s="42">
        <v>1742</v>
      </c>
      <c r="C32" s="42">
        <v>4437</v>
      </c>
      <c r="D32" s="42">
        <v>6179</v>
      </c>
      <c r="E32" s="42">
        <v>18533</v>
      </c>
      <c r="F32" s="44">
        <v>2035</v>
      </c>
      <c r="G32" s="44">
        <v>4785</v>
      </c>
      <c r="H32" s="44">
        <v>6820</v>
      </c>
      <c r="I32" s="44">
        <v>19796</v>
      </c>
      <c r="K32" s="42">
        <v>1708</v>
      </c>
      <c r="L32" s="42">
        <v>4129</v>
      </c>
      <c r="M32" s="42">
        <v>5837</v>
      </c>
      <c r="N32" s="42">
        <v>15082</v>
      </c>
      <c r="O32" s="44">
        <v>1983</v>
      </c>
      <c r="P32" s="44">
        <v>4400</v>
      </c>
      <c r="Q32" s="44">
        <v>6383</v>
      </c>
      <c r="R32" s="44">
        <v>15873</v>
      </c>
    </row>
    <row r="33" spans="1:18" ht="12.75">
      <c r="A33">
        <v>1986</v>
      </c>
      <c r="B33" s="42">
        <v>1622</v>
      </c>
      <c r="C33" s="42">
        <v>4398</v>
      </c>
      <c r="D33" s="42">
        <v>6020</v>
      </c>
      <c r="E33" s="42">
        <v>18963</v>
      </c>
      <c r="F33" s="44">
        <v>1888</v>
      </c>
      <c r="G33" s="44">
        <v>4791</v>
      </c>
      <c r="H33" s="44">
        <v>6679</v>
      </c>
      <c r="I33" s="44">
        <v>20326</v>
      </c>
      <c r="K33" s="42">
        <v>1593</v>
      </c>
      <c r="L33" s="42">
        <v>4109</v>
      </c>
      <c r="M33" s="42">
        <v>5702</v>
      </c>
      <c r="N33" s="42">
        <v>15479</v>
      </c>
      <c r="O33" s="44">
        <v>1846</v>
      </c>
      <c r="P33" s="44">
        <v>4448</v>
      </c>
      <c r="Q33" s="44">
        <v>6294</v>
      </c>
      <c r="R33" s="44">
        <v>16334</v>
      </c>
    </row>
    <row r="34" spans="1:18" ht="12.75">
      <c r="A34">
        <v>1987</v>
      </c>
      <c r="B34" s="42">
        <v>1602</v>
      </c>
      <c r="C34" s="42">
        <v>4832</v>
      </c>
      <c r="D34" s="42">
        <v>6434</v>
      </c>
      <c r="E34" s="42">
        <v>19946</v>
      </c>
      <c r="F34" s="44">
        <v>1913</v>
      </c>
      <c r="G34" s="44">
        <v>5240</v>
      </c>
      <c r="H34" s="44">
        <v>7153</v>
      </c>
      <c r="I34" s="44">
        <v>21548</v>
      </c>
      <c r="K34" s="42">
        <v>1573</v>
      </c>
      <c r="L34" s="42">
        <v>4499</v>
      </c>
      <c r="M34" s="42">
        <v>6072</v>
      </c>
      <c r="N34" s="42">
        <v>16048</v>
      </c>
      <c r="O34" s="44">
        <v>1871</v>
      </c>
      <c r="P34" s="44">
        <v>4825</v>
      </c>
      <c r="Q34" s="44">
        <v>6696</v>
      </c>
      <c r="R34" s="44">
        <v>17026</v>
      </c>
    </row>
    <row r="35" spans="1:18" ht="12.75">
      <c r="A35">
        <v>1988</v>
      </c>
      <c r="B35" s="42">
        <v>1735</v>
      </c>
      <c r="C35" s="42">
        <v>4366</v>
      </c>
      <c r="D35" s="42">
        <v>6101</v>
      </c>
      <c r="E35" s="42">
        <v>20450</v>
      </c>
      <c r="F35" s="44">
        <v>2047</v>
      </c>
      <c r="G35" s="44">
        <v>4737</v>
      </c>
      <c r="H35" s="44">
        <v>6784</v>
      </c>
      <c r="I35" s="44">
        <v>22178</v>
      </c>
      <c r="K35" s="42">
        <v>1699</v>
      </c>
      <c r="L35" s="42">
        <v>4078</v>
      </c>
      <c r="M35" s="42">
        <v>5776</v>
      </c>
      <c r="N35" s="42">
        <v>16613</v>
      </c>
      <c r="O35" s="44">
        <v>2002</v>
      </c>
      <c r="P35" s="44">
        <v>4386</v>
      </c>
      <c r="Q35" s="44">
        <v>6388</v>
      </c>
      <c r="R35" s="44">
        <v>17667</v>
      </c>
    </row>
    <row r="36" spans="1:18" ht="12.75">
      <c r="A36">
        <v>1989</v>
      </c>
      <c r="B36" s="42">
        <v>1592</v>
      </c>
      <c r="C36" s="42">
        <v>3816</v>
      </c>
      <c r="D36" s="42">
        <v>5408</v>
      </c>
      <c r="E36" s="42">
        <v>21040</v>
      </c>
      <c r="F36" s="44">
        <v>1849</v>
      </c>
      <c r="G36" s="44">
        <v>4164</v>
      </c>
      <c r="H36" s="44">
        <v>6013</v>
      </c>
      <c r="I36" s="44">
        <v>22807</v>
      </c>
      <c r="K36" s="42">
        <v>1564</v>
      </c>
      <c r="L36" s="42">
        <v>3604</v>
      </c>
      <c r="M36" s="42">
        <v>5167</v>
      </c>
      <c r="N36" s="42">
        <v>17025</v>
      </c>
      <c r="O36" s="44">
        <v>1819</v>
      </c>
      <c r="P36" s="44">
        <v>3903</v>
      </c>
      <c r="Q36" s="44">
        <v>5722</v>
      </c>
      <c r="R36" s="44">
        <v>18107</v>
      </c>
    </row>
    <row r="37" spans="1:18" ht="12.75">
      <c r="A37">
        <v>1990</v>
      </c>
      <c r="B37" s="42">
        <v>1359</v>
      </c>
      <c r="C37" s="42">
        <v>3391</v>
      </c>
      <c r="D37" s="42">
        <v>4750</v>
      </c>
      <c r="E37" s="42">
        <v>20939</v>
      </c>
      <c r="F37" s="44">
        <v>1659</v>
      </c>
      <c r="G37" s="44">
        <v>3755</v>
      </c>
      <c r="H37" s="44">
        <v>5414</v>
      </c>
      <c r="I37" s="44">
        <v>22628</v>
      </c>
      <c r="K37" s="42">
        <v>1336</v>
      </c>
      <c r="L37" s="42">
        <v>3207</v>
      </c>
      <c r="M37" s="42">
        <v>4543</v>
      </c>
      <c r="N37" s="42">
        <v>16951</v>
      </c>
      <c r="O37" s="44">
        <v>1621</v>
      </c>
      <c r="P37" s="44">
        <v>3501</v>
      </c>
      <c r="Q37" s="44">
        <v>5122</v>
      </c>
      <c r="R37" s="44">
        <v>17935</v>
      </c>
    </row>
    <row r="38" spans="1:18" ht="12.75">
      <c r="A38">
        <v>1991</v>
      </c>
      <c r="B38" s="42">
        <v>1526</v>
      </c>
      <c r="C38" s="42">
        <v>3959</v>
      </c>
      <c r="D38" s="42">
        <v>5485</v>
      </c>
      <c r="E38" s="42">
        <v>21548</v>
      </c>
      <c r="F38" s="44">
        <v>1959</v>
      </c>
      <c r="G38" s="44">
        <v>4605</v>
      </c>
      <c r="H38" s="44">
        <v>6564</v>
      </c>
      <c r="I38" s="44">
        <v>23754</v>
      </c>
      <c r="K38" s="42">
        <v>1506</v>
      </c>
      <c r="L38" s="42">
        <v>3725</v>
      </c>
      <c r="M38" s="42">
        <v>5231</v>
      </c>
      <c r="N38" s="42">
        <v>17383</v>
      </c>
      <c r="O38" s="44">
        <v>1922</v>
      </c>
      <c r="P38" s="44">
        <v>4288</v>
      </c>
      <c r="Q38" s="44">
        <v>6210</v>
      </c>
      <c r="R38" s="44">
        <v>18722</v>
      </c>
    </row>
    <row r="39" spans="1:18" ht="12.75">
      <c r="A39">
        <v>1992</v>
      </c>
      <c r="B39" s="42">
        <v>1487</v>
      </c>
      <c r="C39" s="42">
        <v>4230</v>
      </c>
      <c r="D39" s="42">
        <v>5717</v>
      </c>
      <c r="E39" s="42">
        <v>22170</v>
      </c>
      <c r="F39" s="44">
        <v>2051</v>
      </c>
      <c r="G39" s="44">
        <v>4850</v>
      </c>
      <c r="H39" s="44">
        <v>6901</v>
      </c>
      <c r="I39" s="44">
        <v>24537</v>
      </c>
      <c r="K39" s="42">
        <v>1468</v>
      </c>
      <c r="L39" s="42">
        <v>3984</v>
      </c>
      <c r="M39" s="42">
        <v>5451</v>
      </c>
      <c r="N39" s="42">
        <v>17734</v>
      </c>
      <c r="O39" s="44">
        <v>2013</v>
      </c>
      <c r="P39" s="44">
        <v>4517</v>
      </c>
      <c r="Q39" s="44">
        <v>6530</v>
      </c>
      <c r="R39" s="44">
        <v>19192</v>
      </c>
    </row>
    <row r="40" spans="1:18" ht="12.75">
      <c r="A40">
        <v>1993</v>
      </c>
      <c r="B40" s="42">
        <v>1284</v>
      </c>
      <c r="C40" s="42">
        <v>3649</v>
      </c>
      <c r="D40" s="42">
        <v>4933</v>
      </c>
      <c r="E40" s="42">
        <v>21820</v>
      </c>
      <c r="F40" s="44">
        <v>1623</v>
      </c>
      <c r="G40" s="44">
        <v>4112</v>
      </c>
      <c r="H40" s="44">
        <v>5735</v>
      </c>
      <c r="I40" s="44">
        <v>24002</v>
      </c>
      <c r="K40" s="42">
        <v>1261</v>
      </c>
      <c r="L40" s="42">
        <v>3450</v>
      </c>
      <c r="M40" s="42">
        <v>4711</v>
      </c>
      <c r="N40" s="42">
        <v>17561</v>
      </c>
      <c r="O40" s="44">
        <v>1588</v>
      </c>
      <c r="P40" s="44">
        <v>3847</v>
      </c>
      <c r="Q40" s="44">
        <v>5435</v>
      </c>
      <c r="R40" s="44">
        <v>18864</v>
      </c>
    </row>
    <row r="41" spans="1:18" ht="12.75">
      <c r="A41">
        <v>1994</v>
      </c>
      <c r="B41" s="42">
        <v>1477</v>
      </c>
      <c r="C41" s="42">
        <v>4200</v>
      </c>
      <c r="D41" s="42">
        <v>5677</v>
      </c>
      <c r="E41" s="42">
        <v>22165</v>
      </c>
      <c r="F41" s="44">
        <v>1943</v>
      </c>
      <c r="G41" s="44">
        <v>4743</v>
      </c>
      <c r="H41" s="44">
        <v>6686</v>
      </c>
      <c r="I41" s="44">
        <v>24619</v>
      </c>
      <c r="K41" s="42">
        <v>1445</v>
      </c>
      <c r="L41" s="42">
        <v>3915</v>
      </c>
      <c r="M41" s="42">
        <v>5360</v>
      </c>
      <c r="N41" s="42">
        <v>17709</v>
      </c>
      <c r="O41" s="44">
        <v>1892</v>
      </c>
      <c r="P41" s="44">
        <v>4369</v>
      </c>
      <c r="Q41" s="44">
        <v>6261</v>
      </c>
      <c r="R41" s="44">
        <v>19167</v>
      </c>
    </row>
    <row r="42" spans="1:18" ht="12.75">
      <c r="A42">
        <v>1995</v>
      </c>
      <c r="B42" s="42">
        <v>1445</v>
      </c>
      <c r="C42" s="42">
        <v>4480</v>
      </c>
      <c r="D42" s="42">
        <v>5925</v>
      </c>
      <c r="E42" s="42">
        <v>21864</v>
      </c>
      <c r="F42" s="44">
        <v>1941</v>
      </c>
      <c r="G42" s="44">
        <v>5087</v>
      </c>
      <c r="H42" s="44">
        <v>7028</v>
      </c>
      <c r="I42" s="44">
        <v>24492</v>
      </c>
      <c r="K42" s="42">
        <v>1421</v>
      </c>
      <c r="L42" s="42">
        <v>4166</v>
      </c>
      <c r="M42" s="42">
        <v>5586</v>
      </c>
      <c r="N42" s="42">
        <v>17423</v>
      </c>
      <c r="O42" s="44">
        <v>1907</v>
      </c>
      <c r="P42" s="44">
        <v>4667</v>
      </c>
      <c r="Q42" s="44">
        <v>6574</v>
      </c>
      <c r="R42" s="44">
        <v>19050</v>
      </c>
    </row>
    <row r="43" spans="1:18" ht="12.75">
      <c r="A43">
        <v>1996</v>
      </c>
      <c r="B43" s="42">
        <v>1386</v>
      </c>
      <c r="C43" s="42">
        <v>4381</v>
      </c>
      <c r="D43" s="42">
        <v>5767</v>
      </c>
      <c r="E43" s="42">
        <v>22337</v>
      </c>
      <c r="F43" s="44">
        <v>1928</v>
      </c>
      <c r="G43" s="44">
        <v>4965</v>
      </c>
      <c r="H43" s="44">
        <v>6893</v>
      </c>
      <c r="I43" s="44">
        <v>25122</v>
      </c>
      <c r="K43" s="42">
        <v>1364</v>
      </c>
      <c r="L43" s="42">
        <v>4094</v>
      </c>
      <c r="M43" s="42">
        <v>5458</v>
      </c>
      <c r="N43" s="42">
        <v>17729</v>
      </c>
      <c r="O43" s="44">
        <v>1888</v>
      </c>
      <c r="P43" s="44">
        <v>4575</v>
      </c>
      <c r="Q43" s="44">
        <v>6463</v>
      </c>
      <c r="R43" s="44">
        <v>19446</v>
      </c>
    </row>
    <row r="44" spans="1:18" ht="12.75">
      <c r="A44">
        <v>1997</v>
      </c>
      <c r="B44" s="42">
        <v>1512</v>
      </c>
      <c r="C44" s="42">
        <v>4725</v>
      </c>
      <c r="D44" s="42">
        <v>6237</v>
      </c>
      <c r="E44" s="42">
        <v>23364</v>
      </c>
      <c r="F44" s="44">
        <v>2176</v>
      </c>
      <c r="G44" s="44">
        <v>5495</v>
      </c>
      <c r="H44" s="44">
        <v>7671</v>
      </c>
      <c r="I44" s="44">
        <v>26435</v>
      </c>
      <c r="K44" s="42">
        <v>1483</v>
      </c>
      <c r="L44" s="42">
        <v>4403</v>
      </c>
      <c r="M44" s="42">
        <v>5886</v>
      </c>
      <c r="N44" s="42">
        <v>18279</v>
      </c>
      <c r="O44" s="44">
        <v>2115</v>
      </c>
      <c r="P44" s="44">
        <v>5030</v>
      </c>
      <c r="Q44" s="44">
        <v>7145</v>
      </c>
      <c r="R44" s="44">
        <v>20196</v>
      </c>
    </row>
    <row r="45" spans="1:18" ht="12.75">
      <c r="A45">
        <v>1998</v>
      </c>
      <c r="B45" s="42">
        <v>1578</v>
      </c>
      <c r="C45" s="42">
        <v>4742</v>
      </c>
      <c r="D45" s="42">
        <v>6320</v>
      </c>
      <c r="E45" s="42">
        <v>24393</v>
      </c>
      <c r="F45" s="44">
        <v>2239</v>
      </c>
      <c r="G45" s="44">
        <v>5594</v>
      </c>
      <c r="H45" s="44">
        <v>7833</v>
      </c>
      <c r="I45" s="44">
        <v>27714</v>
      </c>
      <c r="K45" s="42">
        <v>1537</v>
      </c>
      <c r="L45" s="42">
        <v>4382</v>
      </c>
      <c r="M45" s="42">
        <v>5919</v>
      </c>
      <c r="N45" s="42">
        <v>18909</v>
      </c>
      <c r="O45" s="44">
        <v>2165</v>
      </c>
      <c r="P45" s="44">
        <v>5118</v>
      </c>
      <c r="Q45" s="44">
        <v>7283</v>
      </c>
      <c r="R45" s="44">
        <v>20944</v>
      </c>
    </row>
    <row r="46" spans="1:18" ht="12.75">
      <c r="A46">
        <v>1999</v>
      </c>
      <c r="B46" s="42">
        <v>1622</v>
      </c>
      <c r="C46" s="42">
        <v>5460</v>
      </c>
      <c r="D46" s="42">
        <v>7082</v>
      </c>
      <c r="E46" s="42">
        <v>25768</v>
      </c>
      <c r="F46" s="44">
        <v>2277</v>
      </c>
      <c r="G46" s="44">
        <v>6546</v>
      </c>
      <c r="H46" s="44">
        <v>8823</v>
      </c>
      <c r="I46" s="44">
        <v>29346</v>
      </c>
      <c r="K46" s="42">
        <v>1584</v>
      </c>
      <c r="L46" s="42">
        <v>5017</v>
      </c>
      <c r="M46" s="42">
        <v>6601</v>
      </c>
      <c r="N46" s="42">
        <v>19606</v>
      </c>
      <c r="O46" s="44">
        <v>2202</v>
      </c>
      <c r="P46" s="44">
        <v>5896</v>
      </c>
      <c r="Q46" s="44">
        <v>8098</v>
      </c>
      <c r="R46" s="44">
        <v>21695</v>
      </c>
    </row>
    <row r="47" spans="1:18" ht="12.75">
      <c r="A47">
        <v>2000</v>
      </c>
      <c r="B47" s="42">
        <v>1664</v>
      </c>
      <c r="C47" s="42">
        <v>5424</v>
      </c>
      <c r="D47" s="42">
        <v>7088</v>
      </c>
      <c r="E47" s="42">
        <v>27102</v>
      </c>
      <c r="F47" s="44">
        <v>2450</v>
      </c>
      <c r="G47" s="44">
        <v>6546</v>
      </c>
      <c r="H47" s="44">
        <v>8996</v>
      </c>
      <c r="I47" s="44">
        <v>31222</v>
      </c>
      <c r="K47" s="42">
        <v>1618</v>
      </c>
      <c r="L47" s="42">
        <v>4967</v>
      </c>
      <c r="M47" s="42">
        <v>6585</v>
      </c>
      <c r="N47" s="42">
        <v>20366</v>
      </c>
      <c r="O47" s="44">
        <v>2356</v>
      </c>
      <c r="P47" s="44">
        <v>5885</v>
      </c>
      <c r="Q47" s="44">
        <v>8241</v>
      </c>
      <c r="R47" s="44">
        <v>22759</v>
      </c>
    </row>
    <row r="48" spans="1:18" ht="12.75">
      <c r="A48">
        <v>2001</v>
      </c>
      <c r="B48" s="42">
        <v>1656</v>
      </c>
      <c r="C48" s="42">
        <v>5319</v>
      </c>
      <c r="D48" s="42">
        <v>6975</v>
      </c>
      <c r="E48" s="42">
        <v>28129</v>
      </c>
      <c r="F48" s="44">
        <v>2558</v>
      </c>
      <c r="G48" s="44">
        <v>6693</v>
      </c>
      <c r="H48" s="44">
        <v>9251</v>
      </c>
      <c r="I48" s="44">
        <v>33001</v>
      </c>
      <c r="K48" s="42">
        <v>1608</v>
      </c>
      <c r="L48" s="42">
        <v>4939</v>
      </c>
      <c r="M48" s="42">
        <v>6547</v>
      </c>
      <c r="N48" s="42">
        <v>20944</v>
      </c>
      <c r="O48" s="44">
        <v>2463</v>
      </c>
      <c r="P48" s="44">
        <v>6061</v>
      </c>
      <c r="Q48" s="44">
        <v>8524</v>
      </c>
      <c r="R48" s="44">
        <v>23788</v>
      </c>
    </row>
    <row r="49" spans="1:18" ht="12.75">
      <c r="A49">
        <v>2002</v>
      </c>
      <c r="B49" s="42">
        <v>1665</v>
      </c>
      <c r="C49" s="42">
        <v>5153</v>
      </c>
      <c r="D49" s="42">
        <v>6818</v>
      </c>
      <c r="E49" s="42">
        <v>28936</v>
      </c>
      <c r="F49" s="44">
        <v>2699</v>
      </c>
      <c r="G49" s="44">
        <v>6713</v>
      </c>
      <c r="H49" s="44">
        <v>9412</v>
      </c>
      <c r="I49" s="44">
        <v>34692</v>
      </c>
      <c r="K49" s="42">
        <v>1625</v>
      </c>
      <c r="L49" s="42">
        <v>4758</v>
      </c>
      <c r="M49" s="42">
        <v>6383</v>
      </c>
      <c r="N49" s="42">
        <v>21484</v>
      </c>
      <c r="O49" s="44">
        <v>2589</v>
      </c>
      <c r="P49" s="44">
        <v>6042</v>
      </c>
      <c r="Q49" s="44">
        <v>8631</v>
      </c>
      <c r="R49" s="44">
        <v>24800</v>
      </c>
    </row>
    <row r="50" spans="1:18" ht="12.75">
      <c r="A50">
        <v>2003</v>
      </c>
      <c r="B50" s="42">
        <v>1779</v>
      </c>
      <c r="C50" s="42">
        <v>5669</v>
      </c>
      <c r="D50" s="42">
        <v>7448</v>
      </c>
      <c r="E50" s="42">
        <v>29710</v>
      </c>
      <c r="F50" s="44">
        <v>2994</v>
      </c>
      <c r="G50" s="44">
        <v>7414</v>
      </c>
      <c r="H50" s="44">
        <v>10408</v>
      </c>
      <c r="I50" s="44">
        <v>36531</v>
      </c>
      <c r="K50" s="42">
        <v>1733</v>
      </c>
      <c r="L50" s="42">
        <v>5191</v>
      </c>
      <c r="M50" s="42">
        <v>6923</v>
      </c>
      <c r="N50" s="42">
        <v>21869</v>
      </c>
      <c r="O50" s="44">
        <v>2857</v>
      </c>
      <c r="P50" s="44">
        <v>6616</v>
      </c>
      <c r="Q50" s="44">
        <v>9473</v>
      </c>
      <c r="R50" s="44">
        <v>25878</v>
      </c>
    </row>
    <row r="51" spans="1:18" ht="12.75">
      <c r="A51">
        <v>2004</v>
      </c>
      <c r="B51" s="42">
        <v>1616</v>
      </c>
      <c r="C51" s="42">
        <v>5382</v>
      </c>
      <c r="D51" s="42">
        <v>6998</v>
      </c>
      <c r="E51" s="42">
        <v>30141</v>
      </c>
      <c r="F51" s="44">
        <v>2808</v>
      </c>
      <c r="G51" s="44">
        <v>7270</v>
      </c>
      <c r="H51" s="44">
        <v>10078</v>
      </c>
      <c r="I51" s="44">
        <v>37611</v>
      </c>
      <c r="K51" s="42">
        <v>1565</v>
      </c>
      <c r="L51" s="42">
        <v>4930</v>
      </c>
      <c r="M51" s="42">
        <v>6495</v>
      </c>
      <c r="N51" s="42">
        <v>21999</v>
      </c>
      <c r="O51" s="44">
        <v>2689</v>
      </c>
      <c r="P51" s="44">
        <v>6467</v>
      </c>
      <c r="Q51" s="44">
        <v>9156</v>
      </c>
      <c r="R51" s="44">
        <v>26470</v>
      </c>
    </row>
    <row r="52" spans="1:18" ht="12.75">
      <c r="A52">
        <v>2005</v>
      </c>
      <c r="B52" s="42">
        <v>1604</v>
      </c>
      <c r="C52" s="42">
        <v>4858</v>
      </c>
      <c r="D52" s="42">
        <v>6462</v>
      </c>
      <c r="E52" s="42">
        <v>29703</v>
      </c>
      <c r="F52" s="44">
        <v>2854</v>
      </c>
      <c r="G52" s="44">
        <v>6794</v>
      </c>
      <c r="H52" s="44">
        <v>9648</v>
      </c>
      <c r="I52" s="44">
        <v>37470</v>
      </c>
      <c r="K52" s="42">
        <v>1561</v>
      </c>
      <c r="L52" s="42">
        <v>4491</v>
      </c>
      <c r="M52" s="42">
        <v>6051</v>
      </c>
      <c r="N52" s="42">
        <v>21842</v>
      </c>
      <c r="O52" s="44">
        <v>2735</v>
      </c>
      <c r="P52" s="44">
        <v>6081</v>
      </c>
      <c r="Q52" s="44">
        <v>8816</v>
      </c>
      <c r="R52" s="44">
        <v>26528</v>
      </c>
    </row>
    <row r="60" ht="12.75">
      <c r="A60" s="91"/>
    </row>
    <row r="61" ht="12.75">
      <c r="A61" s="11"/>
    </row>
  </sheetData>
  <mergeCells count="16">
    <mergeCell ref="A1:R1"/>
    <mergeCell ref="A2:R2"/>
    <mergeCell ref="O5:R5"/>
    <mergeCell ref="K4:R4"/>
    <mergeCell ref="B4:I4"/>
    <mergeCell ref="B5:E5"/>
    <mergeCell ref="F5:I5"/>
    <mergeCell ref="K5:N5"/>
    <mergeCell ref="E6:E7"/>
    <mergeCell ref="I6:I7"/>
    <mergeCell ref="B6:D7"/>
    <mergeCell ref="F6:H7"/>
    <mergeCell ref="N6:N7"/>
    <mergeCell ref="R6:R7"/>
    <mergeCell ref="K6:M7"/>
    <mergeCell ref="O6:Q7"/>
  </mergeCells>
  <printOptions gridLines="1"/>
  <pageMargins left="0.88" right="0.44" top="0.7" bottom="0.62" header="0.17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1"/>
  <sheetViews>
    <sheetView zoomScale="65" zoomScaleNormal="6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4" sqref="J14"/>
    </sheetView>
  </sheetViews>
  <sheetFormatPr defaultColWidth="9.140625" defaultRowHeight="12.75"/>
  <cols>
    <col min="1" max="1" width="11.57421875" style="11" customWidth="1"/>
    <col min="2" max="2" width="10.421875" style="0" customWidth="1"/>
    <col min="3" max="3" width="12.140625" style="0" customWidth="1"/>
    <col min="5" max="5" width="11.28125" style="53" customWidth="1"/>
    <col min="6" max="6" width="15.28125" style="0" customWidth="1"/>
    <col min="7" max="7" width="15.421875" style="53" customWidth="1"/>
    <col min="8" max="8" width="2.00390625" style="0" customWidth="1"/>
    <col min="9" max="9" width="9.28125" style="0" bestFit="1" customWidth="1"/>
    <col min="10" max="10" width="11.57421875" style="0" customWidth="1"/>
    <col min="11" max="11" width="9.57421875" style="0" bestFit="1" customWidth="1"/>
    <col min="12" max="12" width="11.28125" style="53" customWidth="1"/>
    <col min="13" max="13" width="15.140625" style="0" customWidth="1"/>
    <col min="14" max="14" width="15.28125" style="53" customWidth="1"/>
  </cols>
  <sheetData>
    <row r="2" spans="13:14" ht="12.75">
      <c r="M2" s="11"/>
      <c r="N2" s="59"/>
    </row>
    <row r="4" spans="1:14" ht="23.25">
      <c r="A4" s="1"/>
      <c r="B4" s="97" t="s">
        <v>43</v>
      </c>
      <c r="C4" s="98"/>
      <c r="D4" s="98"/>
      <c r="E4" s="99"/>
      <c r="F4" s="98"/>
      <c r="G4" s="99"/>
      <c r="H4" s="98"/>
      <c r="I4" s="98"/>
      <c r="J4" s="98"/>
      <c r="K4" s="98"/>
      <c r="L4" s="99"/>
      <c r="M4" s="98"/>
      <c r="N4" s="99"/>
    </row>
    <row r="5" spans="1:14" ht="12.75">
      <c r="A5" s="47"/>
      <c r="B5" s="100" t="s">
        <v>44</v>
      </c>
      <c r="C5" s="100"/>
      <c r="D5" s="100"/>
      <c r="E5" s="101"/>
      <c r="F5" s="100"/>
      <c r="G5" s="101"/>
      <c r="H5" s="38"/>
      <c r="I5" s="138" t="s">
        <v>45</v>
      </c>
      <c r="J5" s="138"/>
      <c r="K5" s="138"/>
      <c r="L5" s="96"/>
      <c r="M5" s="138"/>
      <c r="N5" s="96"/>
    </row>
    <row r="6" spans="1:14" ht="12.75" customHeight="1">
      <c r="A6" s="47"/>
      <c r="B6" s="100" t="s">
        <v>50</v>
      </c>
      <c r="C6" s="100"/>
      <c r="D6" s="100"/>
      <c r="E6" s="101"/>
      <c r="F6" s="63"/>
      <c r="G6" s="54"/>
      <c r="H6" s="39"/>
      <c r="I6" s="138" t="s">
        <v>50</v>
      </c>
      <c r="J6" s="138"/>
      <c r="K6" s="138"/>
      <c r="L6" s="56"/>
      <c r="M6" s="63"/>
      <c r="N6" s="57"/>
    </row>
    <row r="7" spans="1:14" s="65" customFormat="1" ht="51">
      <c r="A7" s="48" t="s">
        <v>0</v>
      </c>
      <c r="B7" s="64" t="s">
        <v>47</v>
      </c>
      <c r="C7" s="64" t="s">
        <v>48</v>
      </c>
      <c r="D7" s="64" t="s">
        <v>49</v>
      </c>
      <c r="E7" s="61" t="s">
        <v>52</v>
      </c>
      <c r="F7" s="68" t="s">
        <v>51</v>
      </c>
      <c r="G7" s="61" t="s">
        <v>53</v>
      </c>
      <c r="H7" s="46"/>
      <c r="I7" s="66" t="s">
        <v>47</v>
      </c>
      <c r="J7" s="66" t="s">
        <v>48</v>
      </c>
      <c r="K7" s="66" t="s">
        <v>49</v>
      </c>
      <c r="L7" s="62" t="s">
        <v>52</v>
      </c>
      <c r="M7" s="67" t="s">
        <v>51</v>
      </c>
      <c r="N7" s="62" t="s">
        <v>53</v>
      </c>
    </row>
    <row r="8" spans="1:14" ht="12.75">
      <c r="A8" s="47">
        <v>1962</v>
      </c>
      <c r="B8" s="92">
        <v>2022</v>
      </c>
      <c r="C8" s="92">
        <v>3396</v>
      </c>
      <c r="D8" s="92">
        <v>5418</v>
      </c>
      <c r="E8" s="55">
        <f>B8/D8</f>
        <v>0.37320044296788485</v>
      </c>
      <c r="F8" s="51">
        <v>12782</v>
      </c>
      <c r="G8" s="55">
        <f>B8/F8</f>
        <v>0.15819120638397746</v>
      </c>
      <c r="H8" s="50"/>
      <c r="I8" s="52">
        <v>1992</v>
      </c>
      <c r="J8" s="52">
        <v>3549</v>
      </c>
      <c r="K8" s="52">
        <v>5541</v>
      </c>
      <c r="L8" s="58">
        <f>I8/K8</f>
        <v>0.3595018949648078</v>
      </c>
      <c r="M8" s="52">
        <v>12943</v>
      </c>
      <c r="N8" s="60">
        <f>I8/M8</f>
        <v>0.15390558603105925</v>
      </c>
    </row>
    <row r="9" spans="1:14" ht="12.75">
      <c r="A9" s="47">
        <v>1963</v>
      </c>
      <c r="B9" s="92">
        <v>1677</v>
      </c>
      <c r="C9" s="92">
        <v>3417</v>
      </c>
      <c r="D9" s="92">
        <v>5094</v>
      </c>
      <c r="E9" s="55">
        <f aca="true" t="shared" si="0" ref="E9:E51">B9/D9</f>
        <v>0.3292108362779741</v>
      </c>
      <c r="F9" s="51">
        <v>13455</v>
      </c>
      <c r="G9" s="55">
        <f aca="true" t="shared" si="1" ref="G9:G51">B9/F9</f>
        <v>0.1246376811594203</v>
      </c>
      <c r="H9" s="50"/>
      <c r="I9" s="52">
        <v>1895</v>
      </c>
      <c r="J9" s="52">
        <v>3502</v>
      </c>
      <c r="K9" s="52">
        <v>5397</v>
      </c>
      <c r="L9" s="58">
        <f aca="true" t="shared" si="2" ref="L9:L51">I9/K9</f>
        <v>0.3511209931443394</v>
      </c>
      <c r="M9" s="52">
        <v>13818</v>
      </c>
      <c r="N9" s="60">
        <f aca="true" t="shared" si="3" ref="N9:N51">I9/M9</f>
        <v>0.1371399623679259</v>
      </c>
    </row>
    <row r="10" spans="1:14" ht="12.75">
      <c r="A10" s="47">
        <v>1964</v>
      </c>
      <c r="B10" s="92">
        <v>1528</v>
      </c>
      <c r="C10" s="92">
        <v>3346</v>
      </c>
      <c r="D10" s="92">
        <v>4874</v>
      </c>
      <c r="E10" s="55">
        <f t="shared" si="0"/>
        <v>0.31350020517029137</v>
      </c>
      <c r="F10" s="51">
        <v>13515</v>
      </c>
      <c r="G10" s="55">
        <f t="shared" si="1"/>
        <v>0.11305956344802072</v>
      </c>
      <c r="H10" s="50"/>
      <c r="I10" s="52">
        <v>1731</v>
      </c>
      <c r="J10" s="52">
        <v>3454</v>
      </c>
      <c r="K10" s="52">
        <v>5185</v>
      </c>
      <c r="L10" s="58">
        <f t="shared" si="2"/>
        <v>0.333847637415622</v>
      </c>
      <c r="M10" s="52">
        <v>13945</v>
      </c>
      <c r="N10" s="60">
        <f t="shared" si="3"/>
        <v>0.12413051272857654</v>
      </c>
    </row>
    <row r="11" spans="1:14" ht="12.75">
      <c r="A11" s="47">
        <v>1965</v>
      </c>
      <c r="B11" s="92">
        <v>1346</v>
      </c>
      <c r="C11" s="92">
        <v>3247</v>
      </c>
      <c r="D11" s="92">
        <v>4593</v>
      </c>
      <c r="E11" s="55">
        <f t="shared" si="0"/>
        <v>0.29305464837796646</v>
      </c>
      <c r="F11" s="51">
        <v>13407</v>
      </c>
      <c r="G11" s="55">
        <f t="shared" si="1"/>
        <v>0.1003953158797643</v>
      </c>
      <c r="H11" s="50"/>
      <c r="I11" s="52">
        <v>1539</v>
      </c>
      <c r="J11" s="52">
        <v>3320</v>
      </c>
      <c r="K11" s="52">
        <v>4859</v>
      </c>
      <c r="L11" s="58">
        <f t="shared" si="2"/>
        <v>0.3167318378267133</v>
      </c>
      <c r="M11" s="52">
        <v>13843</v>
      </c>
      <c r="N11" s="60">
        <f t="shared" si="3"/>
        <v>0.11117532326807773</v>
      </c>
    </row>
    <row r="12" spans="1:14" ht="12.75">
      <c r="A12" s="47">
        <v>1966</v>
      </c>
      <c r="B12" s="92">
        <v>1303</v>
      </c>
      <c r="C12" s="92">
        <v>2949</v>
      </c>
      <c r="D12" s="92">
        <v>4252</v>
      </c>
      <c r="E12" s="55">
        <f t="shared" si="0"/>
        <v>0.3064440263405456</v>
      </c>
      <c r="F12" s="51">
        <v>12999</v>
      </c>
      <c r="G12" s="55">
        <f t="shared" si="1"/>
        <v>0.10023847988306793</v>
      </c>
      <c r="H12" s="50"/>
      <c r="I12" s="52">
        <v>1509</v>
      </c>
      <c r="J12" s="52">
        <v>3041</v>
      </c>
      <c r="K12" s="52">
        <v>4550</v>
      </c>
      <c r="L12" s="58">
        <f t="shared" si="2"/>
        <v>0.33164835164835166</v>
      </c>
      <c r="M12" s="52">
        <v>13503</v>
      </c>
      <c r="N12" s="60">
        <f t="shared" si="3"/>
        <v>0.11175294379026883</v>
      </c>
    </row>
    <row r="13" spans="1:14" ht="12.75">
      <c r="A13" s="47">
        <v>1967</v>
      </c>
      <c r="B13" s="92">
        <v>1324</v>
      </c>
      <c r="C13" s="92">
        <v>3053</v>
      </c>
      <c r="D13" s="92">
        <v>4377</v>
      </c>
      <c r="E13" s="55">
        <f t="shared" si="0"/>
        <v>0.3024902901530729</v>
      </c>
      <c r="F13" s="51">
        <v>12777</v>
      </c>
      <c r="G13" s="55">
        <f t="shared" si="1"/>
        <v>0.10362369883384207</v>
      </c>
      <c r="H13" s="50"/>
      <c r="I13" s="52">
        <v>1550</v>
      </c>
      <c r="J13" s="52">
        <v>3200</v>
      </c>
      <c r="K13" s="52">
        <v>4750</v>
      </c>
      <c r="L13" s="58">
        <f t="shared" si="2"/>
        <v>0.3263157894736842</v>
      </c>
      <c r="M13" s="52">
        <v>13382</v>
      </c>
      <c r="N13" s="60">
        <f t="shared" si="3"/>
        <v>0.11582723060827978</v>
      </c>
    </row>
    <row r="14" spans="1:14" ht="12.75">
      <c r="A14" s="47">
        <v>1968</v>
      </c>
      <c r="B14" s="92">
        <v>1008</v>
      </c>
      <c r="C14" s="92">
        <v>2488</v>
      </c>
      <c r="D14" s="92">
        <v>3496</v>
      </c>
      <c r="E14" s="55">
        <f t="shared" si="0"/>
        <v>0.28832951945080093</v>
      </c>
      <c r="F14" s="51">
        <v>11790</v>
      </c>
      <c r="G14" s="55">
        <f t="shared" si="1"/>
        <v>0.08549618320610687</v>
      </c>
      <c r="H14" s="50"/>
      <c r="I14" s="52">
        <v>1196</v>
      </c>
      <c r="J14" s="52">
        <v>2645</v>
      </c>
      <c r="K14" s="52">
        <v>3841</v>
      </c>
      <c r="L14" s="58">
        <f t="shared" si="2"/>
        <v>0.31137724550898205</v>
      </c>
      <c r="M14" s="52">
        <v>12448</v>
      </c>
      <c r="N14" s="60">
        <f t="shared" si="3"/>
        <v>0.09607969151670952</v>
      </c>
    </row>
    <row r="15" spans="1:14" ht="12.75">
      <c r="A15" s="47">
        <v>1969</v>
      </c>
      <c r="B15" s="92">
        <v>1099</v>
      </c>
      <c r="C15" s="92">
        <v>2511</v>
      </c>
      <c r="D15" s="92">
        <v>3610</v>
      </c>
      <c r="E15" s="55">
        <f t="shared" si="0"/>
        <v>0.3044321329639889</v>
      </c>
      <c r="F15" s="51">
        <v>11361</v>
      </c>
      <c r="G15" s="55">
        <f t="shared" si="1"/>
        <v>0.09673444239063463</v>
      </c>
      <c r="H15" s="50"/>
      <c r="I15" s="52">
        <v>1341</v>
      </c>
      <c r="J15" s="52">
        <v>2723</v>
      </c>
      <c r="K15" s="52">
        <v>4064</v>
      </c>
      <c r="L15" s="58">
        <f t="shared" si="2"/>
        <v>0.3299704724409449</v>
      </c>
      <c r="M15" s="52">
        <v>12139</v>
      </c>
      <c r="N15" s="60">
        <f t="shared" si="3"/>
        <v>0.11047038471043744</v>
      </c>
    </row>
    <row r="16" spans="1:14" ht="12.75">
      <c r="A16" s="47">
        <v>1970</v>
      </c>
      <c r="B16" s="92">
        <v>855</v>
      </c>
      <c r="C16" s="92">
        <v>2026</v>
      </c>
      <c r="D16" s="92">
        <v>2881</v>
      </c>
      <c r="E16" s="55">
        <f t="shared" si="0"/>
        <v>0.2967719541825755</v>
      </c>
      <c r="F16" s="51">
        <v>10222</v>
      </c>
      <c r="G16" s="55">
        <f t="shared" si="1"/>
        <v>0.08364312267657993</v>
      </c>
      <c r="H16" s="50"/>
      <c r="I16" s="52">
        <v>1060</v>
      </c>
      <c r="J16" s="52">
        <v>2220</v>
      </c>
      <c r="K16" s="52">
        <v>3280</v>
      </c>
      <c r="L16" s="58">
        <f t="shared" si="2"/>
        <v>0.3231707317073171</v>
      </c>
      <c r="M16" s="52">
        <v>10989</v>
      </c>
      <c r="N16" s="60">
        <f t="shared" si="3"/>
        <v>0.09646009646009646</v>
      </c>
    </row>
    <row r="17" spans="1:14" ht="12.75">
      <c r="A17" s="47">
        <v>1971</v>
      </c>
      <c r="B17" s="92">
        <v>952</v>
      </c>
      <c r="C17" s="92">
        <v>2042</v>
      </c>
      <c r="D17" s="92">
        <v>2994</v>
      </c>
      <c r="E17" s="55">
        <f t="shared" si="0"/>
        <v>0.3179692718770875</v>
      </c>
      <c r="F17" s="51">
        <v>9939</v>
      </c>
      <c r="G17" s="55">
        <f t="shared" si="1"/>
        <v>0.09578428413321259</v>
      </c>
      <c r="H17" s="50"/>
      <c r="I17" s="52">
        <v>1137</v>
      </c>
      <c r="J17" s="52">
        <v>2224</v>
      </c>
      <c r="K17" s="52">
        <v>3361</v>
      </c>
      <c r="L17" s="58">
        <f t="shared" si="2"/>
        <v>0.3382921749479322</v>
      </c>
      <c r="M17" s="52">
        <v>10694</v>
      </c>
      <c r="N17" s="60">
        <f t="shared" si="3"/>
        <v>0.10632130166448475</v>
      </c>
    </row>
    <row r="18" spans="1:14" ht="12.75">
      <c r="A18" s="47">
        <v>1972</v>
      </c>
      <c r="B18" s="92">
        <v>1324</v>
      </c>
      <c r="C18" s="92">
        <v>2628</v>
      </c>
      <c r="D18" s="92">
        <v>3952</v>
      </c>
      <c r="E18" s="55">
        <f t="shared" si="0"/>
        <v>0.3350202429149798</v>
      </c>
      <c r="F18" s="51">
        <v>10441</v>
      </c>
      <c r="G18" s="55">
        <f t="shared" si="1"/>
        <v>0.12680777703285126</v>
      </c>
      <c r="H18" s="50"/>
      <c r="I18" s="52">
        <v>1525</v>
      </c>
      <c r="J18" s="52">
        <v>2889</v>
      </c>
      <c r="K18" s="52">
        <v>4414</v>
      </c>
      <c r="L18" s="58">
        <f t="shared" si="2"/>
        <v>0.3454916175804259</v>
      </c>
      <c r="M18" s="52">
        <v>11268</v>
      </c>
      <c r="N18" s="60">
        <f t="shared" si="3"/>
        <v>0.1353390131345403</v>
      </c>
    </row>
    <row r="19" spans="1:14" ht="12.75">
      <c r="A19" s="47">
        <v>1973</v>
      </c>
      <c r="B19" s="92">
        <v>939</v>
      </c>
      <c r="C19" s="92">
        <v>1937</v>
      </c>
      <c r="D19" s="92">
        <v>2876</v>
      </c>
      <c r="E19" s="55">
        <f t="shared" si="0"/>
        <v>0.3264951321279555</v>
      </c>
      <c r="F19" s="51">
        <v>10076</v>
      </c>
      <c r="G19" s="55">
        <f t="shared" si="1"/>
        <v>0.09319174275506154</v>
      </c>
      <c r="H19" s="50"/>
      <c r="I19" s="52">
        <v>1085</v>
      </c>
      <c r="J19" s="52">
        <v>2105</v>
      </c>
      <c r="K19" s="52">
        <v>3190</v>
      </c>
      <c r="L19" s="58">
        <f t="shared" si="2"/>
        <v>0.3401253918495298</v>
      </c>
      <c r="M19" s="52">
        <v>10794</v>
      </c>
      <c r="N19" s="60">
        <f t="shared" si="3"/>
        <v>0.10051880674448768</v>
      </c>
    </row>
    <row r="20" spans="1:14" ht="12.75">
      <c r="A20" s="47">
        <v>1974</v>
      </c>
      <c r="B20" s="92">
        <v>1789</v>
      </c>
      <c r="C20" s="92">
        <v>3260</v>
      </c>
      <c r="D20" s="92">
        <v>5049</v>
      </c>
      <c r="E20" s="55">
        <f t="shared" si="0"/>
        <v>0.3543275896217073</v>
      </c>
      <c r="F20" s="51">
        <v>11743</v>
      </c>
      <c r="G20" s="55">
        <f t="shared" si="1"/>
        <v>0.15234607851485993</v>
      </c>
      <c r="H20" s="50"/>
      <c r="I20" s="52">
        <v>1955</v>
      </c>
      <c r="J20" s="52">
        <v>3523</v>
      </c>
      <c r="K20" s="52">
        <v>5478</v>
      </c>
      <c r="L20" s="58">
        <f t="shared" si="2"/>
        <v>0.3568820737495436</v>
      </c>
      <c r="M20" s="52">
        <v>12556</v>
      </c>
      <c r="N20" s="60">
        <f t="shared" si="3"/>
        <v>0.15570245301051291</v>
      </c>
    </row>
    <row r="21" spans="1:14" ht="12.75">
      <c r="A21" s="47">
        <v>1975</v>
      </c>
      <c r="B21" s="92">
        <v>1731</v>
      </c>
      <c r="C21" s="92">
        <v>3299</v>
      </c>
      <c r="D21" s="92">
        <v>5030</v>
      </c>
      <c r="E21" s="55">
        <f t="shared" si="0"/>
        <v>0.3441351888667992</v>
      </c>
      <c r="F21" s="51">
        <v>12088</v>
      </c>
      <c r="G21" s="55">
        <f t="shared" si="1"/>
        <v>0.14319986763732628</v>
      </c>
      <c r="H21" s="50"/>
      <c r="I21" s="52">
        <v>1854</v>
      </c>
      <c r="J21" s="52">
        <v>3486</v>
      </c>
      <c r="K21" s="52">
        <v>5340</v>
      </c>
      <c r="L21" s="58">
        <f t="shared" si="2"/>
        <v>0.3471910112359551</v>
      </c>
      <c r="M21" s="52">
        <v>12773</v>
      </c>
      <c r="N21" s="60">
        <f t="shared" si="3"/>
        <v>0.14514992562436388</v>
      </c>
    </row>
    <row r="22" spans="1:14" ht="12.75">
      <c r="A22" s="47">
        <v>1976</v>
      </c>
      <c r="B22" s="92">
        <v>1333</v>
      </c>
      <c r="C22" s="92">
        <v>2981</v>
      </c>
      <c r="D22" s="92">
        <v>4314</v>
      </c>
      <c r="E22" s="55">
        <f t="shared" si="0"/>
        <v>0.30899397311080207</v>
      </c>
      <c r="F22" s="51">
        <v>15217</v>
      </c>
      <c r="G22" s="55">
        <f t="shared" si="1"/>
        <v>0.0875993954130249</v>
      </c>
      <c r="H22" s="50"/>
      <c r="I22" s="52">
        <v>1525</v>
      </c>
      <c r="J22" s="52">
        <v>3136</v>
      </c>
      <c r="K22" s="52">
        <v>4661</v>
      </c>
      <c r="L22" s="58">
        <f t="shared" si="2"/>
        <v>0.3271830079382107</v>
      </c>
      <c r="M22" s="52">
        <v>16060</v>
      </c>
      <c r="N22" s="60">
        <f t="shared" si="3"/>
        <v>0.09495641344956414</v>
      </c>
    </row>
    <row r="23" spans="1:14" ht="12.75">
      <c r="A23" s="47">
        <v>1977</v>
      </c>
      <c r="B23" s="92">
        <v>1363</v>
      </c>
      <c r="C23" s="92">
        <v>2872</v>
      </c>
      <c r="D23" s="92">
        <v>4235</v>
      </c>
      <c r="E23" s="55">
        <f t="shared" si="0"/>
        <v>0.3218417945690673</v>
      </c>
      <c r="F23" s="51">
        <v>12767</v>
      </c>
      <c r="G23" s="55">
        <f t="shared" si="1"/>
        <v>0.10675961463147177</v>
      </c>
      <c r="H23" s="50"/>
      <c r="I23" s="52">
        <v>1503</v>
      </c>
      <c r="J23" s="52">
        <v>2987</v>
      </c>
      <c r="K23" s="52">
        <v>4490</v>
      </c>
      <c r="L23" s="58">
        <f t="shared" si="2"/>
        <v>0.33474387527839644</v>
      </c>
      <c r="M23" s="52">
        <v>13418</v>
      </c>
      <c r="N23" s="60">
        <f t="shared" si="3"/>
        <v>0.11201371292293934</v>
      </c>
    </row>
    <row r="24" spans="1:14" ht="12.75">
      <c r="A24" s="47">
        <v>1978</v>
      </c>
      <c r="B24" s="92">
        <v>1752</v>
      </c>
      <c r="C24" s="92">
        <v>3780</v>
      </c>
      <c r="D24" s="92">
        <v>5532</v>
      </c>
      <c r="E24" s="55">
        <f t="shared" si="0"/>
        <v>0.31670281995661603</v>
      </c>
      <c r="F24" s="51">
        <v>13772</v>
      </c>
      <c r="G24" s="55">
        <f t="shared" si="1"/>
        <v>0.12721463839674702</v>
      </c>
      <c r="H24" s="50"/>
      <c r="I24" s="52">
        <v>1873</v>
      </c>
      <c r="J24" s="52">
        <v>3950</v>
      </c>
      <c r="K24" s="52">
        <v>5823</v>
      </c>
      <c r="L24" s="58">
        <f t="shared" si="2"/>
        <v>0.3216555040357204</v>
      </c>
      <c r="M24" s="52">
        <v>14408</v>
      </c>
      <c r="N24" s="60">
        <f t="shared" si="3"/>
        <v>0.12999722376457523</v>
      </c>
    </row>
    <row r="25" spans="1:14" ht="12.75">
      <c r="A25" s="47">
        <v>1979</v>
      </c>
      <c r="B25" s="92">
        <v>2156</v>
      </c>
      <c r="C25" s="92">
        <v>4188</v>
      </c>
      <c r="D25" s="92">
        <v>6344</v>
      </c>
      <c r="E25" s="55">
        <f t="shared" si="0"/>
        <v>0.33984867591424966</v>
      </c>
      <c r="F25" s="51">
        <v>16155</v>
      </c>
      <c r="G25" s="55">
        <f t="shared" si="1"/>
        <v>0.1334571340142371</v>
      </c>
      <c r="H25" s="50"/>
      <c r="I25" s="52">
        <v>2295</v>
      </c>
      <c r="J25" s="52">
        <v>4433</v>
      </c>
      <c r="K25" s="52">
        <v>6728</v>
      </c>
      <c r="L25" s="58">
        <f t="shared" si="2"/>
        <v>0.3411117717003567</v>
      </c>
      <c r="M25" s="52">
        <v>16892</v>
      </c>
      <c r="N25" s="60">
        <f t="shared" si="3"/>
        <v>0.13586313047596496</v>
      </c>
    </row>
    <row r="26" spans="1:14" ht="12.75">
      <c r="A26" s="47">
        <v>1980</v>
      </c>
      <c r="B26" s="92">
        <v>1651</v>
      </c>
      <c r="C26" s="92">
        <v>3471</v>
      </c>
      <c r="D26" s="92">
        <v>5122</v>
      </c>
      <c r="E26" s="55">
        <f t="shared" si="0"/>
        <v>0.3223350253807107</v>
      </c>
      <c r="F26" s="51">
        <v>16997</v>
      </c>
      <c r="G26" s="55">
        <f t="shared" si="1"/>
        <v>0.09713478849208684</v>
      </c>
      <c r="H26" s="50"/>
      <c r="I26" s="52">
        <v>1770</v>
      </c>
      <c r="J26" s="52">
        <v>3668</v>
      </c>
      <c r="K26" s="52">
        <v>5438</v>
      </c>
      <c r="L26" s="58">
        <f t="shared" si="2"/>
        <v>0.32548731151158516</v>
      </c>
      <c r="M26" s="52">
        <v>17811</v>
      </c>
      <c r="N26" s="60">
        <f t="shared" si="3"/>
        <v>0.09937678962438942</v>
      </c>
    </row>
    <row r="27" spans="1:14" ht="12.75">
      <c r="A27" s="47">
        <v>1981</v>
      </c>
      <c r="B27" s="92">
        <v>1642</v>
      </c>
      <c r="C27" s="92">
        <v>3634</v>
      </c>
      <c r="D27" s="92">
        <v>5276</v>
      </c>
      <c r="E27" s="55">
        <f t="shared" si="0"/>
        <v>0.3112206216830933</v>
      </c>
      <c r="F27" s="51">
        <v>17134</v>
      </c>
      <c r="G27" s="55">
        <f t="shared" si="1"/>
        <v>0.09583284697093498</v>
      </c>
      <c r="H27" s="50"/>
      <c r="I27" s="52">
        <v>1754</v>
      </c>
      <c r="J27" s="52">
        <v>3813</v>
      </c>
      <c r="K27" s="52">
        <v>5567</v>
      </c>
      <c r="L27" s="58">
        <f t="shared" si="2"/>
        <v>0.3150709538350997</v>
      </c>
      <c r="M27" s="52">
        <v>17948</v>
      </c>
      <c r="N27" s="60">
        <f t="shared" si="3"/>
        <v>0.09772676621350568</v>
      </c>
    </row>
    <row r="28" spans="1:14" ht="12.75">
      <c r="A28" s="47">
        <v>1982</v>
      </c>
      <c r="B28" s="92">
        <v>1469</v>
      </c>
      <c r="C28" s="92">
        <v>3762</v>
      </c>
      <c r="D28" s="92">
        <v>5231</v>
      </c>
      <c r="E28" s="55">
        <f t="shared" si="0"/>
        <v>0.2808258459185624</v>
      </c>
      <c r="F28" s="51">
        <v>16402</v>
      </c>
      <c r="G28" s="55">
        <f t="shared" si="1"/>
        <v>0.08956224850627972</v>
      </c>
      <c r="H28" s="50"/>
      <c r="I28" s="52">
        <v>1657</v>
      </c>
      <c r="J28" s="52">
        <v>3956</v>
      </c>
      <c r="K28" s="52">
        <v>5613</v>
      </c>
      <c r="L28" s="58">
        <f t="shared" si="2"/>
        <v>0.295207553892749</v>
      </c>
      <c r="M28" s="52">
        <v>17261</v>
      </c>
      <c r="N28" s="60">
        <f t="shared" si="3"/>
        <v>0.09599675569202248</v>
      </c>
    </row>
    <row r="29" spans="1:14" ht="12.75">
      <c r="A29" s="47">
        <v>1983</v>
      </c>
      <c r="B29" s="92">
        <v>1591</v>
      </c>
      <c r="C29" s="92">
        <v>3849</v>
      </c>
      <c r="D29" s="92">
        <v>5440</v>
      </c>
      <c r="E29" s="55">
        <f t="shared" si="0"/>
        <v>0.29246323529411766</v>
      </c>
      <c r="F29" s="51">
        <v>17146</v>
      </c>
      <c r="G29" s="55">
        <f t="shared" si="1"/>
        <v>0.09279132159104164</v>
      </c>
      <c r="H29" s="50"/>
      <c r="I29" s="52">
        <v>1786</v>
      </c>
      <c r="J29" s="52">
        <v>4108</v>
      </c>
      <c r="K29" s="52">
        <v>5894</v>
      </c>
      <c r="L29" s="58">
        <f t="shared" si="2"/>
        <v>0.30302002035968784</v>
      </c>
      <c r="M29" s="52">
        <v>18088</v>
      </c>
      <c r="N29" s="60">
        <f t="shared" si="3"/>
        <v>0.09873949579831932</v>
      </c>
    </row>
    <row r="30" spans="1:14" ht="12.75">
      <c r="A30" s="47">
        <v>1984</v>
      </c>
      <c r="B30" s="92">
        <v>1580</v>
      </c>
      <c r="C30" s="92">
        <v>3974</v>
      </c>
      <c r="D30" s="92">
        <v>5554</v>
      </c>
      <c r="E30" s="55">
        <f t="shared" si="0"/>
        <v>0.2844796543032049</v>
      </c>
      <c r="F30" s="51">
        <v>17640</v>
      </c>
      <c r="G30" s="55">
        <f t="shared" si="1"/>
        <v>0.08956916099773243</v>
      </c>
      <c r="H30" s="50"/>
      <c r="I30" s="52">
        <v>1738</v>
      </c>
      <c r="J30" s="52">
        <v>4292</v>
      </c>
      <c r="K30" s="52">
        <v>6030</v>
      </c>
      <c r="L30" s="58">
        <f t="shared" si="2"/>
        <v>0.28822553897180764</v>
      </c>
      <c r="M30" s="52">
        <v>18670</v>
      </c>
      <c r="N30" s="60">
        <f t="shared" si="3"/>
        <v>0.09309051955008034</v>
      </c>
    </row>
    <row r="31" spans="1:14" ht="12.75">
      <c r="A31" s="47">
        <v>1985</v>
      </c>
      <c r="B31" s="92">
        <v>1742</v>
      </c>
      <c r="C31" s="92">
        <v>4437</v>
      </c>
      <c r="D31" s="92">
        <v>6179</v>
      </c>
      <c r="E31" s="55">
        <f t="shared" si="0"/>
        <v>0.28192264120407834</v>
      </c>
      <c r="F31" s="51">
        <v>18533</v>
      </c>
      <c r="G31" s="55">
        <f t="shared" si="1"/>
        <v>0.09399449630389035</v>
      </c>
      <c r="H31" s="50"/>
      <c r="I31" s="52">
        <v>2011</v>
      </c>
      <c r="J31" s="52">
        <v>4809</v>
      </c>
      <c r="K31" s="52">
        <v>6820</v>
      </c>
      <c r="L31" s="58">
        <f t="shared" si="2"/>
        <v>0.29486803519061583</v>
      </c>
      <c r="M31" s="52">
        <v>19796</v>
      </c>
      <c r="N31" s="60">
        <f t="shared" si="3"/>
        <v>0.10158617902606587</v>
      </c>
    </row>
    <row r="32" spans="1:14" ht="12.75">
      <c r="A32" s="47">
        <v>1986</v>
      </c>
      <c r="B32" s="92">
        <v>1622</v>
      </c>
      <c r="C32" s="92">
        <v>4398</v>
      </c>
      <c r="D32" s="92">
        <v>6020</v>
      </c>
      <c r="E32" s="55">
        <f t="shared" si="0"/>
        <v>0.26943521594684383</v>
      </c>
      <c r="F32" s="51">
        <v>18963</v>
      </c>
      <c r="G32" s="55">
        <f t="shared" si="1"/>
        <v>0.08553498918947423</v>
      </c>
      <c r="H32" s="50"/>
      <c r="I32" s="52">
        <v>1867</v>
      </c>
      <c r="J32" s="52">
        <v>4812</v>
      </c>
      <c r="K32" s="52">
        <v>6679</v>
      </c>
      <c r="L32" s="58">
        <f t="shared" si="2"/>
        <v>0.27953286420122775</v>
      </c>
      <c r="M32" s="52">
        <v>20326</v>
      </c>
      <c r="N32" s="60">
        <f t="shared" si="3"/>
        <v>0.09185279937026468</v>
      </c>
    </row>
    <row r="33" spans="1:14" ht="12.75">
      <c r="A33" s="47">
        <v>1987</v>
      </c>
      <c r="B33" s="92">
        <v>1602</v>
      </c>
      <c r="C33" s="92">
        <v>4832</v>
      </c>
      <c r="D33" s="92">
        <v>6434</v>
      </c>
      <c r="E33" s="55">
        <f t="shared" si="0"/>
        <v>0.2489897419956481</v>
      </c>
      <c r="F33" s="51">
        <v>19946</v>
      </c>
      <c r="G33" s="55">
        <f t="shared" si="1"/>
        <v>0.08031685550987666</v>
      </c>
      <c r="H33" s="50"/>
      <c r="I33" s="52">
        <v>1892</v>
      </c>
      <c r="J33" s="52">
        <v>5261</v>
      </c>
      <c r="K33" s="52">
        <v>7153</v>
      </c>
      <c r="L33" s="58">
        <f t="shared" si="2"/>
        <v>0.2645044037466797</v>
      </c>
      <c r="M33" s="52">
        <v>21548</v>
      </c>
      <c r="N33" s="60">
        <f t="shared" si="3"/>
        <v>0.08780397252645257</v>
      </c>
    </row>
    <row r="34" spans="1:14" ht="12.75">
      <c r="A34" s="47">
        <v>1988</v>
      </c>
      <c r="B34" s="92">
        <v>1735</v>
      </c>
      <c r="C34" s="92">
        <v>4366</v>
      </c>
      <c r="D34" s="92">
        <v>6101</v>
      </c>
      <c r="E34" s="55">
        <f t="shared" si="0"/>
        <v>0.2843796099000164</v>
      </c>
      <c r="F34" s="51">
        <v>20450</v>
      </c>
      <c r="G34" s="55">
        <f t="shared" si="1"/>
        <v>0.08484107579462102</v>
      </c>
      <c r="H34" s="50"/>
      <c r="I34" s="52">
        <v>2025</v>
      </c>
      <c r="J34" s="52">
        <v>4759</v>
      </c>
      <c r="K34" s="52">
        <v>6784</v>
      </c>
      <c r="L34" s="58">
        <f t="shared" si="2"/>
        <v>0.29849646226415094</v>
      </c>
      <c r="M34" s="52">
        <v>22178</v>
      </c>
      <c r="N34" s="60">
        <f t="shared" si="3"/>
        <v>0.09130670033366399</v>
      </c>
    </row>
    <row r="35" spans="1:14" ht="12.75">
      <c r="A35" s="47">
        <v>1989</v>
      </c>
      <c r="B35" s="92">
        <v>1592</v>
      </c>
      <c r="C35" s="92">
        <v>3816</v>
      </c>
      <c r="D35" s="92">
        <v>5408</v>
      </c>
      <c r="E35" s="55">
        <f t="shared" si="0"/>
        <v>0.2943786982248521</v>
      </c>
      <c r="F35" s="51">
        <v>21040</v>
      </c>
      <c r="G35" s="55">
        <f t="shared" si="1"/>
        <v>0.07566539923954373</v>
      </c>
      <c r="H35" s="50"/>
      <c r="I35" s="52">
        <v>1837</v>
      </c>
      <c r="J35" s="52">
        <v>4176</v>
      </c>
      <c r="K35" s="52">
        <v>6013</v>
      </c>
      <c r="L35" s="58">
        <f t="shared" si="2"/>
        <v>0.30550473973058373</v>
      </c>
      <c r="M35" s="52">
        <v>22807</v>
      </c>
      <c r="N35" s="60">
        <f t="shared" si="3"/>
        <v>0.08054544657342044</v>
      </c>
    </row>
    <row r="36" spans="1:14" ht="12.75">
      <c r="A36" s="47">
        <v>1990</v>
      </c>
      <c r="B36" s="92">
        <v>1359</v>
      </c>
      <c r="C36" s="92">
        <v>3391</v>
      </c>
      <c r="D36" s="92">
        <v>4750</v>
      </c>
      <c r="E36" s="55">
        <f t="shared" si="0"/>
        <v>0.28610526315789475</v>
      </c>
      <c r="F36" s="51">
        <v>20939</v>
      </c>
      <c r="G36" s="55">
        <f t="shared" si="1"/>
        <v>0.06490281293280481</v>
      </c>
      <c r="H36" s="50"/>
      <c r="I36" s="52">
        <v>1644</v>
      </c>
      <c r="J36" s="52">
        <v>3770</v>
      </c>
      <c r="K36" s="52">
        <v>5414</v>
      </c>
      <c r="L36" s="58">
        <f t="shared" si="2"/>
        <v>0.3036571850757296</v>
      </c>
      <c r="M36" s="52">
        <v>22628</v>
      </c>
      <c r="N36" s="60">
        <f t="shared" si="3"/>
        <v>0.07265334983206646</v>
      </c>
    </row>
    <row r="37" spans="1:14" ht="12.75">
      <c r="A37" s="47">
        <v>1991</v>
      </c>
      <c r="B37" s="92">
        <v>1526</v>
      </c>
      <c r="C37" s="92">
        <v>3959</v>
      </c>
      <c r="D37" s="92">
        <v>5485</v>
      </c>
      <c r="E37" s="55">
        <f t="shared" si="0"/>
        <v>0.27821330902461255</v>
      </c>
      <c r="F37" s="51">
        <v>21548</v>
      </c>
      <c r="G37" s="55">
        <f t="shared" si="1"/>
        <v>0.07081863746055318</v>
      </c>
      <c r="H37" s="50"/>
      <c r="I37" s="52">
        <v>1840</v>
      </c>
      <c r="J37" s="52">
        <v>4417</v>
      </c>
      <c r="K37" s="52">
        <v>6257</v>
      </c>
      <c r="L37" s="58">
        <f t="shared" si="2"/>
        <v>0.2940706408822119</v>
      </c>
      <c r="M37" s="52">
        <v>23444</v>
      </c>
      <c r="N37" s="60">
        <f t="shared" si="3"/>
        <v>0.07848490018768128</v>
      </c>
    </row>
    <row r="38" spans="1:14" ht="12.75">
      <c r="A38" s="47">
        <v>1992</v>
      </c>
      <c r="B38" s="92">
        <v>1487</v>
      </c>
      <c r="C38" s="92">
        <v>4230</v>
      </c>
      <c r="D38" s="92">
        <v>5717</v>
      </c>
      <c r="E38" s="55">
        <f t="shared" si="0"/>
        <v>0.26010145181039007</v>
      </c>
      <c r="F38" s="51">
        <v>22170</v>
      </c>
      <c r="G38" s="55">
        <f t="shared" si="1"/>
        <v>0.06707262065854759</v>
      </c>
      <c r="H38" s="50"/>
      <c r="I38" s="52">
        <v>1929</v>
      </c>
      <c r="J38" s="52">
        <v>4674</v>
      </c>
      <c r="K38" s="52">
        <v>6603</v>
      </c>
      <c r="L38" s="58">
        <f t="shared" si="2"/>
        <v>0.2921399363925488</v>
      </c>
      <c r="M38" s="52">
        <v>24239</v>
      </c>
      <c r="N38" s="60">
        <f t="shared" si="3"/>
        <v>0.07958249102685755</v>
      </c>
    </row>
    <row r="39" spans="1:14" ht="12.75">
      <c r="A39" s="47">
        <v>1993</v>
      </c>
      <c r="B39" s="92">
        <v>1284</v>
      </c>
      <c r="C39" s="92">
        <v>3649</v>
      </c>
      <c r="D39" s="92">
        <v>4933</v>
      </c>
      <c r="E39" s="55">
        <f t="shared" si="0"/>
        <v>0.2602878572876546</v>
      </c>
      <c r="F39" s="51">
        <v>21820</v>
      </c>
      <c r="G39" s="55">
        <f t="shared" si="1"/>
        <v>0.05884509624197984</v>
      </c>
      <c r="H39" s="50"/>
      <c r="I39" s="52">
        <v>1657</v>
      </c>
      <c r="J39" s="52">
        <v>4078</v>
      </c>
      <c r="K39" s="52">
        <v>5735</v>
      </c>
      <c r="L39" s="58">
        <f t="shared" si="2"/>
        <v>0.2889276373147341</v>
      </c>
      <c r="M39" s="52">
        <v>24002</v>
      </c>
      <c r="N39" s="60">
        <f t="shared" si="3"/>
        <v>0.06903591367386051</v>
      </c>
    </row>
    <row r="40" spans="1:14" ht="12.75">
      <c r="A40" s="47">
        <v>1994</v>
      </c>
      <c r="B40" s="92">
        <v>1477</v>
      </c>
      <c r="C40" s="92">
        <v>4200</v>
      </c>
      <c r="D40" s="92">
        <v>5677</v>
      </c>
      <c r="E40" s="55">
        <f t="shared" si="0"/>
        <v>0.2601726263871763</v>
      </c>
      <c r="F40" s="51">
        <v>22165</v>
      </c>
      <c r="G40" s="55">
        <f t="shared" si="1"/>
        <v>0.06663658921723438</v>
      </c>
      <c r="H40" s="50"/>
      <c r="I40" s="52">
        <v>1943</v>
      </c>
      <c r="J40" s="52">
        <v>4743</v>
      </c>
      <c r="K40" s="52">
        <v>6686</v>
      </c>
      <c r="L40" s="58">
        <f t="shared" si="2"/>
        <v>0.29060723900688007</v>
      </c>
      <c r="M40" s="52">
        <v>24619</v>
      </c>
      <c r="N40" s="60">
        <f t="shared" si="3"/>
        <v>0.07892278321621511</v>
      </c>
    </row>
    <row r="41" spans="1:14" ht="12.75">
      <c r="A41" s="47">
        <v>1995</v>
      </c>
      <c r="B41" s="92">
        <v>1445</v>
      </c>
      <c r="C41" s="92">
        <v>4480</v>
      </c>
      <c r="D41" s="92">
        <v>5925</v>
      </c>
      <c r="E41" s="55">
        <f t="shared" si="0"/>
        <v>0.2438818565400844</v>
      </c>
      <c r="F41" s="51">
        <v>21864</v>
      </c>
      <c r="G41" s="55">
        <f t="shared" si="1"/>
        <v>0.06609037687522869</v>
      </c>
      <c r="H41" s="50"/>
      <c r="I41" s="52">
        <v>1926</v>
      </c>
      <c r="J41" s="52">
        <v>5102</v>
      </c>
      <c r="K41" s="52">
        <v>7028</v>
      </c>
      <c r="L41" s="58">
        <f t="shared" si="2"/>
        <v>0.2740466704610131</v>
      </c>
      <c r="M41" s="52">
        <v>24492</v>
      </c>
      <c r="N41" s="60">
        <f t="shared" si="3"/>
        <v>0.07863792258696717</v>
      </c>
    </row>
    <row r="42" spans="1:14" ht="12.75">
      <c r="A42" s="47">
        <v>1996</v>
      </c>
      <c r="B42" s="92">
        <v>1386</v>
      </c>
      <c r="C42" s="92">
        <v>4381</v>
      </c>
      <c r="D42" s="92">
        <v>5767</v>
      </c>
      <c r="E42" s="55">
        <f t="shared" si="0"/>
        <v>0.24033292873244322</v>
      </c>
      <c r="F42" s="51">
        <v>22337</v>
      </c>
      <c r="G42" s="55">
        <f t="shared" si="1"/>
        <v>0.06204951425885302</v>
      </c>
      <c r="H42" s="50"/>
      <c r="I42" s="52">
        <v>1905</v>
      </c>
      <c r="J42" s="52">
        <v>4985</v>
      </c>
      <c r="K42" s="52">
        <v>6890</v>
      </c>
      <c r="L42" s="58">
        <f t="shared" si="2"/>
        <v>0.2764876632801161</v>
      </c>
      <c r="M42" s="52">
        <v>25119</v>
      </c>
      <c r="N42" s="60">
        <f t="shared" si="3"/>
        <v>0.07583900632986983</v>
      </c>
    </row>
    <row r="43" spans="1:14" ht="12.75">
      <c r="A43" s="47">
        <v>1997</v>
      </c>
      <c r="B43" s="92">
        <v>1512</v>
      </c>
      <c r="C43" s="92">
        <v>4725</v>
      </c>
      <c r="D43" s="92">
        <v>6237</v>
      </c>
      <c r="E43" s="55">
        <f t="shared" si="0"/>
        <v>0.24242424242424243</v>
      </c>
      <c r="F43" s="51">
        <v>23364</v>
      </c>
      <c r="G43" s="55">
        <f t="shared" si="1"/>
        <v>0.06471494607087827</v>
      </c>
      <c r="H43" s="50"/>
      <c r="I43" s="52">
        <v>2147</v>
      </c>
      <c r="J43" s="52">
        <v>5523</v>
      </c>
      <c r="K43" s="52">
        <v>7670</v>
      </c>
      <c r="L43" s="58">
        <f t="shared" si="2"/>
        <v>0.27992177314211214</v>
      </c>
      <c r="M43" s="52">
        <v>26434</v>
      </c>
      <c r="N43" s="60">
        <f t="shared" si="3"/>
        <v>0.08122115457365514</v>
      </c>
    </row>
    <row r="44" spans="1:14" ht="12.75">
      <c r="A44" s="47">
        <v>1998</v>
      </c>
      <c r="B44" s="92">
        <v>1578</v>
      </c>
      <c r="C44" s="92">
        <v>4742</v>
      </c>
      <c r="D44" s="92">
        <v>6320</v>
      </c>
      <c r="E44" s="55">
        <f t="shared" si="0"/>
        <v>0.24968354430379747</v>
      </c>
      <c r="F44" s="51">
        <v>24393</v>
      </c>
      <c r="G44" s="55">
        <f t="shared" si="1"/>
        <v>0.06469068995203542</v>
      </c>
      <c r="H44" s="50"/>
      <c r="I44" s="52">
        <v>2197</v>
      </c>
      <c r="J44" s="52">
        <v>5635</v>
      </c>
      <c r="K44" s="52">
        <v>7832</v>
      </c>
      <c r="L44" s="58">
        <f t="shared" si="2"/>
        <v>0.28051583248212464</v>
      </c>
      <c r="M44" s="52">
        <v>27714</v>
      </c>
      <c r="N44" s="60">
        <f t="shared" si="3"/>
        <v>0.07927401313415602</v>
      </c>
    </row>
    <row r="45" spans="1:14" ht="12.75">
      <c r="A45" s="47">
        <v>1999</v>
      </c>
      <c r="B45" s="92">
        <v>1622</v>
      </c>
      <c r="C45" s="92">
        <v>5460</v>
      </c>
      <c r="D45" s="92">
        <v>7082</v>
      </c>
      <c r="E45" s="55">
        <f t="shared" si="0"/>
        <v>0.22903134707709685</v>
      </c>
      <c r="F45" s="51">
        <v>25768</v>
      </c>
      <c r="G45" s="55">
        <f t="shared" si="1"/>
        <v>0.06294628997205837</v>
      </c>
      <c r="H45" s="50"/>
      <c r="I45" s="52">
        <v>2234</v>
      </c>
      <c r="J45" s="52">
        <v>6589</v>
      </c>
      <c r="K45" s="52">
        <v>8823</v>
      </c>
      <c r="L45" s="58">
        <f t="shared" si="2"/>
        <v>0.25320185877819334</v>
      </c>
      <c r="M45" s="52">
        <v>29346</v>
      </c>
      <c r="N45" s="60">
        <f t="shared" si="3"/>
        <v>0.07612621822394874</v>
      </c>
    </row>
    <row r="46" spans="1:14" ht="12.75">
      <c r="A46" s="47">
        <v>2000</v>
      </c>
      <c r="B46" s="92">
        <v>1664</v>
      </c>
      <c r="C46" s="92">
        <v>5424</v>
      </c>
      <c r="D46" s="92">
        <v>7088</v>
      </c>
      <c r="E46" s="55">
        <f t="shared" si="0"/>
        <v>0.23476297968397292</v>
      </c>
      <c r="F46" s="51">
        <v>27102</v>
      </c>
      <c r="G46" s="55">
        <f t="shared" si="1"/>
        <v>0.06139768282783559</v>
      </c>
      <c r="H46" s="50"/>
      <c r="I46" s="52">
        <v>2390</v>
      </c>
      <c r="J46" s="52">
        <v>6606</v>
      </c>
      <c r="K46" s="52">
        <v>8996</v>
      </c>
      <c r="L46" s="58">
        <f t="shared" si="2"/>
        <v>0.26567363272565586</v>
      </c>
      <c r="M46" s="52">
        <v>31222</v>
      </c>
      <c r="N46" s="60">
        <f t="shared" si="3"/>
        <v>0.07654858753443085</v>
      </c>
    </row>
    <row r="47" spans="1:14" ht="12.75">
      <c r="A47" s="47">
        <v>2001</v>
      </c>
      <c r="B47" s="92">
        <v>1656</v>
      </c>
      <c r="C47" s="92">
        <v>5319</v>
      </c>
      <c r="D47" s="92">
        <v>6975</v>
      </c>
      <c r="E47" s="55">
        <f t="shared" si="0"/>
        <v>0.23741935483870968</v>
      </c>
      <c r="F47" s="51">
        <v>28129</v>
      </c>
      <c r="G47" s="55">
        <f t="shared" si="1"/>
        <v>0.058871627146361405</v>
      </c>
      <c r="H47" s="50"/>
      <c r="I47" s="52">
        <v>2498</v>
      </c>
      <c r="J47" s="52">
        <v>6753</v>
      </c>
      <c r="K47" s="52">
        <v>9251</v>
      </c>
      <c r="L47" s="58">
        <f t="shared" si="2"/>
        <v>0.27002486217706195</v>
      </c>
      <c r="M47" s="52">
        <v>33001</v>
      </c>
      <c r="N47" s="60">
        <f t="shared" si="3"/>
        <v>0.07569467591891155</v>
      </c>
    </row>
    <row r="48" spans="1:14" ht="12.75">
      <c r="A48" s="47">
        <v>2002</v>
      </c>
      <c r="B48" s="92">
        <v>1665</v>
      </c>
      <c r="C48" s="92">
        <v>5153</v>
      </c>
      <c r="D48" s="92">
        <v>6818</v>
      </c>
      <c r="E48" s="55">
        <f t="shared" si="0"/>
        <v>0.24420651217365796</v>
      </c>
      <c r="F48" s="51">
        <v>28936</v>
      </c>
      <c r="G48" s="55">
        <f t="shared" si="1"/>
        <v>0.05754077965164501</v>
      </c>
      <c r="H48" s="50"/>
      <c r="I48" s="52">
        <v>2611</v>
      </c>
      <c r="J48" s="52">
        <v>6805</v>
      </c>
      <c r="K48" s="52">
        <v>9416</v>
      </c>
      <c r="L48" s="58">
        <f t="shared" si="2"/>
        <v>0.27729396771452847</v>
      </c>
      <c r="M48" s="52">
        <v>34696</v>
      </c>
      <c r="N48" s="60">
        <f t="shared" si="3"/>
        <v>0.07525363154254093</v>
      </c>
    </row>
    <row r="49" spans="1:14" ht="12.75">
      <c r="A49" s="47">
        <v>2003</v>
      </c>
      <c r="B49" s="92">
        <v>1779</v>
      </c>
      <c r="C49" s="92">
        <v>5669</v>
      </c>
      <c r="D49" s="92">
        <v>7448</v>
      </c>
      <c r="E49" s="55">
        <f t="shared" si="0"/>
        <v>0.2388560687432868</v>
      </c>
      <c r="F49" s="51">
        <v>29710</v>
      </c>
      <c r="G49" s="55">
        <f t="shared" si="1"/>
        <v>0.05987882867721306</v>
      </c>
      <c r="H49" s="50"/>
      <c r="I49" s="52">
        <v>2934</v>
      </c>
      <c r="J49" s="52">
        <v>7466</v>
      </c>
      <c r="K49" s="52">
        <v>10400</v>
      </c>
      <c r="L49" s="58">
        <f t="shared" si="2"/>
        <v>0.2821153846153846</v>
      </c>
      <c r="M49" s="52">
        <v>36537</v>
      </c>
      <c r="N49" s="60">
        <f t="shared" si="3"/>
        <v>0.08030215945479924</v>
      </c>
    </row>
    <row r="50" spans="1:14" ht="12.75">
      <c r="A50" s="47">
        <v>2004</v>
      </c>
      <c r="B50" s="92">
        <v>1616</v>
      </c>
      <c r="C50" s="92">
        <v>5382</v>
      </c>
      <c r="D50" s="92">
        <v>6998</v>
      </c>
      <c r="E50" s="55">
        <f t="shared" si="0"/>
        <v>0.23092312089168335</v>
      </c>
      <c r="F50" s="51">
        <v>30141</v>
      </c>
      <c r="G50" s="55">
        <f t="shared" si="1"/>
        <v>0.05361467768156332</v>
      </c>
      <c r="H50" s="49"/>
      <c r="I50" s="52">
        <v>2736</v>
      </c>
      <c r="J50" s="52">
        <v>7311</v>
      </c>
      <c r="K50" s="52">
        <v>10047</v>
      </c>
      <c r="L50" s="58">
        <f t="shared" si="2"/>
        <v>0.27232009555091075</v>
      </c>
      <c r="M50" s="52">
        <v>37587</v>
      </c>
      <c r="N50" s="60">
        <f t="shared" si="3"/>
        <v>0.072791124590949</v>
      </c>
    </row>
    <row r="51" spans="1:14" ht="12.75">
      <c r="A51" s="47">
        <v>2005</v>
      </c>
      <c r="B51" s="92">
        <v>1604</v>
      </c>
      <c r="C51" s="92">
        <v>4858</v>
      </c>
      <c r="D51" s="92">
        <v>6462</v>
      </c>
      <c r="E51" s="55">
        <f t="shared" si="0"/>
        <v>0.24822036521200866</v>
      </c>
      <c r="F51" s="51">
        <v>29703</v>
      </c>
      <c r="G51" s="55">
        <f t="shared" si="1"/>
        <v>0.054001279332054</v>
      </c>
      <c r="H51" s="49"/>
      <c r="I51" s="52">
        <v>2854</v>
      </c>
      <c r="J51" s="52">
        <v>6794</v>
      </c>
      <c r="K51" s="52">
        <v>9648</v>
      </c>
      <c r="L51" s="58">
        <f t="shared" si="2"/>
        <v>0.29581260364842454</v>
      </c>
      <c r="M51" s="52">
        <v>37470</v>
      </c>
      <c r="N51" s="60">
        <f t="shared" si="3"/>
        <v>0.07616760074726447</v>
      </c>
    </row>
  </sheetData>
  <mergeCells count="5">
    <mergeCell ref="I5:N5"/>
    <mergeCell ref="B4:N4"/>
    <mergeCell ref="I6:K6"/>
    <mergeCell ref="B6:E6"/>
    <mergeCell ref="B5:G5"/>
  </mergeCells>
  <printOptions/>
  <pageMargins left="0.75" right="0.75" top="1" bottom="1" header="0.5" footer="0.5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51"/>
  <sheetViews>
    <sheetView zoomScale="75" zoomScaleNormal="75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8" sqref="B8:D51"/>
    </sheetView>
  </sheetViews>
  <sheetFormatPr defaultColWidth="9.140625" defaultRowHeight="12.75"/>
  <cols>
    <col min="1" max="1" width="11.57421875" style="11" customWidth="1"/>
    <col min="2" max="2" width="10.421875" style="0" customWidth="1"/>
    <col min="3" max="3" width="12.140625" style="0" customWidth="1"/>
    <col min="5" max="5" width="11.28125" style="53" customWidth="1"/>
    <col min="6" max="6" width="15.28125" style="0" customWidth="1"/>
    <col min="7" max="7" width="15.421875" style="53" customWidth="1"/>
    <col min="8" max="8" width="2.00390625" style="0" customWidth="1"/>
    <col min="9" max="9" width="9.28125" style="0" bestFit="1" customWidth="1"/>
    <col min="10" max="10" width="11.57421875" style="0" customWidth="1"/>
    <col min="11" max="11" width="9.57421875" style="0" bestFit="1" customWidth="1"/>
    <col min="12" max="12" width="11.28125" style="53" customWidth="1"/>
    <col min="13" max="13" width="15.140625" style="0" customWidth="1"/>
    <col min="14" max="14" width="15.28125" style="53" customWidth="1"/>
    <col min="16" max="19" width="0" style="0" hidden="1" customWidth="1"/>
  </cols>
  <sheetData>
    <row r="2" spans="13:14" ht="12.75">
      <c r="M2" s="11"/>
      <c r="N2" s="59"/>
    </row>
    <row r="3" spans="2:14" ht="20.25">
      <c r="B3" s="105" t="s">
        <v>46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s="70" customFormat="1" ht="18">
      <c r="A4" s="69"/>
      <c r="B4" s="106" t="s">
        <v>44</v>
      </c>
      <c r="C4" s="106"/>
      <c r="D4" s="106"/>
      <c r="E4" s="93"/>
      <c r="F4" s="106"/>
      <c r="G4" s="93"/>
      <c r="H4" s="37"/>
      <c r="I4" s="94" t="s">
        <v>45</v>
      </c>
      <c r="J4" s="94"/>
      <c r="K4" s="94"/>
      <c r="L4" s="95"/>
      <c r="M4" s="94"/>
      <c r="N4" s="95"/>
    </row>
    <row r="5" spans="1:14" ht="12.75">
      <c r="A5" s="47"/>
      <c r="B5" s="100" t="s">
        <v>50</v>
      </c>
      <c r="C5" s="100"/>
      <c r="D5" s="100"/>
      <c r="E5" s="101"/>
      <c r="F5" s="100"/>
      <c r="G5" s="101"/>
      <c r="H5" s="38"/>
      <c r="I5" s="138" t="s">
        <v>50</v>
      </c>
      <c r="J5" s="138"/>
      <c r="K5" s="138"/>
      <c r="L5" s="96"/>
      <c r="M5" s="138"/>
      <c r="N5" s="96"/>
    </row>
    <row r="6" spans="1:14" s="65" customFormat="1" ht="63" customHeight="1">
      <c r="A6" s="71"/>
      <c r="B6" s="102" t="s">
        <v>56</v>
      </c>
      <c r="C6" s="102" t="s">
        <v>48</v>
      </c>
      <c r="D6" s="102"/>
      <c r="E6" s="103" t="s">
        <v>54</v>
      </c>
      <c r="F6" s="72" t="s">
        <v>51</v>
      </c>
      <c r="G6" s="54" t="s">
        <v>55</v>
      </c>
      <c r="H6" s="39"/>
      <c r="I6" s="104" t="s">
        <v>50</v>
      </c>
      <c r="J6" s="104" t="s">
        <v>48</v>
      </c>
      <c r="K6" s="104"/>
      <c r="L6" s="73" t="s">
        <v>54</v>
      </c>
      <c r="M6" s="72" t="s">
        <v>51</v>
      </c>
      <c r="N6" s="57" t="s">
        <v>55</v>
      </c>
    </row>
    <row r="7" spans="1:14" s="65" customFormat="1" ht="12.75">
      <c r="A7" s="48" t="s">
        <v>0</v>
      </c>
      <c r="B7" s="64"/>
      <c r="C7" s="64"/>
      <c r="D7" s="64" t="s">
        <v>49</v>
      </c>
      <c r="E7" s="61"/>
      <c r="F7" s="68"/>
      <c r="G7" s="61"/>
      <c r="H7" s="46"/>
      <c r="I7" s="66" t="s">
        <v>47</v>
      </c>
      <c r="J7" s="66"/>
      <c r="K7" s="66" t="s">
        <v>49</v>
      </c>
      <c r="L7" s="62"/>
      <c r="M7" s="67"/>
      <c r="N7" s="62"/>
    </row>
    <row r="8" spans="1:23" ht="12.75">
      <c r="A8" s="47" t="s">
        <v>1</v>
      </c>
      <c r="B8" s="51">
        <v>1946</v>
      </c>
      <c r="C8" s="51">
        <v>2965</v>
      </c>
      <c r="D8" s="51">
        <v>4911</v>
      </c>
      <c r="E8" s="55">
        <f>B8/D8</f>
        <v>0.3962533088983914</v>
      </c>
      <c r="F8" s="51">
        <v>9903</v>
      </c>
      <c r="G8" s="55">
        <f>B8/F8</f>
        <v>0.19650610925982026</v>
      </c>
      <c r="H8" s="50"/>
      <c r="I8" s="52">
        <v>2016</v>
      </c>
      <c r="J8" s="52">
        <v>2987</v>
      </c>
      <c r="K8" s="52">
        <v>5003</v>
      </c>
      <c r="L8" s="58">
        <f>I8/K8</f>
        <v>0.40295822506496104</v>
      </c>
      <c r="M8" s="52">
        <v>9988</v>
      </c>
      <c r="N8" s="60">
        <f aca="true" t="shared" si="0" ref="N8:N49">I8/M8</f>
        <v>0.20184221065278335</v>
      </c>
      <c r="P8" s="42"/>
      <c r="Q8" s="42"/>
      <c r="R8" s="42"/>
      <c r="S8" s="42"/>
      <c r="T8" s="44"/>
      <c r="U8" s="44"/>
      <c r="V8" s="44"/>
      <c r="W8" s="44"/>
    </row>
    <row r="9" spans="1:23" ht="12.75">
      <c r="A9" s="47" t="s">
        <v>2</v>
      </c>
      <c r="B9" s="51">
        <v>1638</v>
      </c>
      <c r="C9" s="51">
        <v>3096</v>
      </c>
      <c r="D9" s="51">
        <v>4734</v>
      </c>
      <c r="E9" s="55">
        <f aca="true" t="shared" si="1" ref="E9:E50">B9/D9</f>
        <v>0.34600760456273766</v>
      </c>
      <c r="F9" s="51">
        <v>10636</v>
      </c>
      <c r="G9" s="55">
        <f aca="true" t="shared" si="2" ref="G9:G50">B9/F9</f>
        <v>0.15400526513726964</v>
      </c>
      <c r="H9" s="50"/>
      <c r="I9" s="52">
        <v>1902</v>
      </c>
      <c r="J9" s="52">
        <v>3098</v>
      </c>
      <c r="K9" s="52">
        <v>5000</v>
      </c>
      <c r="L9" s="58">
        <f aca="true" t="shared" si="3" ref="L9:L50">I9/K9</f>
        <v>0.3804</v>
      </c>
      <c r="M9" s="52">
        <v>10901</v>
      </c>
      <c r="N9" s="60">
        <f t="shared" si="0"/>
        <v>0.17447940555912303</v>
      </c>
      <c r="P9" s="42"/>
      <c r="Q9" s="42"/>
      <c r="R9" s="42"/>
      <c r="S9" s="42"/>
      <c r="T9" s="44"/>
      <c r="U9" s="44"/>
      <c r="V9" s="44"/>
      <c r="W9" s="44"/>
    </row>
    <row r="10" spans="1:23" ht="12.75">
      <c r="A10" s="47" t="s">
        <v>3</v>
      </c>
      <c r="B10" s="51">
        <v>1491</v>
      </c>
      <c r="C10" s="51">
        <v>3028</v>
      </c>
      <c r="D10" s="51">
        <v>4519</v>
      </c>
      <c r="E10" s="55">
        <f t="shared" si="1"/>
        <v>0.32994025226820095</v>
      </c>
      <c r="F10" s="51">
        <v>10795</v>
      </c>
      <c r="G10" s="55">
        <f t="shared" si="2"/>
        <v>0.1381194997684113</v>
      </c>
      <c r="H10" s="50"/>
      <c r="I10" s="52">
        <v>1728</v>
      </c>
      <c r="J10" s="52">
        <v>3072</v>
      </c>
      <c r="K10" s="52">
        <v>4800</v>
      </c>
      <c r="L10" s="58">
        <f t="shared" si="3"/>
        <v>0.36</v>
      </c>
      <c r="M10" s="52">
        <v>11098</v>
      </c>
      <c r="N10" s="60">
        <f t="shared" si="0"/>
        <v>0.1557037304018742</v>
      </c>
      <c r="P10" s="42"/>
      <c r="Q10" s="42"/>
      <c r="R10" s="42"/>
      <c r="S10" s="42"/>
      <c r="T10" s="44"/>
      <c r="U10" s="44"/>
      <c r="V10" s="44"/>
      <c r="W10" s="44"/>
    </row>
    <row r="11" spans="1:23" ht="12.75">
      <c r="A11" s="47" t="s">
        <v>4</v>
      </c>
      <c r="B11" s="51">
        <v>1323</v>
      </c>
      <c r="C11" s="51">
        <v>2973</v>
      </c>
      <c r="D11" s="51">
        <v>4296</v>
      </c>
      <c r="E11" s="55">
        <f t="shared" si="1"/>
        <v>0.3079608938547486</v>
      </c>
      <c r="F11" s="51">
        <v>10913</v>
      </c>
      <c r="G11" s="55">
        <f t="shared" si="2"/>
        <v>0.12123155869146889</v>
      </c>
      <c r="H11" s="50"/>
      <c r="I11" s="52">
        <v>1534</v>
      </c>
      <c r="J11" s="52">
        <v>3002</v>
      </c>
      <c r="K11" s="52">
        <v>4536</v>
      </c>
      <c r="L11" s="58">
        <f t="shared" si="3"/>
        <v>0.33818342151675485</v>
      </c>
      <c r="M11" s="52">
        <v>11221</v>
      </c>
      <c r="N11" s="60">
        <f t="shared" si="0"/>
        <v>0.1367079582924873</v>
      </c>
      <c r="P11" s="42"/>
      <c r="Q11" s="42"/>
      <c r="R11" s="42"/>
      <c r="S11" s="42"/>
      <c r="T11" s="44"/>
      <c r="U11" s="44"/>
      <c r="V11" s="44"/>
      <c r="W11" s="44"/>
    </row>
    <row r="12" spans="1:23" ht="12.75">
      <c r="A12" s="47" t="s">
        <v>5</v>
      </c>
      <c r="B12" s="51">
        <v>1283</v>
      </c>
      <c r="C12" s="51">
        <v>2753</v>
      </c>
      <c r="D12" s="51">
        <v>4036</v>
      </c>
      <c r="E12" s="55">
        <f t="shared" si="1"/>
        <v>0.3178889990089197</v>
      </c>
      <c r="F12" s="51">
        <v>10805</v>
      </c>
      <c r="G12" s="55">
        <f t="shared" si="2"/>
        <v>0.11874132346136049</v>
      </c>
      <c r="H12" s="50"/>
      <c r="I12" s="52">
        <v>1497</v>
      </c>
      <c r="J12" s="52">
        <v>2799</v>
      </c>
      <c r="K12" s="52">
        <v>4296</v>
      </c>
      <c r="L12" s="58">
        <f t="shared" si="3"/>
        <v>0.348463687150838</v>
      </c>
      <c r="M12" s="52">
        <v>11165</v>
      </c>
      <c r="N12" s="60">
        <f t="shared" si="0"/>
        <v>0.13407971339005822</v>
      </c>
      <c r="P12" s="42"/>
      <c r="Q12" s="42"/>
      <c r="R12" s="42"/>
      <c r="S12" s="42"/>
      <c r="T12" s="44"/>
      <c r="U12" s="44"/>
      <c r="V12" s="44"/>
      <c r="W12" s="44"/>
    </row>
    <row r="13" spans="1:23" ht="12.75">
      <c r="A13" s="47" t="s">
        <v>6</v>
      </c>
      <c r="B13" s="51">
        <v>1304</v>
      </c>
      <c r="C13" s="51">
        <v>2846</v>
      </c>
      <c r="D13" s="51">
        <v>4150</v>
      </c>
      <c r="E13" s="55">
        <f t="shared" si="1"/>
        <v>0.31421686746987953</v>
      </c>
      <c r="F13" s="51">
        <v>10856</v>
      </c>
      <c r="G13" s="55">
        <f t="shared" si="2"/>
        <v>0.12011790714812086</v>
      </c>
      <c r="H13" s="50"/>
      <c r="I13" s="52">
        <v>1543</v>
      </c>
      <c r="J13" s="52">
        <v>2927</v>
      </c>
      <c r="K13" s="52">
        <v>4470</v>
      </c>
      <c r="L13" s="58">
        <f t="shared" si="3"/>
        <v>0.3451901565995526</v>
      </c>
      <c r="M13" s="52">
        <v>11273</v>
      </c>
      <c r="N13" s="60">
        <f t="shared" si="0"/>
        <v>0.13687572074869156</v>
      </c>
      <c r="P13" s="42"/>
      <c r="Q13" s="42"/>
      <c r="R13" s="42"/>
      <c r="S13" s="42"/>
      <c r="T13" s="44"/>
      <c r="U13" s="44"/>
      <c r="V13" s="44"/>
      <c r="W13" s="44"/>
    </row>
    <row r="14" spans="1:23" ht="12.75">
      <c r="A14" s="47" t="s">
        <v>7</v>
      </c>
      <c r="B14" s="51">
        <v>990</v>
      </c>
      <c r="C14" s="51">
        <v>2378</v>
      </c>
      <c r="D14" s="51">
        <v>3368</v>
      </c>
      <c r="E14" s="55">
        <f t="shared" si="1"/>
        <v>0.29394299287410924</v>
      </c>
      <c r="F14" s="51">
        <v>10252</v>
      </c>
      <c r="G14" s="55">
        <f t="shared" si="2"/>
        <v>0.09656652360515021</v>
      </c>
      <c r="H14" s="50"/>
      <c r="I14" s="52">
        <v>1205</v>
      </c>
      <c r="J14" s="52">
        <v>2489</v>
      </c>
      <c r="K14" s="52">
        <v>3694</v>
      </c>
      <c r="L14" s="58">
        <f t="shared" si="3"/>
        <v>0.326204656199242</v>
      </c>
      <c r="M14" s="52">
        <v>10734</v>
      </c>
      <c r="N14" s="60">
        <f t="shared" si="0"/>
        <v>0.11226010806782187</v>
      </c>
      <c r="P14" s="42"/>
      <c r="Q14" s="42"/>
      <c r="R14" s="42"/>
      <c r="S14" s="42"/>
      <c r="T14" s="44"/>
      <c r="U14" s="44"/>
      <c r="V14" s="44"/>
      <c r="W14" s="44"/>
    </row>
    <row r="15" spans="1:23" ht="12.75">
      <c r="A15" s="47" t="s">
        <v>8</v>
      </c>
      <c r="B15" s="51">
        <v>1082</v>
      </c>
      <c r="C15" s="51">
        <v>2379</v>
      </c>
      <c r="D15" s="51">
        <v>3461</v>
      </c>
      <c r="E15" s="55">
        <f t="shared" si="1"/>
        <v>0.3126264085524415</v>
      </c>
      <c r="F15" s="51">
        <v>10014</v>
      </c>
      <c r="G15" s="55">
        <f t="shared" si="2"/>
        <v>0.10804873177551429</v>
      </c>
      <c r="H15" s="50"/>
      <c r="I15" s="52">
        <v>1334</v>
      </c>
      <c r="J15" s="52">
        <v>2544</v>
      </c>
      <c r="K15" s="52">
        <v>3878</v>
      </c>
      <c r="L15" s="58">
        <f t="shared" si="3"/>
        <v>0.3439917483238783</v>
      </c>
      <c r="M15" s="52">
        <v>10606</v>
      </c>
      <c r="N15" s="60">
        <f t="shared" si="0"/>
        <v>0.1257778615877805</v>
      </c>
      <c r="P15" s="42"/>
      <c r="Q15" s="42"/>
      <c r="R15" s="42"/>
      <c r="S15" s="42"/>
      <c r="T15" s="44"/>
      <c r="U15" s="44"/>
      <c r="V15" s="44"/>
      <c r="W15" s="44"/>
    </row>
    <row r="16" spans="1:23" ht="12.75">
      <c r="A16" s="47" t="s">
        <v>9</v>
      </c>
      <c r="B16" s="51">
        <v>846</v>
      </c>
      <c r="C16" s="51">
        <v>1942</v>
      </c>
      <c r="D16" s="51">
        <v>2788</v>
      </c>
      <c r="E16" s="55">
        <f t="shared" si="1"/>
        <v>0.3034433285509326</v>
      </c>
      <c r="F16" s="51">
        <v>9138</v>
      </c>
      <c r="G16" s="55">
        <f t="shared" si="2"/>
        <v>0.09258043335521995</v>
      </c>
      <c r="H16" s="50"/>
      <c r="I16" s="52">
        <v>1064</v>
      </c>
      <c r="J16" s="52">
        <v>2095</v>
      </c>
      <c r="K16" s="52">
        <v>3159</v>
      </c>
      <c r="L16" s="58">
        <f t="shared" si="3"/>
        <v>0.33681544792655904</v>
      </c>
      <c r="M16" s="52">
        <v>9731</v>
      </c>
      <c r="N16" s="60">
        <f t="shared" si="0"/>
        <v>0.10934128044394203</v>
      </c>
      <c r="P16" s="42"/>
      <c r="Q16" s="42"/>
      <c r="R16" s="42"/>
      <c r="S16" s="42"/>
      <c r="T16" s="44"/>
      <c r="U16" s="44"/>
      <c r="V16" s="44"/>
      <c r="W16" s="44"/>
    </row>
    <row r="17" spans="1:23" ht="12.75">
      <c r="A17" s="47" t="s">
        <v>10</v>
      </c>
      <c r="B17" s="51">
        <v>934</v>
      </c>
      <c r="C17" s="51">
        <v>1959</v>
      </c>
      <c r="D17" s="51">
        <v>2893</v>
      </c>
      <c r="E17" s="55">
        <f t="shared" si="1"/>
        <v>0.3228482544071898</v>
      </c>
      <c r="F17" s="51">
        <v>8861</v>
      </c>
      <c r="G17" s="55">
        <f t="shared" si="2"/>
        <v>0.10540571041643156</v>
      </c>
      <c r="H17" s="50"/>
      <c r="I17" s="52">
        <v>1127</v>
      </c>
      <c r="J17" s="52">
        <v>2111</v>
      </c>
      <c r="K17" s="52">
        <v>3238</v>
      </c>
      <c r="L17" s="58">
        <f t="shared" si="3"/>
        <v>0.3480543545398394</v>
      </c>
      <c r="M17" s="52">
        <v>9428</v>
      </c>
      <c r="N17" s="60">
        <f t="shared" si="0"/>
        <v>0.11953754773016546</v>
      </c>
      <c r="P17" s="42"/>
      <c r="Q17" s="42"/>
      <c r="R17" s="42"/>
      <c r="S17" s="42"/>
      <c r="T17" s="44"/>
      <c r="U17" s="44"/>
      <c r="V17" s="44"/>
      <c r="W17" s="44"/>
    </row>
    <row r="18" spans="1:23" ht="12.75">
      <c r="A18" s="47" t="s">
        <v>11</v>
      </c>
      <c r="B18" s="51">
        <v>1296</v>
      </c>
      <c r="C18" s="51">
        <v>2461</v>
      </c>
      <c r="D18" s="51">
        <v>3757</v>
      </c>
      <c r="E18" s="55">
        <f t="shared" si="1"/>
        <v>0.3449560819803034</v>
      </c>
      <c r="F18" s="51">
        <v>9220</v>
      </c>
      <c r="G18" s="55">
        <f t="shared" si="2"/>
        <v>0.1405639913232104</v>
      </c>
      <c r="H18" s="50"/>
      <c r="I18" s="52">
        <v>1500</v>
      </c>
      <c r="J18" s="52">
        <v>2672</v>
      </c>
      <c r="K18" s="52">
        <v>4172</v>
      </c>
      <c r="L18" s="58">
        <f t="shared" si="3"/>
        <v>0.3595397890699904</v>
      </c>
      <c r="M18" s="52">
        <v>9824</v>
      </c>
      <c r="N18" s="60">
        <f t="shared" si="0"/>
        <v>0.15268729641693812</v>
      </c>
      <c r="P18" s="42"/>
      <c r="Q18" s="42"/>
      <c r="R18" s="42"/>
      <c r="S18" s="42"/>
      <c r="T18" s="44"/>
      <c r="U18" s="44"/>
      <c r="V18" s="44"/>
      <c r="W18" s="44"/>
    </row>
    <row r="19" spans="1:23" ht="12.75">
      <c r="A19" s="47" t="s">
        <v>12</v>
      </c>
      <c r="B19" s="51">
        <v>921</v>
      </c>
      <c r="C19" s="51">
        <v>1853</v>
      </c>
      <c r="D19" s="51">
        <v>2774</v>
      </c>
      <c r="E19" s="55">
        <f t="shared" si="1"/>
        <v>0.3320115356885364</v>
      </c>
      <c r="F19" s="51">
        <v>8902</v>
      </c>
      <c r="G19" s="55">
        <f t="shared" si="2"/>
        <v>0.10345989665243766</v>
      </c>
      <c r="H19" s="50"/>
      <c r="I19" s="52">
        <v>1072</v>
      </c>
      <c r="J19" s="52">
        <v>1996</v>
      </c>
      <c r="K19" s="52">
        <v>3068</v>
      </c>
      <c r="L19" s="58">
        <f t="shared" si="3"/>
        <v>0.3494132985658409</v>
      </c>
      <c r="M19" s="52">
        <v>9429</v>
      </c>
      <c r="N19" s="60">
        <f t="shared" si="0"/>
        <v>0.11369180188779297</v>
      </c>
      <c r="P19" s="42"/>
      <c r="Q19" s="42"/>
      <c r="R19" s="42"/>
      <c r="S19" s="42"/>
      <c r="T19" s="44"/>
      <c r="U19" s="44"/>
      <c r="V19" s="44"/>
      <c r="W19" s="44"/>
    </row>
    <row r="20" spans="1:23" ht="12.75">
      <c r="A20" s="47" t="s">
        <v>13</v>
      </c>
      <c r="B20" s="51">
        <v>1724</v>
      </c>
      <c r="C20" s="51">
        <v>3003</v>
      </c>
      <c r="D20" s="51">
        <v>4727</v>
      </c>
      <c r="E20" s="55">
        <f t="shared" si="1"/>
        <v>0.36471334884704887</v>
      </c>
      <c r="F20" s="51">
        <v>10216</v>
      </c>
      <c r="G20" s="55">
        <f t="shared" si="2"/>
        <v>0.1687548942834769</v>
      </c>
      <c r="H20" s="50"/>
      <c r="I20" s="52">
        <v>1898</v>
      </c>
      <c r="J20" s="52">
        <v>3199</v>
      </c>
      <c r="K20" s="52">
        <v>5097</v>
      </c>
      <c r="L20" s="58">
        <f t="shared" si="3"/>
        <v>0.3723759073965078</v>
      </c>
      <c r="M20" s="52">
        <v>10784</v>
      </c>
      <c r="N20" s="60">
        <f t="shared" si="0"/>
        <v>0.17600148367952523</v>
      </c>
      <c r="P20" s="42"/>
      <c r="Q20" s="42"/>
      <c r="R20" s="42"/>
      <c r="S20" s="42"/>
      <c r="T20" s="44"/>
      <c r="U20" s="44"/>
      <c r="V20" s="44"/>
      <c r="W20" s="44"/>
    </row>
    <row r="21" spans="1:23" ht="12.75">
      <c r="A21" s="47" t="s">
        <v>14</v>
      </c>
      <c r="B21" s="51">
        <v>1698</v>
      </c>
      <c r="C21" s="51">
        <v>3065</v>
      </c>
      <c r="D21" s="51">
        <v>4763</v>
      </c>
      <c r="E21" s="55">
        <f t="shared" si="1"/>
        <v>0.3564980054587445</v>
      </c>
      <c r="F21" s="51">
        <v>10415</v>
      </c>
      <c r="G21" s="55">
        <f t="shared" si="2"/>
        <v>0.1630340854536726</v>
      </c>
      <c r="H21" s="50"/>
      <c r="I21" s="52">
        <v>1825</v>
      </c>
      <c r="J21" s="52">
        <v>3216</v>
      </c>
      <c r="K21" s="52">
        <v>5041</v>
      </c>
      <c r="L21" s="58">
        <f t="shared" si="3"/>
        <v>0.3620313429875025</v>
      </c>
      <c r="M21" s="52">
        <v>10873</v>
      </c>
      <c r="N21" s="60">
        <f t="shared" si="0"/>
        <v>0.16784696036052607</v>
      </c>
      <c r="P21" s="42"/>
      <c r="Q21" s="42"/>
      <c r="R21" s="42"/>
      <c r="S21" s="42"/>
      <c r="T21" s="44"/>
      <c r="U21" s="44"/>
      <c r="V21" s="44"/>
      <c r="W21" s="44"/>
    </row>
    <row r="22" spans="1:23" ht="12.75">
      <c r="A22" s="47" t="s">
        <v>15</v>
      </c>
      <c r="B22" s="51">
        <v>1306</v>
      </c>
      <c r="C22" s="51">
        <v>2812</v>
      </c>
      <c r="D22" s="51">
        <v>4118</v>
      </c>
      <c r="E22" s="55">
        <f t="shared" si="1"/>
        <v>0.3171442447790189</v>
      </c>
      <c r="F22" s="51">
        <v>11565</v>
      </c>
      <c r="G22" s="55">
        <f t="shared" si="2"/>
        <v>0.11292693471681799</v>
      </c>
      <c r="H22" s="50"/>
      <c r="I22" s="52">
        <v>1505</v>
      </c>
      <c r="J22" s="52">
        <v>2918</v>
      </c>
      <c r="K22" s="52">
        <v>4423</v>
      </c>
      <c r="L22" s="58">
        <f t="shared" si="3"/>
        <v>0.34026678724847387</v>
      </c>
      <c r="M22" s="52">
        <v>12065</v>
      </c>
      <c r="N22" s="60">
        <f t="shared" si="0"/>
        <v>0.12474098632407792</v>
      </c>
      <c r="P22" s="42"/>
      <c r="Q22" s="42"/>
      <c r="R22" s="42"/>
      <c r="S22" s="42"/>
      <c r="T22" s="44"/>
      <c r="U22" s="44"/>
      <c r="V22" s="44"/>
      <c r="W22" s="44"/>
    </row>
    <row r="23" spans="1:23" ht="12.75">
      <c r="A23" s="47" t="s">
        <v>16</v>
      </c>
      <c r="B23" s="51">
        <v>1323</v>
      </c>
      <c r="C23" s="51">
        <v>2693</v>
      </c>
      <c r="D23" s="51">
        <v>4016</v>
      </c>
      <c r="E23" s="55">
        <f t="shared" si="1"/>
        <v>0.32943227091633465</v>
      </c>
      <c r="F23" s="51">
        <v>10864</v>
      </c>
      <c r="G23" s="55">
        <f t="shared" si="2"/>
        <v>0.12177835051546392</v>
      </c>
      <c r="H23" s="50"/>
      <c r="I23" s="52">
        <v>1468</v>
      </c>
      <c r="J23" s="52">
        <v>2765</v>
      </c>
      <c r="K23" s="52">
        <v>4233</v>
      </c>
      <c r="L23" s="58">
        <f t="shared" si="3"/>
        <v>0.34679896054807463</v>
      </c>
      <c r="M23" s="52">
        <v>11291</v>
      </c>
      <c r="N23" s="60">
        <f t="shared" si="0"/>
        <v>0.13001505623948278</v>
      </c>
      <c r="P23" s="42"/>
      <c r="Q23" s="42"/>
      <c r="R23" s="42"/>
      <c r="S23" s="42"/>
      <c r="T23" s="44"/>
      <c r="U23" s="44"/>
      <c r="V23" s="44"/>
      <c r="W23" s="44"/>
    </row>
    <row r="24" spans="1:23" ht="12.75">
      <c r="A24" s="47" t="s">
        <v>17</v>
      </c>
      <c r="B24" s="51">
        <v>1719</v>
      </c>
      <c r="C24" s="51">
        <v>3465</v>
      </c>
      <c r="D24" s="51">
        <v>5184</v>
      </c>
      <c r="E24" s="55">
        <f t="shared" si="1"/>
        <v>0.3315972222222222</v>
      </c>
      <c r="F24" s="51">
        <v>11634</v>
      </c>
      <c r="G24" s="55">
        <f t="shared" si="2"/>
        <v>0.1477565755544095</v>
      </c>
      <c r="H24" s="50"/>
      <c r="I24" s="52">
        <v>1850</v>
      </c>
      <c r="J24" s="52">
        <v>3588</v>
      </c>
      <c r="K24" s="52">
        <v>5438</v>
      </c>
      <c r="L24" s="58">
        <f t="shared" si="3"/>
        <v>0.340198602427363</v>
      </c>
      <c r="M24" s="52">
        <v>12052</v>
      </c>
      <c r="N24" s="60">
        <f t="shared" si="0"/>
        <v>0.15350149352804512</v>
      </c>
      <c r="P24" s="42"/>
      <c r="Q24" s="42"/>
      <c r="R24" s="42"/>
      <c r="S24" s="42"/>
      <c r="T24" s="44"/>
      <c r="U24" s="44"/>
      <c r="V24" s="44"/>
      <c r="W24" s="44"/>
    </row>
    <row r="25" spans="1:23" ht="12.75">
      <c r="A25" s="47" t="s">
        <v>18</v>
      </c>
      <c r="B25" s="51">
        <v>2087</v>
      </c>
      <c r="C25" s="51">
        <v>3829</v>
      </c>
      <c r="D25" s="51">
        <v>5916</v>
      </c>
      <c r="E25" s="55">
        <f t="shared" si="1"/>
        <v>0.35277214334009466</v>
      </c>
      <c r="F25" s="51">
        <v>13331</v>
      </c>
      <c r="G25" s="55">
        <f t="shared" si="2"/>
        <v>0.15655239666941714</v>
      </c>
      <c r="H25" s="50"/>
      <c r="I25" s="52">
        <v>2230</v>
      </c>
      <c r="J25" s="52">
        <v>4007</v>
      </c>
      <c r="K25" s="52">
        <v>6237</v>
      </c>
      <c r="L25" s="58">
        <f t="shared" si="3"/>
        <v>0.3575436908770242</v>
      </c>
      <c r="M25" s="52">
        <v>13763</v>
      </c>
      <c r="N25" s="60">
        <f t="shared" si="0"/>
        <v>0.16202862747947394</v>
      </c>
      <c r="P25" s="42"/>
      <c r="Q25" s="42"/>
      <c r="R25" s="42"/>
      <c r="S25" s="42"/>
      <c r="T25" s="44"/>
      <c r="U25" s="44"/>
      <c r="V25" s="44"/>
      <c r="W25" s="44"/>
    </row>
    <row r="26" spans="1:23" ht="12.75">
      <c r="A26" s="47" t="s">
        <v>19</v>
      </c>
      <c r="B26" s="51">
        <v>1616</v>
      </c>
      <c r="C26" s="51">
        <v>3229</v>
      </c>
      <c r="D26" s="51">
        <v>4845</v>
      </c>
      <c r="E26" s="55">
        <f t="shared" si="1"/>
        <v>0.33353973168214657</v>
      </c>
      <c r="F26" s="51">
        <v>13957</v>
      </c>
      <c r="G26" s="55">
        <f t="shared" si="2"/>
        <v>0.11578419431109838</v>
      </c>
      <c r="H26" s="50"/>
      <c r="I26" s="52">
        <v>1743</v>
      </c>
      <c r="J26" s="52">
        <v>3374</v>
      </c>
      <c r="K26" s="52">
        <v>5117</v>
      </c>
      <c r="L26" s="58">
        <f t="shared" si="3"/>
        <v>0.34062927496580025</v>
      </c>
      <c r="M26" s="52">
        <v>14420</v>
      </c>
      <c r="N26" s="60">
        <f t="shared" si="0"/>
        <v>0.12087378640776698</v>
      </c>
      <c r="P26" s="42"/>
      <c r="Q26" s="42"/>
      <c r="R26" s="42"/>
      <c r="S26" s="42"/>
      <c r="T26" s="44"/>
      <c r="U26" s="44"/>
      <c r="V26" s="44"/>
      <c r="W26" s="44"/>
    </row>
    <row r="27" spans="1:23" ht="12.75">
      <c r="A27" s="47" t="s">
        <v>20</v>
      </c>
      <c r="B27" s="51">
        <v>1608</v>
      </c>
      <c r="C27" s="51">
        <v>3410</v>
      </c>
      <c r="D27" s="51">
        <v>5018</v>
      </c>
      <c r="E27" s="55">
        <f t="shared" si="1"/>
        <v>0.32044639298525307</v>
      </c>
      <c r="F27" s="51">
        <v>14063</v>
      </c>
      <c r="G27" s="55">
        <f t="shared" si="2"/>
        <v>0.11434260115195904</v>
      </c>
      <c r="H27" s="50"/>
      <c r="I27" s="52">
        <v>1729</v>
      </c>
      <c r="J27" s="52">
        <v>3541</v>
      </c>
      <c r="K27" s="52">
        <v>5270</v>
      </c>
      <c r="L27" s="58">
        <f t="shared" si="3"/>
        <v>0.32808349146110055</v>
      </c>
      <c r="M27" s="52">
        <v>14526</v>
      </c>
      <c r="N27" s="60">
        <f t="shared" si="0"/>
        <v>0.11902794988296847</v>
      </c>
      <c r="P27" s="42"/>
      <c r="Q27" s="42"/>
      <c r="R27" s="42"/>
      <c r="S27" s="42"/>
      <c r="T27" s="44"/>
      <c r="U27" s="44"/>
      <c r="V27" s="44"/>
      <c r="W27" s="44"/>
    </row>
    <row r="28" spans="1:23" ht="12.75">
      <c r="A28" s="47" t="s">
        <v>21</v>
      </c>
      <c r="B28" s="51">
        <v>1441</v>
      </c>
      <c r="C28" s="51">
        <v>3495</v>
      </c>
      <c r="D28" s="51">
        <v>4936</v>
      </c>
      <c r="E28" s="55">
        <f t="shared" si="1"/>
        <v>0.29193679092382496</v>
      </c>
      <c r="F28" s="51">
        <v>13600</v>
      </c>
      <c r="G28" s="55">
        <f t="shared" si="2"/>
        <v>0.10595588235294118</v>
      </c>
      <c r="H28" s="50"/>
      <c r="I28" s="52">
        <v>1631</v>
      </c>
      <c r="J28" s="52">
        <v>3650</v>
      </c>
      <c r="K28" s="52">
        <v>5281</v>
      </c>
      <c r="L28" s="58">
        <f t="shared" si="3"/>
        <v>0.3088430221548949</v>
      </c>
      <c r="M28" s="52">
        <v>14145</v>
      </c>
      <c r="N28" s="60">
        <f t="shared" si="0"/>
        <v>0.1153057617532697</v>
      </c>
      <c r="P28" s="42"/>
      <c r="Q28" s="42"/>
      <c r="R28" s="42"/>
      <c r="S28" s="42"/>
      <c r="T28" s="44"/>
      <c r="U28" s="44"/>
      <c r="V28" s="44"/>
      <c r="W28" s="44"/>
    </row>
    <row r="29" spans="1:23" ht="12.75">
      <c r="A29" s="47" t="s">
        <v>22</v>
      </c>
      <c r="B29" s="51">
        <v>1549</v>
      </c>
      <c r="C29" s="51">
        <v>3568</v>
      </c>
      <c r="D29" s="51">
        <v>5117</v>
      </c>
      <c r="E29" s="55">
        <f t="shared" si="1"/>
        <v>0.30271643541137383</v>
      </c>
      <c r="F29" s="51">
        <v>14037</v>
      </c>
      <c r="G29" s="55">
        <f t="shared" si="2"/>
        <v>0.11035121464700434</v>
      </c>
      <c r="H29" s="50"/>
      <c r="I29" s="52">
        <v>1752</v>
      </c>
      <c r="J29" s="52">
        <v>3757</v>
      </c>
      <c r="K29" s="52">
        <v>5509</v>
      </c>
      <c r="L29" s="58">
        <f t="shared" si="3"/>
        <v>0.3180250499183155</v>
      </c>
      <c r="M29" s="52">
        <v>14640</v>
      </c>
      <c r="N29" s="60">
        <f t="shared" si="0"/>
        <v>0.11967213114754098</v>
      </c>
      <c r="P29" s="42"/>
      <c r="Q29" s="42"/>
      <c r="R29" s="42"/>
      <c r="S29" s="42"/>
      <c r="T29" s="44"/>
      <c r="U29" s="44"/>
      <c r="V29" s="44"/>
      <c r="W29" s="44"/>
    </row>
    <row r="30" spans="1:23" ht="12.75">
      <c r="A30" s="47" t="s">
        <v>23</v>
      </c>
      <c r="B30" s="51">
        <v>1556</v>
      </c>
      <c r="C30" s="51">
        <v>3713</v>
      </c>
      <c r="D30" s="51">
        <v>5269</v>
      </c>
      <c r="E30" s="55">
        <f t="shared" si="1"/>
        <v>0.29531220345416587</v>
      </c>
      <c r="F30" s="51">
        <v>14335</v>
      </c>
      <c r="G30" s="55">
        <f t="shared" si="2"/>
        <v>0.10854551796302755</v>
      </c>
      <c r="H30" s="50"/>
      <c r="I30" s="52">
        <v>1719</v>
      </c>
      <c r="J30" s="52">
        <v>3957</v>
      </c>
      <c r="K30" s="52">
        <v>5676</v>
      </c>
      <c r="L30" s="58">
        <f t="shared" si="3"/>
        <v>0.30285412262156447</v>
      </c>
      <c r="M30" s="52">
        <v>14986</v>
      </c>
      <c r="N30" s="60">
        <f t="shared" si="0"/>
        <v>0.11470705992259442</v>
      </c>
      <c r="P30" s="42"/>
      <c r="Q30" s="42"/>
      <c r="R30" s="42"/>
      <c r="S30" s="42"/>
      <c r="T30" s="44"/>
      <c r="U30" s="44"/>
      <c r="V30" s="44"/>
      <c r="W30" s="44"/>
    </row>
    <row r="31" spans="1:23" ht="12.75">
      <c r="A31" s="47" t="s">
        <v>24</v>
      </c>
      <c r="B31" s="51">
        <v>1708</v>
      </c>
      <c r="C31" s="51">
        <v>4129</v>
      </c>
      <c r="D31" s="51">
        <v>5837</v>
      </c>
      <c r="E31" s="55">
        <f t="shared" si="1"/>
        <v>0.2926160698989207</v>
      </c>
      <c r="F31" s="51">
        <v>15082</v>
      </c>
      <c r="G31" s="55">
        <f t="shared" si="2"/>
        <v>0.11324757989656545</v>
      </c>
      <c r="H31" s="50"/>
      <c r="I31" s="52">
        <v>1983</v>
      </c>
      <c r="J31" s="52">
        <v>4400</v>
      </c>
      <c r="K31" s="52">
        <v>6383</v>
      </c>
      <c r="L31" s="58">
        <f t="shared" si="3"/>
        <v>0.3106689644367852</v>
      </c>
      <c r="M31" s="52">
        <v>15873</v>
      </c>
      <c r="N31" s="60">
        <f t="shared" si="0"/>
        <v>0.12492912492912493</v>
      </c>
      <c r="P31" s="42"/>
      <c r="Q31" s="42"/>
      <c r="R31" s="42"/>
      <c r="S31" s="42"/>
      <c r="T31" s="44"/>
      <c r="U31" s="44"/>
      <c r="V31" s="44"/>
      <c r="W31" s="44"/>
    </row>
    <row r="32" spans="1:23" ht="12.75">
      <c r="A32" s="47" t="s">
        <v>25</v>
      </c>
      <c r="B32" s="51">
        <v>1593</v>
      </c>
      <c r="C32" s="51">
        <v>4109</v>
      </c>
      <c r="D32" s="51">
        <v>5702</v>
      </c>
      <c r="E32" s="55">
        <f t="shared" si="1"/>
        <v>0.27937565766397754</v>
      </c>
      <c r="F32" s="51">
        <v>15479</v>
      </c>
      <c r="G32" s="55">
        <f t="shared" si="2"/>
        <v>0.10291362491116997</v>
      </c>
      <c r="H32" s="50"/>
      <c r="I32" s="52">
        <v>1846</v>
      </c>
      <c r="J32" s="52">
        <v>4448</v>
      </c>
      <c r="K32" s="52">
        <v>6294</v>
      </c>
      <c r="L32" s="58">
        <f t="shared" si="3"/>
        <v>0.2932952017794725</v>
      </c>
      <c r="M32" s="52">
        <v>16334</v>
      </c>
      <c r="N32" s="60">
        <f t="shared" si="0"/>
        <v>0.1130157952736623</v>
      </c>
      <c r="P32" s="42"/>
      <c r="Q32" s="42"/>
      <c r="R32" s="42"/>
      <c r="S32" s="42"/>
      <c r="T32" s="44"/>
      <c r="U32" s="44"/>
      <c r="V32" s="44"/>
      <c r="W32" s="44"/>
    </row>
    <row r="33" spans="1:23" ht="12.75">
      <c r="A33" s="47" t="s">
        <v>26</v>
      </c>
      <c r="B33" s="51">
        <v>1573</v>
      </c>
      <c r="C33" s="51">
        <v>4499</v>
      </c>
      <c r="D33" s="51">
        <v>6072</v>
      </c>
      <c r="E33" s="55">
        <f t="shared" si="1"/>
        <v>0.25905797101449274</v>
      </c>
      <c r="F33" s="51">
        <v>16048</v>
      </c>
      <c r="G33" s="55">
        <f t="shared" si="2"/>
        <v>0.098018444666002</v>
      </c>
      <c r="H33" s="50"/>
      <c r="I33" s="52">
        <v>1871</v>
      </c>
      <c r="J33" s="52">
        <v>4825</v>
      </c>
      <c r="K33" s="52">
        <v>6696</v>
      </c>
      <c r="L33" s="58">
        <f t="shared" si="3"/>
        <v>0.2794205495818399</v>
      </c>
      <c r="M33" s="52">
        <v>17026</v>
      </c>
      <c r="N33" s="60">
        <f t="shared" si="0"/>
        <v>0.10989075531539998</v>
      </c>
      <c r="P33" s="42"/>
      <c r="Q33" s="42"/>
      <c r="R33" s="42"/>
      <c r="S33" s="42"/>
      <c r="T33" s="44"/>
      <c r="U33" s="44"/>
      <c r="V33" s="44"/>
      <c r="W33" s="44"/>
    </row>
    <row r="34" spans="1:23" ht="12.75">
      <c r="A34" s="47" t="s">
        <v>27</v>
      </c>
      <c r="B34" s="51">
        <v>1699</v>
      </c>
      <c r="C34" s="51">
        <v>4078</v>
      </c>
      <c r="D34" s="51">
        <v>5776</v>
      </c>
      <c r="E34" s="55">
        <f t="shared" si="1"/>
        <v>0.29414819944598336</v>
      </c>
      <c r="F34" s="51">
        <v>16613</v>
      </c>
      <c r="G34" s="55">
        <f t="shared" si="2"/>
        <v>0.10226930716908446</v>
      </c>
      <c r="H34" s="50"/>
      <c r="I34" s="52">
        <v>2002</v>
      </c>
      <c r="J34" s="52">
        <v>4386</v>
      </c>
      <c r="K34" s="52">
        <v>6388</v>
      </c>
      <c r="L34" s="58">
        <f t="shared" si="3"/>
        <v>0.31340012523481525</v>
      </c>
      <c r="M34" s="52">
        <v>17667</v>
      </c>
      <c r="N34" s="60">
        <f t="shared" si="0"/>
        <v>0.11331861662987491</v>
      </c>
      <c r="P34" s="42"/>
      <c r="Q34" s="42"/>
      <c r="R34" s="42"/>
      <c r="S34" s="42"/>
      <c r="T34" s="44"/>
      <c r="U34" s="44"/>
      <c r="V34" s="44"/>
      <c r="W34" s="44"/>
    </row>
    <row r="35" spans="1:23" ht="12.75">
      <c r="A35" s="47" t="s">
        <v>28</v>
      </c>
      <c r="B35" s="51">
        <v>1564</v>
      </c>
      <c r="C35" s="51">
        <v>3604</v>
      </c>
      <c r="D35" s="51">
        <v>5167</v>
      </c>
      <c r="E35" s="55">
        <f t="shared" si="1"/>
        <v>0.3026901490226437</v>
      </c>
      <c r="F35" s="51">
        <v>17025</v>
      </c>
      <c r="G35" s="55">
        <f t="shared" si="2"/>
        <v>0.09186490455212923</v>
      </c>
      <c r="H35" s="50"/>
      <c r="I35" s="52">
        <v>1819</v>
      </c>
      <c r="J35" s="52">
        <v>3903</v>
      </c>
      <c r="K35" s="52">
        <v>5722</v>
      </c>
      <c r="L35" s="58">
        <f t="shared" si="3"/>
        <v>0.3178958406151695</v>
      </c>
      <c r="M35" s="52">
        <v>18107</v>
      </c>
      <c r="N35" s="60">
        <f t="shared" si="0"/>
        <v>0.10045838625945767</v>
      </c>
      <c r="P35" s="42"/>
      <c r="Q35" s="42"/>
      <c r="R35" s="42"/>
      <c r="S35" s="42"/>
      <c r="T35" s="44"/>
      <c r="U35" s="44"/>
      <c r="V35" s="44"/>
      <c r="W35" s="44"/>
    </row>
    <row r="36" spans="1:23" ht="12.75">
      <c r="A36" s="47" t="s">
        <v>29</v>
      </c>
      <c r="B36" s="51">
        <v>1336</v>
      </c>
      <c r="C36" s="51">
        <v>3207</v>
      </c>
      <c r="D36" s="51">
        <v>4543</v>
      </c>
      <c r="E36" s="55">
        <f t="shared" si="1"/>
        <v>0.2940788025533788</v>
      </c>
      <c r="F36" s="51">
        <v>16951</v>
      </c>
      <c r="G36" s="55">
        <f t="shared" si="2"/>
        <v>0.07881540912040588</v>
      </c>
      <c r="H36" s="50"/>
      <c r="I36" s="52">
        <v>1621</v>
      </c>
      <c r="J36" s="52">
        <v>3501</v>
      </c>
      <c r="K36" s="52">
        <v>5122</v>
      </c>
      <c r="L36" s="58">
        <f t="shared" si="3"/>
        <v>0.3164779383053495</v>
      </c>
      <c r="M36" s="52">
        <v>17935</v>
      </c>
      <c r="N36" s="60">
        <f t="shared" si="0"/>
        <v>0.0903819347644271</v>
      </c>
      <c r="P36" s="42"/>
      <c r="Q36" s="42"/>
      <c r="R36" s="42"/>
      <c r="S36" s="42"/>
      <c r="T36" s="44"/>
      <c r="U36" s="44"/>
      <c r="V36" s="44"/>
      <c r="W36" s="44"/>
    </row>
    <row r="37" spans="1:23" ht="12.75">
      <c r="A37" s="47" t="s">
        <v>30</v>
      </c>
      <c r="B37" s="51">
        <v>1506</v>
      </c>
      <c r="C37" s="51">
        <v>3725</v>
      </c>
      <c r="D37" s="51">
        <v>5231</v>
      </c>
      <c r="E37" s="55">
        <f t="shared" si="1"/>
        <v>0.2878990632766201</v>
      </c>
      <c r="F37" s="51">
        <v>17383</v>
      </c>
      <c r="G37" s="55">
        <f t="shared" si="2"/>
        <v>0.08663636886613357</v>
      </c>
      <c r="H37" s="50"/>
      <c r="I37" s="52">
        <v>1922</v>
      </c>
      <c r="J37" s="52">
        <v>4288</v>
      </c>
      <c r="K37" s="52">
        <v>6210</v>
      </c>
      <c r="L37" s="58">
        <f t="shared" si="3"/>
        <v>0.30950080515297906</v>
      </c>
      <c r="M37" s="52">
        <v>18722</v>
      </c>
      <c r="N37" s="60">
        <f t="shared" si="0"/>
        <v>0.10265997222518962</v>
      </c>
      <c r="P37" s="42"/>
      <c r="Q37" s="42"/>
      <c r="R37" s="42"/>
      <c r="S37" s="42"/>
      <c r="T37" s="44"/>
      <c r="U37" s="44"/>
      <c r="V37" s="44"/>
      <c r="W37" s="44"/>
    </row>
    <row r="38" spans="1:23" ht="12.75">
      <c r="A38" s="47" t="s">
        <v>31</v>
      </c>
      <c r="B38" s="51">
        <v>1468</v>
      </c>
      <c r="C38" s="51">
        <v>3984</v>
      </c>
      <c r="D38" s="51">
        <v>5451</v>
      </c>
      <c r="E38" s="55">
        <f t="shared" si="1"/>
        <v>0.26930838378279215</v>
      </c>
      <c r="F38" s="51">
        <v>17734</v>
      </c>
      <c r="G38" s="55">
        <f t="shared" si="2"/>
        <v>0.08277884290064283</v>
      </c>
      <c r="H38" s="50"/>
      <c r="I38" s="52">
        <v>2013</v>
      </c>
      <c r="J38" s="52">
        <v>4517</v>
      </c>
      <c r="K38" s="52">
        <v>6530</v>
      </c>
      <c r="L38" s="58">
        <f t="shared" si="3"/>
        <v>0.3082695252679939</v>
      </c>
      <c r="M38" s="52">
        <v>19192</v>
      </c>
      <c r="N38" s="60">
        <f t="shared" si="0"/>
        <v>0.1048874531054606</v>
      </c>
      <c r="P38" s="42"/>
      <c r="Q38" s="42"/>
      <c r="R38" s="42"/>
      <c r="S38" s="42"/>
      <c r="T38" s="44"/>
      <c r="U38" s="44"/>
      <c r="V38" s="44"/>
      <c r="W38" s="44"/>
    </row>
    <row r="39" spans="1:23" ht="12.75">
      <c r="A39" s="47" t="s">
        <v>32</v>
      </c>
      <c r="B39" s="51">
        <v>1261</v>
      </c>
      <c r="C39" s="51">
        <v>3450</v>
      </c>
      <c r="D39" s="51">
        <v>4711</v>
      </c>
      <c r="E39" s="55">
        <f t="shared" si="1"/>
        <v>0.26767140734451284</v>
      </c>
      <c r="F39" s="51">
        <v>17561</v>
      </c>
      <c r="G39" s="55">
        <f t="shared" si="2"/>
        <v>0.07180684471271567</v>
      </c>
      <c r="H39" s="50"/>
      <c r="I39" s="52">
        <v>1588</v>
      </c>
      <c r="J39" s="52">
        <v>3847</v>
      </c>
      <c r="K39" s="52">
        <v>5435</v>
      </c>
      <c r="L39" s="58">
        <f t="shared" si="3"/>
        <v>0.2921803127874885</v>
      </c>
      <c r="M39" s="52">
        <v>18864</v>
      </c>
      <c r="N39" s="60">
        <f t="shared" si="0"/>
        <v>0.08418150975402884</v>
      </c>
      <c r="P39" s="42"/>
      <c r="Q39" s="42"/>
      <c r="R39" s="42"/>
      <c r="S39" s="42"/>
      <c r="T39" s="44"/>
      <c r="U39" s="44"/>
      <c r="V39" s="44"/>
      <c r="W39" s="44"/>
    </row>
    <row r="40" spans="1:23" ht="12.75">
      <c r="A40" s="47" t="s">
        <v>33</v>
      </c>
      <c r="B40" s="51">
        <v>1445</v>
      </c>
      <c r="C40" s="51">
        <v>3915</v>
      </c>
      <c r="D40" s="51">
        <v>5360</v>
      </c>
      <c r="E40" s="55">
        <f t="shared" si="1"/>
        <v>0.269589552238806</v>
      </c>
      <c r="F40" s="51">
        <v>17709</v>
      </c>
      <c r="G40" s="55">
        <f t="shared" si="2"/>
        <v>0.08159692811564741</v>
      </c>
      <c r="H40" s="50"/>
      <c r="I40" s="52">
        <v>1892</v>
      </c>
      <c r="J40" s="52">
        <v>4369</v>
      </c>
      <c r="K40" s="52">
        <v>6261</v>
      </c>
      <c r="L40" s="58">
        <f t="shared" si="3"/>
        <v>0.3021881488580099</v>
      </c>
      <c r="M40" s="52">
        <v>19167</v>
      </c>
      <c r="N40" s="60">
        <f t="shared" si="0"/>
        <v>0.09871132675953462</v>
      </c>
      <c r="P40" s="42"/>
      <c r="Q40" s="42"/>
      <c r="R40" s="42"/>
      <c r="S40" s="42"/>
      <c r="T40" s="44"/>
      <c r="U40" s="44"/>
      <c r="V40" s="44"/>
      <c r="W40" s="44"/>
    </row>
    <row r="41" spans="1:23" ht="12.75">
      <c r="A41" s="47" t="s">
        <v>34</v>
      </c>
      <c r="B41" s="51">
        <v>1421</v>
      </c>
      <c r="C41" s="51">
        <v>4166</v>
      </c>
      <c r="D41" s="51">
        <v>5586</v>
      </c>
      <c r="E41" s="55">
        <f t="shared" si="1"/>
        <v>0.2543859649122807</v>
      </c>
      <c r="F41" s="51">
        <v>17423</v>
      </c>
      <c r="G41" s="55">
        <f t="shared" si="2"/>
        <v>0.08155885897950985</v>
      </c>
      <c r="H41" s="50"/>
      <c r="I41" s="52">
        <v>1907</v>
      </c>
      <c r="J41" s="52">
        <v>4667</v>
      </c>
      <c r="K41" s="52">
        <v>6574</v>
      </c>
      <c r="L41" s="58">
        <f t="shared" si="3"/>
        <v>0.2900821417706115</v>
      </c>
      <c r="M41" s="52">
        <v>19050</v>
      </c>
      <c r="N41" s="60">
        <f t="shared" si="0"/>
        <v>0.10010498687664042</v>
      </c>
      <c r="P41" s="42"/>
      <c r="Q41" s="42"/>
      <c r="R41" s="42"/>
      <c r="S41" s="42"/>
      <c r="T41" s="44"/>
      <c r="U41" s="44"/>
      <c r="V41" s="44"/>
      <c r="W41" s="44"/>
    </row>
    <row r="42" spans="1:23" ht="12.75">
      <c r="A42" s="47" t="s">
        <v>35</v>
      </c>
      <c r="B42" s="51">
        <v>1364</v>
      </c>
      <c r="C42" s="51">
        <v>4094</v>
      </c>
      <c r="D42" s="51">
        <v>5458</v>
      </c>
      <c r="E42" s="55">
        <f t="shared" si="1"/>
        <v>0.24990839135214366</v>
      </c>
      <c r="F42" s="51">
        <v>17729</v>
      </c>
      <c r="G42" s="55">
        <f t="shared" si="2"/>
        <v>0.07693609340628349</v>
      </c>
      <c r="H42" s="50"/>
      <c r="I42" s="52">
        <v>1888</v>
      </c>
      <c r="J42" s="52">
        <v>4575</v>
      </c>
      <c r="K42" s="52">
        <v>6463</v>
      </c>
      <c r="L42" s="58">
        <f t="shared" si="3"/>
        <v>0.29212440043323534</v>
      </c>
      <c r="M42" s="52">
        <v>19446</v>
      </c>
      <c r="N42" s="60">
        <f t="shared" si="0"/>
        <v>0.09708937570708628</v>
      </c>
      <c r="P42" s="42"/>
      <c r="Q42" s="42"/>
      <c r="R42" s="42"/>
      <c r="S42" s="42"/>
      <c r="T42" s="44"/>
      <c r="U42" s="44"/>
      <c r="V42" s="44"/>
      <c r="W42" s="44"/>
    </row>
    <row r="43" spans="1:23" ht="12.75">
      <c r="A43" s="47" t="s">
        <v>36</v>
      </c>
      <c r="B43" s="51">
        <v>1483</v>
      </c>
      <c r="C43" s="51">
        <v>4403</v>
      </c>
      <c r="D43" s="51">
        <v>5886</v>
      </c>
      <c r="E43" s="55">
        <f t="shared" si="1"/>
        <v>0.25195378865103635</v>
      </c>
      <c r="F43" s="51">
        <v>18279</v>
      </c>
      <c r="G43" s="55">
        <f t="shared" si="2"/>
        <v>0.08113135291864981</v>
      </c>
      <c r="H43" s="50"/>
      <c r="I43" s="52">
        <v>2115</v>
      </c>
      <c r="J43" s="52">
        <v>5030</v>
      </c>
      <c r="K43" s="52">
        <v>7145</v>
      </c>
      <c r="L43" s="58">
        <f t="shared" si="3"/>
        <v>0.2960111966410077</v>
      </c>
      <c r="M43" s="52">
        <v>20196</v>
      </c>
      <c r="N43" s="60">
        <f t="shared" si="0"/>
        <v>0.10472370766488413</v>
      </c>
      <c r="P43" s="42"/>
      <c r="Q43" s="42"/>
      <c r="R43" s="42"/>
      <c r="S43" s="42"/>
      <c r="T43" s="44"/>
      <c r="U43" s="44"/>
      <c r="V43" s="44"/>
      <c r="W43" s="44"/>
    </row>
    <row r="44" spans="1:23" ht="12.75">
      <c r="A44" s="47" t="s">
        <v>37</v>
      </c>
      <c r="B44" s="51">
        <v>1537</v>
      </c>
      <c r="C44" s="51">
        <v>4382</v>
      </c>
      <c r="D44" s="51">
        <v>5919</v>
      </c>
      <c r="E44" s="55">
        <f t="shared" si="1"/>
        <v>0.2596722419327589</v>
      </c>
      <c r="F44" s="51">
        <v>18909</v>
      </c>
      <c r="G44" s="55">
        <f t="shared" si="2"/>
        <v>0.08128404463482998</v>
      </c>
      <c r="H44" s="50"/>
      <c r="I44" s="52">
        <v>2165</v>
      </c>
      <c r="J44" s="52">
        <v>5118</v>
      </c>
      <c r="K44" s="52">
        <v>7283</v>
      </c>
      <c r="L44" s="58">
        <f t="shared" si="3"/>
        <v>0.29726760950157904</v>
      </c>
      <c r="M44" s="52">
        <v>20944</v>
      </c>
      <c r="N44" s="60">
        <f t="shared" si="0"/>
        <v>0.10337089381207028</v>
      </c>
      <c r="P44" s="42"/>
      <c r="Q44" s="42"/>
      <c r="R44" s="42"/>
      <c r="S44" s="42"/>
      <c r="T44" s="44"/>
      <c r="U44" s="44"/>
      <c r="V44" s="44"/>
      <c r="W44" s="44"/>
    </row>
    <row r="45" spans="1:23" ht="12.75">
      <c r="A45" s="47" t="s">
        <v>38</v>
      </c>
      <c r="B45" s="51">
        <v>1584</v>
      </c>
      <c r="C45" s="51">
        <v>5017</v>
      </c>
      <c r="D45" s="51">
        <v>6601</v>
      </c>
      <c r="E45" s="55">
        <f t="shared" si="1"/>
        <v>0.23996364187244357</v>
      </c>
      <c r="F45" s="51">
        <v>19606</v>
      </c>
      <c r="G45" s="55">
        <f t="shared" si="2"/>
        <v>0.08079159440987453</v>
      </c>
      <c r="H45" s="50"/>
      <c r="I45" s="52">
        <v>2202</v>
      </c>
      <c r="J45" s="52">
        <v>5896</v>
      </c>
      <c r="K45" s="52">
        <v>8098</v>
      </c>
      <c r="L45" s="58">
        <f t="shared" si="3"/>
        <v>0.2719189923437886</v>
      </c>
      <c r="M45" s="52">
        <v>21695</v>
      </c>
      <c r="N45" s="60">
        <f t="shared" si="0"/>
        <v>0.10149804102327725</v>
      </c>
      <c r="P45" s="42"/>
      <c r="Q45" s="42"/>
      <c r="R45" s="42"/>
      <c r="S45" s="42"/>
      <c r="T45" s="44"/>
      <c r="U45" s="44"/>
      <c r="V45" s="44"/>
      <c r="W45" s="44"/>
    </row>
    <row r="46" spans="1:23" ht="12.75">
      <c r="A46" s="47" t="s">
        <v>39</v>
      </c>
      <c r="B46" s="51">
        <v>1618</v>
      </c>
      <c r="C46" s="51">
        <v>4967</v>
      </c>
      <c r="D46" s="51">
        <v>6585</v>
      </c>
      <c r="E46" s="55">
        <f t="shared" si="1"/>
        <v>0.24570994684889902</v>
      </c>
      <c r="F46" s="51">
        <v>20366</v>
      </c>
      <c r="G46" s="55">
        <f t="shared" si="2"/>
        <v>0.07944613571639006</v>
      </c>
      <c r="H46" s="50"/>
      <c r="I46" s="52">
        <v>2356</v>
      </c>
      <c r="J46" s="52">
        <v>5885</v>
      </c>
      <c r="K46" s="52">
        <v>8241</v>
      </c>
      <c r="L46" s="58">
        <f t="shared" si="3"/>
        <v>0.2858876349957529</v>
      </c>
      <c r="M46" s="52">
        <v>22759</v>
      </c>
      <c r="N46" s="60">
        <f t="shared" si="0"/>
        <v>0.10351948679643218</v>
      </c>
      <c r="P46" s="42"/>
      <c r="Q46" s="42"/>
      <c r="R46" s="42"/>
      <c r="S46" s="42"/>
      <c r="T46" s="44"/>
      <c r="U46" s="44"/>
      <c r="V46" s="44"/>
      <c r="W46" s="44"/>
    </row>
    <row r="47" spans="1:23" ht="12.75">
      <c r="A47" s="47" t="s">
        <v>40</v>
      </c>
      <c r="B47" s="51">
        <v>1608</v>
      </c>
      <c r="C47" s="51">
        <v>4939</v>
      </c>
      <c r="D47" s="51">
        <v>6547</v>
      </c>
      <c r="E47" s="55">
        <f t="shared" si="1"/>
        <v>0.2456086757293417</v>
      </c>
      <c r="F47" s="51">
        <v>20944</v>
      </c>
      <c r="G47" s="55">
        <f t="shared" si="2"/>
        <v>0.07677616501145913</v>
      </c>
      <c r="H47" s="50"/>
      <c r="I47" s="52">
        <v>2463</v>
      </c>
      <c r="J47" s="52">
        <v>6061</v>
      </c>
      <c r="K47" s="52">
        <v>8524</v>
      </c>
      <c r="L47" s="58">
        <f t="shared" si="3"/>
        <v>0.2889488503050211</v>
      </c>
      <c r="M47" s="52">
        <v>23788</v>
      </c>
      <c r="N47" s="60">
        <f t="shared" si="0"/>
        <v>0.10353959979821759</v>
      </c>
      <c r="P47" s="42"/>
      <c r="Q47" s="42"/>
      <c r="R47" s="42"/>
      <c r="S47" s="42"/>
      <c r="T47" s="44"/>
      <c r="U47" s="44"/>
      <c r="V47" s="44"/>
      <c r="W47" s="44"/>
    </row>
    <row r="48" spans="1:23" ht="12.75">
      <c r="A48" s="47" t="s">
        <v>41</v>
      </c>
      <c r="B48" s="51">
        <v>1625</v>
      </c>
      <c r="C48" s="51">
        <v>4758</v>
      </c>
      <c r="D48" s="51">
        <v>6383</v>
      </c>
      <c r="E48" s="55">
        <f t="shared" si="1"/>
        <v>0.2545824847250509</v>
      </c>
      <c r="F48" s="51">
        <v>21484</v>
      </c>
      <c r="G48" s="55">
        <f t="shared" si="2"/>
        <v>0.07563768385775461</v>
      </c>
      <c r="H48" s="50"/>
      <c r="I48" s="52">
        <v>2589</v>
      </c>
      <c r="J48" s="52">
        <v>6042</v>
      </c>
      <c r="K48" s="52">
        <v>8631</v>
      </c>
      <c r="L48" s="58">
        <f t="shared" si="3"/>
        <v>0.299965241571081</v>
      </c>
      <c r="M48" s="52">
        <v>24800</v>
      </c>
      <c r="N48" s="60">
        <f t="shared" si="0"/>
        <v>0.10439516129032259</v>
      </c>
      <c r="P48" s="42"/>
      <c r="Q48" s="42"/>
      <c r="R48" s="42"/>
      <c r="S48" s="42"/>
      <c r="T48" s="44"/>
      <c r="U48" s="44"/>
      <c r="V48" s="44"/>
      <c r="W48" s="44"/>
    </row>
    <row r="49" spans="1:23" ht="12.75">
      <c r="A49" s="47" t="s">
        <v>42</v>
      </c>
      <c r="B49" s="51">
        <v>1733</v>
      </c>
      <c r="C49" s="51">
        <v>5191</v>
      </c>
      <c r="D49" s="51">
        <v>6923</v>
      </c>
      <c r="E49" s="55">
        <f t="shared" si="1"/>
        <v>0.25032500361115123</v>
      </c>
      <c r="F49" s="51">
        <v>21869</v>
      </c>
      <c r="G49" s="55">
        <f t="shared" si="2"/>
        <v>0.07924459280259728</v>
      </c>
      <c r="H49" s="50"/>
      <c r="I49" s="52">
        <v>2857</v>
      </c>
      <c r="J49" s="52">
        <v>6616</v>
      </c>
      <c r="K49" s="52">
        <v>9473</v>
      </c>
      <c r="L49" s="58">
        <f t="shared" si="3"/>
        <v>0.3015940040114008</v>
      </c>
      <c r="M49" s="52">
        <v>25878</v>
      </c>
      <c r="N49" s="60">
        <f t="shared" si="0"/>
        <v>0.11040265862895124</v>
      </c>
      <c r="P49" s="42"/>
      <c r="Q49" s="42"/>
      <c r="R49" s="42"/>
      <c r="S49" s="42"/>
      <c r="T49" s="44"/>
      <c r="U49" s="44"/>
      <c r="V49" s="44"/>
      <c r="W49" s="44"/>
    </row>
    <row r="50" spans="1:23" ht="12.75">
      <c r="A50" s="47">
        <v>2004</v>
      </c>
      <c r="B50" s="51">
        <v>1565</v>
      </c>
      <c r="C50" s="51">
        <v>4930</v>
      </c>
      <c r="D50" s="51">
        <v>6495</v>
      </c>
      <c r="E50" s="55">
        <f t="shared" si="1"/>
        <v>0.2409545804464973</v>
      </c>
      <c r="F50" s="51">
        <v>21999</v>
      </c>
      <c r="G50" s="55">
        <f t="shared" si="2"/>
        <v>0.07113959725442065</v>
      </c>
      <c r="H50" s="49"/>
      <c r="I50" s="52">
        <v>2689</v>
      </c>
      <c r="J50" s="52">
        <v>6467</v>
      </c>
      <c r="K50" s="52">
        <v>9156</v>
      </c>
      <c r="L50" s="58">
        <f t="shared" si="3"/>
        <v>0.2936871996505024</v>
      </c>
      <c r="M50" s="52">
        <v>26470</v>
      </c>
      <c r="N50" s="60">
        <f>I50/M50</f>
        <v>0.10158670192670949</v>
      </c>
      <c r="P50" s="42"/>
      <c r="Q50" s="42"/>
      <c r="R50" s="42"/>
      <c r="S50" s="42"/>
      <c r="T50" s="44"/>
      <c r="U50" s="44"/>
      <c r="V50" s="44"/>
      <c r="W50" s="44"/>
    </row>
    <row r="51" spans="1:23" ht="12.75">
      <c r="A51" s="47">
        <v>2005</v>
      </c>
      <c r="B51" s="51">
        <v>1561</v>
      </c>
      <c r="C51" s="51">
        <v>4491</v>
      </c>
      <c r="D51" s="51">
        <v>6051</v>
      </c>
      <c r="E51" s="55">
        <f>B51/D51</f>
        <v>0.25797388861345233</v>
      </c>
      <c r="F51" s="51">
        <v>21842</v>
      </c>
      <c r="G51" s="55">
        <f>B51/F51</f>
        <v>0.07146781430271953</v>
      </c>
      <c r="H51" s="49"/>
      <c r="I51" s="52">
        <v>2735</v>
      </c>
      <c r="J51" s="52">
        <v>6081</v>
      </c>
      <c r="K51" s="52">
        <v>8816</v>
      </c>
      <c r="L51" s="58">
        <f>I51/K51</f>
        <v>0.31023139745916517</v>
      </c>
      <c r="M51" s="52">
        <v>26528</v>
      </c>
      <c r="N51" s="60">
        <f>I51/M51</f>
        <v>0.10309861278648974</v>
      </c>
      <c r="P51" s="42"/>
      <c r="Q51" s="42"/>
      <c r="R51" s="42"/>
      <c r="S51" s="42"/>
      <c r="T51" s="44"/>
      <c r="U51" s="44"/>
      <c r="V51" s="44"/>
      <c r="W51" s="44"/>
    </row>
  </sheetData>
  <mergeCells count="7">
    <mergeCell ref="B6:E6"/>
    <mergeCell ref="I6:K6"/>
    <mergeCell ref="B3:N3"/>
    <mergeCell ref="B4:G4"/>
    <mergeCell ref="I4:N4"/>
    <mergeCell ref="B5:G5"/>
    <mergeCell ref="I5:N5"/>
  </mergeCells>
  <printOptions/>
  <pageMargins left="0.75" right="0.75" top="1" bottom="0.69" header="0.5" footer="0.5"/>
  <pageSetup horizontalDpi="525" verticalDpi="525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2"/>
  <sheetViews>
    <sheetView zoomScale="50" zoomScaleNormal="5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9" sqref="M9:P52"/>
    </sheetView>
  </sheetViews>
  <sheetFormatPr defaultColWidth="9.140625" defaultRowHeight="12.75"/>
  <cols>
    <col min="1" max="2" width="9.140625" style="2" customWidth="1"/>
    <col min="3" max="3" width="12.00390625" style="2" customWidth="1"/>
    <col min="4" max="4" width="9.140625" style="2" customWidth="1"/>
    <col min="5" max="5" width="11.57421875" style="2" customWidth="1"/>
    <col min="6" max="6" width="15.7109375" style="2" customWidth="1"/>
    <col min="7" max="7" width="9.140625" style="2" customWidth="1"/>
    <col min="8" max="8" width="11.7109375" style="2" customWidth="1"/>
    <col min="9" max="9" width="9.140625" style="2" customWidth="1"/>
    <col min="10" max="10" width="11.28125" style="2" customWidth="1"/>
    <col min="11" max="11" width="14.7109375" style="2" customWidth="1"/>
    <col min="12" max="12" width="2.421875" style="2" customWidth="1"/>
    <col min="13" max="13" width="9.140625" style="2" customWidth="1"/>
    <col min="14" max="14" width="12.28125" style="2" customWidth="1"/>
    <col min="15" max="16" width="9.140625" style="2" customWidth="1"/>
    <col min="17" max="17" width="14.421875" style="2" customWidth="1"/>
    <col min="18" max="18" width="9.140625" style="2" customWidth="1"/>
    <col min="19" max="19" width="11.7109375" style="2" customWidth="1"/>
    <col min="20" max="21" width="9.140625" style="2" customWidth="1"/>
    <col min="22" max="22" width="14.7109375" style="2" customWidth="1"/>
    <col min="23" max="16384" width="9.140625" style="2" customWidth="1"/>
  </cols>
  <sheetData>
    <row r="1" spans="1:22" ht="25.5" customHeight="1">
      <c r="A1" s="168" t="s">
        <v>63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</row>
    <row r="2" spans="1:22" ht="14.25" customHeight="1">
      <c r="A2" s="169" t="s">
        <v>67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1:22" ht="4.5" customHeight="1">
      <c r="A3" s="1"/>
      <c r="B3" s="4"/>
      <c r="C3" s="5"/>
      <c r="D3" s="4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0"/>
    </row>
    <row r="4" spans="1:22" ht="12.75">
      <c r="A4" s="1"/>
      <c r="B4" s="170" t="s">
        <v>43</v>
      </c>
      <c r="C4" s="171"/>
      <c r="D4" s="171"/>
      <c r="E4" s="171"/>
      <c r="F4" s="171"/>
      <c r="G4" s="171"/>
      <c r="H4" s="171"/>
      <c r="I4" s="171"/>
      <c r="J4" s="171"/>
      <c r="K4" s="172"/>
      <c r="L4" s="81"/>
      <c r="M4" s="170" t="s">
        <v>46</v>
      </c>
      <c r="N4" s="171"/>
      <c r="O4" s="171"/>
      <c r="P4" s="171"/>
      <c r="Q4" s="171"/>
      <c r="R4" s="171"/>
      <c r="S4" s="171"/>
      <c r="T4" s="171"/>
      <c r="U4" s="171"/>
      <c r="V4" s="172"/>
    </row>
    <row r="5" spans="1:22" ht="12.75">
      <c r="A5" s="1"/>
      <c r="B5" s="165" t="s">
        <v>44</v>
      </c>
      <c r="C5" s="166"/>
      <c r="D5" s="166"/>
      <c r="E5" s="166"/>
      <c r="F5" s="167"/>
      <c r="G5" s="162" t="s">
        <v>45</v>
      </c>
      <c r="H5" s="163"/>
      <c r="I5" s="163"/>
      <c r="J5" s="163"/>
      <c r="K5" s="164"/>
      <c r="L5" s="19"/>
      <c r="M5" s="161" t="s">
        <v>44</v>
      </c>
      <c r="N5" s="141"/>
      <c r="O5" s="141"/>
      <c r="P5" s="141"/>
      <c r="Q5" s="142"/>
      <c r="R5" s="147" t="s">
        <v>45</v>
      </c>
      <c r="S5" s="148"/>
      <c r="T5" s="148"/>
      <c r="U5" s="148"/>
      <c r="V5" s="149"/>
    </row>
    <row r="6" spans="1:22" ht="12.75">
      <c r="A6" s="1"/>
      <c r="B6" s="151" t="s">
        <v>64</v>
      </c>
      <c r="C6" s="152"/>
      <c r="D6" s="153"/>
      <c r="E6" s="155" t="s">
        <v>51</v>
      </c>
      <c r="F6" s="14"/>
      <c r="G6" s="156" t="s">
        <v>50</v>
      </c>
      <c r="H6" s="157"/>
      <c r="I6" s="158"/>
      <c r="J6" s="159" t="s">
        <v>51</v>
      </c>
      <c r="K6" s="83"/>
      <c r="L6" s="17"/>
      <c r="M6" s="139" t="s">
        <v>50</v>
      </c>
      <c r="N6" s="139"/>
      <c r="O6" s="140"/>
      <c r="P6" s="143" t="s">
        <v>51</v>
      </c>
      <c r="Q6" s="15"/>
      <c r="R6" s="144" t="s">
        <v>50</v>
      </c>
      <c r="S6" s="145"/>
      <c r="T6" s="146"/>
      <c r="U6" s="150" t="s">
        <v>51</v>
      </c>
      <c r="V6" s="24"/>
    </row>
    <row r="7" spans="1:22" ht="25.5" customHeight="1">
      <c r="A7" s="6" t="s">
        <v>0</v>
      </c>
      <c r="B7" s="154"/>
      <c r="C7" s="139"/>
      <c r="D7" s="140"/>
      <c r="E7" s="143"/>
      <c r="F7" s="15" t="s">
        <v>61</v>
      </c>
      <c r="G7" s="147"/>
      <c r="H7" s="148"/>
      <c r="I7" s="149"/>
      <c r="J7" s="160"/>
      <c r="K7" s="22" t="s">
        <v>61</v>
      </c>
      <c r="L7" s="17"/>
      <c r="M7" s="141"/>
      <c r="N7" s="141"/>
      <c r="O7" s="142"/>
      <c r="P7" s="143"/>
      <c r="Q7" s="15" t="s">
        <v>61</v>
      </c>
      <c r="R7" s="147"/>
      <c r="S7" s="148"/>
      <c r="T7" s="149"/>
      <c r="U7" s="150"/>
      <c r="V7" s="25" t="s">
        <v>61</v>
      </c>
    </row>
    <row r="8" spans="1:22" ht="27.75" customHeight="1">
      <c r="A8" s="6"/>
      <c r="B8" s="14" t="s">
        <v>47</v>
      </c>
      <c r="C8" s="82" t="s">
        <v>48</v>
      </c>
      <c r="D8" s="82" t="s">
        <v>49</v>
      </c>
      <c r="E8" s="82" t="s">
        <v>49</v>
      </c>
      <c r="F8" s="74" t="s">
        <v>49</v>
      </c>
      <c r="G8" s="12" t="s">
        <v>47</v>
      </c>
      <c r="H8" s="10" t="s">
        <v>48</v>
      </c>
      <c r="I8" s="10" t="s">
        <v>49</v>
      </c>
      <c r="J8" s="18" t="s">
        <v>49</v>
      </c>
      <c r="K8" s="10" t="s">
        <v>49</v>
      </c>
      <c r="L8" s="80"/>
      <c r="M8" s="74" t="s">
        <v>47</v>
      </c>
      <c r="N8" s="13" t="s">
        <v>48</v>
      </c>
      <c r="O8" s="13" t="s">
        <v>49</v>
      </c>
      <c r="P8" s="13" t="s">
        <v>49</v>
      </c>
      <c r="Q8" s="14" t="s">
        <v>49</v>
      </c>
      <c r="R8" s="28" t="s">
        <v>47</v>
      </c>
      <c r="S8" s="28" t="s">
        <v>48</v>
      </c>
      <c r="T8" s="28" t="s">
        <v>49</v>
      </c>
      <c r="U8" s="28" t="s">
        <v>49</v>
      </c>
      <c r="V8" s="28" t="s">
        <v>49</v>
      </c>
    </row>
    <row r="9" spans="1:22" ht="12.75">
      <c r="A9" s="2">
        <v>1962</v>
      </c>
      <c r="B9" s="42">
        <v>2022</v>
      </c>
      <c r="C9" s="42">
        <v>3396</v>
      </c>
      <c r="D9" s="42">
        <v>5418</v>
      </c>
      <c r="E9" s="42">
        <v>12782</v>
      </c>
      <c r="F9" s="33">
        <f>E9-D9</f>
        <v>7364</v>
      </c>
      <c r="G9" s="76">
        <v>2098</v>
      </c>
      <c r="H9" s="76">
        <v>3443</v>
      </c>
      <c r="I9" s="76">
        <v>5541</v>
      </c>
      <c r="J9" s="76">
        <v>12943</v>
      </c>
      <c r="K9" s="31">
        <f>J9-I9</f>
        <v>7402</v>
      </c>
      <c r="L9" s="81"/>
      <c r="M9" s="42">
        <v>1946</v>
      </c>
      <c r="N9" s="42">
        <v>2965</v>
      </c>
      <c r="O9" s="42">
        <v>4911</v>
      </c>
      <c r="P9" s="42">
        <v>9903</v>
      </c>
      <c r="Q9" s="29">
        <f>P9-O9</f>
        <v>4992</v>
      </c>
      <c r="R9" s="78">
        <v>2016</v>
      </c>
      <c r="S9" s="76">
        <v>2987</v>
      </c>
      <c r="T9" s="76">
        <v>5003</v>
      </c>
      <c r="U9" s="76">
        <v>9988</v>
      </c>
      <c r="V9" s="77">
        <f>U9-T9</f>
        <v>4985</v>
      </c>
    </row>
    <row r="10" spans="1:22" ht="12.75">
      <c r="A10" s="2">
        <v>1963</v>
      </c>
      <c r="B10" s="42">
        <v>1677</v>
      </c>
      <c r="C10" s="42">
        <v>3417</v>
      </c>
      <c r="D10" s="42">
        <v>5094</v>
      </c>
      <c r="E10" s="42">
        <v>13455</v>
      </c>
      <c r="F10" s="33">
        <f aca="true" t="shared" si="0" ref="F10:F52">E10-D10</f>
        <v>8361</v>
      </c>
      <c r="G10" s="75">
        <v>1966</v>
      </c>
      <c r="H10" s="75">
        <v>3431</v>
      </c>
      <c r="I10" s="75">
        <v>5397</v>
      </c>
      <c r="J10" s="75">
        <v>13818</v>
      </c>
      <c r="K10" s="34">
        <f aca="true" t="shared" si="1" ref="K10:K52">J10-I10</f>
        <v>8421</v>
      </c>
      <c r="L10" s="19"/>
      <c r="M10" s="42">
        <v>1638</v>
      </c>
      <c r="N10" s="42">
        <v>3096</v>
      </c>
      <c r="O10" s="42">
        <v>4734</v>
      </c>
      <c r="P10" s="42">
        <v>10636</v>
      </c>
      <c r="Q10" s="32">
        <f aca="true" t="shared" si="2" ref="Q10:Q52">P10-O10</f>
        <v>5902</v>
      </c>
      <c r="R10" s="79">
        <v>1902</v>
      </c>
      <c r="S10" s="75">
        <v>3098</v>
      </c>
      <c r="T10" s="75">
        <v>5000</v>
      </c>
      <c r="U10" s="75">
        <v>10901</v>
      </c>
      <c r="V10" s="23">
        <f aca="true" t="shared" si="3" ref="V10:V52">U10-T10</f>
        <v>5901</v>
      </c>
    </row>
    <row r="11" spans="1:22" ht="12.75">
      <c r="A11" s="2">
        <v>1964</v>
      </c>
      <c r="B11" s="42">
        <v>1528</v>
      </c>
      <c r="C11" s="42">
        <v>3346</v>
      </c>
      <c r="D11" s="42">
        <v>4874</v>
      </c>
      <c r="E11" s="42">
        <v>13515</v>
      </c>
      <c r="F11" s="33">
        <f t="shared" si="0"/>
        <v>8641</v>
      </c>
      <c r="G11" s="75">
        <v>1782</v>
      </c>
      <c r="H11" s="75">
        <v>3403</v>
      </c>
      <c r="I11" s="75">
        <v>5185</v>
      </c>
      <c r="J11" s="75">
        <v>13945</v>
      </c>
      <c r="K11" s="34">
        <f t="shared" si="1"/>
        <v>8760</v>
      </c>
      <c r="L11" s="19"/>
      <c r="M11" s="42">
        <v>1491</v>
      </c>
      <c r="N11" s="42">
        <v>3028</v>
      </c>
      <c r="O11" s="42">
        <v>4519</v>
      </c>
      <c r="P11" s="42">
        <v>10795</v>
      </c>
      <c r="Q11" s="32">
        <f t="shared" si="2"/>
        <v>6276</v>
      </c>
      <c r="R11" s="79">
        <v>1728</v>
      </c>
      <c r="S11" s="75">
        <v>3072</v>
      </c>
      <c r="T11" s="75">
        <v>4800</v>
      </c>
      <c r="U11" s="75">
        <v>11098</v>
      </c>
      <c r="V11" s="23">
        <f t="shared" si="3"/>
        <v>6298</v>
      </c>
    </row>
    <row r="12" spans="1:22" ht="12.75">
      <c r="A12" s="2">
        <v>1965</v>
      </c>
      <c r="B12" s="42">
        <v>1346</v>
      </c>
      <c r="C12" s="42">
        <v>3247</v>
      </c>
      <c r="D12" s="42">
        <v>4593</v>
      </c>
      <c r="E12" s="42">
        <v>13407</v>
      </c>
      <c r="F12" s="33">
        <f t="shared" si="0"/>
        <v>8814</v>
      </c>
      <c r="G12" s="75">
        <v>1568</v>
      </c>
      <c r="H12" s="75">
        <v>3292</v>
      </c>
      <c r="I12" s="75">
        <v>4860</v>
      </c>
      <c r="J12" s="75">
        <v>13843</v>
      </c>
      <c r="K12" s="34">
        <f t="shared" si="1"/>
        <v>8983</v>
      </c>
      <c r="L12" s="19"/>
      <c r="M12" s="42">
        <v>1323</v>
      </c>
      <c r="N12" s="42">
        <v>2973</v>
      </c>
      <c r="O12" s="42">
        <v>4296</v>
      </c>
      <c r="P12" s="42">
        <v>10913</v>
      </c>
      <c r="Q12" s="32">
        <f t="shared" si="2"/>
        <v>6617</v>
      </c>
      <c r="R12" s="79">
        <v>1534</v>
      </c>
      <c r="S12" s="75">
        <v>3002</v>
      </c>
      <c r="T12" s="75">
        <v>4536</v>
      </c>
      <c r="U12" s="75">
        <v>11221</v>
      </c>
      <c r="V12" s="23">
        <f t="shared" si="3"/>
        <v>6685</v>
      </c>
    </row>
    <row r="13" spans="1:22" ht="12.75">
      <c r="A13" s="2">
        <v>1966</v>
      </c>
      <c r="B13" s="42">
        <v>1303</v>
      </c>
      <c r="C13" s="42">
        <v>2949</v>
      </c>
      <c r="D13" s="42">
        <v>4252</v>
      </c>
      <c r="E13" s="42">
        <v>12999</v>
      </c>
      <c r="F13" s="33">
        <f t="shared" si="0"/>
        <v>8747</v>
      </c>
      <c r="G13" s="75">
        <v>1534</v>
      </c>
      <c r="H13" s="75">
        <v>3018</v>
      </c>
      <c r="I13" s="75">
        <v>4552</v>
      </c>
      <c r="J13" s="75">
        <v>13503</v>
      </c>
      <c r="K13" s="34">
        <f t="shared" si="1"/>
        <v>8951</v>
      </c>
      <c r="L13" s="19"/>
      <c r="M13" s="42">
        <v>1283</v>
      </c>
      <c r="N13" s="42">
        <v>2753</v>
      </c>
      <c r="O13" s="42">
        <v>4036</v>
      </c>
      <c r="P13" s="42">
        <v>10805</v>
      </c>
      <c r="Q13" s="32">
        <f t="shared" si="2"/>
        <v>6769</v>
      </c>
      <c r="R13" s="79">
        <v>1497</v>
      </c>
      <c r="S13" s="75">
        <v>2799</v>
      </c>
      <c r="T13" s="75">
        <v>4296</v>
      </c>
      <c r="U13" s="75">
        <v>11165</v>
      </c>
      <c r="V13" s="23">
        <f t="shared" si="3"/>
        <v>6869</v>
      </c>
    </row>
    <row r="14" spans="1:22" ht="12.75">
      <c r="A14" s="2">
        <v>1967</v>
      </c>
      <c r="B14" s="42">
        <v>1324</v>
      </c>
      <c r="C14" s="42">
        <v>3053</v>
      </c>
      <c r="D14" s="42">
        <v>4377</v>
      </c>
      <c r="E14" s="42">
        <v>12777</v>
      </c>
      <c r="F14" s="33">
        <f t="shared" si="0"/>
        <v>8400</v>
      </c>
      <c r="G14" s="75">
        <v>1578</v>
      </c>
      <c r="H14" s="75">
        <v>3172</v>
      </c>
      <c r="I14" s="75">
        <v>4750</v>
      </c>
      <c r="J14" s="75">
        <v>13382</v>
      </c>
      <c r="K14" s="34">
        <f t="shared" si="1"/>
        <v>8632</v>
      </c>
      <c r="L14" s="19"/>
      <c r="M14" s="42">
        <v>1304</v>
      </c>
      <c r="N14" s="42">
        <v>2846</v>
      </c>
      <c r="O14" s="42">
        <v>4150</v>
      </c>
      <c r="P14" s="42">
        <v>10856</v>
      </c>
      <c r="Q14" s="32">
        <f t="shared" si="2"/>
        <v>6706</v>
      </c>
      <c r="R14" s="79">
        <v>1543</v>
      </c>
      <c r="S14" s="75">
        <v>2927</v>
      </c>
      <c r="T14" s="75">
        <v>4470</v>
      </c>
      <c r="U14" s="75">
        <v>11273</v>
      </c>
      <c r="V14" s="23">
        <f t="shared" si="3"/>
        <v>6803</v>
      </c>
    </row>
    <row r="15" spans="1:22" ht="12.75">
      <c r="A15" s="2">
        <v>1968</v>
      </c>
      <c r="B15" s="42">
        <v>1008</v>
      </c>
      <c r="C15" s="42">
        <v>2488</v>
      </c>
      <c r="D15" s="42">
        <v>3496</v>
      </c>
      <c r="E15" s="42">
        <v>11790</v>
      </c>
      <c r="F15" s="33">
        <f t="shared" si="0"/>
        <v>8294</v>
      </c>
      <c r="G15" s="75">
        <v>1228</v>
      </c>
      <c r="H15" s="75">
        <v>2630</v>
      </c>
      <c r="I15" s="75">
        <v>3858</v>
      </c>
      <c r="J15" s="75">
        <v>12448</v>
      </c>
      <c r="K15" s="34">
        <f t="shared" si="1"/>
        <v>8590</v>
      </c>
      <c r="L15" s="19"/>
      <c r="M15" s="42">
        <v>990</v>
      </c>
      <c r="N15" s="42">
        <v>2378</v>
      </c>
      <c r="O15" s="42">
        <v>3368</v>
      </c>
      <c r="P15" s="42">
        <v>10252</v>
      </c>
      <c r="Q15" s="32">
        <f t="shared" si="2"/>
        <v>6884</v>
      </c>
      <c r="R15" s="79">
        <v>1205</v>
      </c>
      <c r="S15" s="75">
        <v>2489</v>
      </c>
      <c r="T15" s="75">
        <v>3694</v>
      </c>
      <c r="U15" s="75">
        <v>10734</v>
      </c>
      <c r="V15" s="23">
        <f t="shared" si="3"/>
        <v>7040</v>
      </c>
    </row>
    <row r="16" spans="1:22" ht="12.75">
      <c r="A16" s="2">
        <v>1969</v>
      </c>
      <c r="B16" s="42">
        <v>1099</v>
      </c>
      <c r="C16" s="42">
        <v>2511</v>
      </c>
      <c r="D16" s="42">
        <v>3610</v>
      </c>
      <c r="E16" s="42">
        <v>11361</v>
      </c>
      <c r="F16" s="33">
        <f t="shared" si="0"/>
        <v>7751</v>
      </c>
      <c r="G16" s="75">
        <v>1366</v>
      </c>
      <c r="H16" s="75">
        <v>2698</v>
      </c>
      <c r="I16" s="75">
        <v>4064</v>
      </c>
      <c r="J16" s="75">
        <v>12139</v>
      </c>
      <c r="K16" s="34">
        <f t="shared" si="1"/>
        <v>8075</v>
      </c>
      <c r="L16" s="19"/>
      <c r="M16" s="42">
        <v>1082</v>
      </c>
      <c r="N16" s="42">
        <v>2379</v>
      </c>
      <c r="O16" s="42">
        <v>3461</v>
      </c>
      <c r="P16" s="42">
        <v>10014</v>
      </c>
      <c r="Q16" s="32">
        <f t="shared" si="2"/>
        <v>6553</v>
      </c>
      <c r="R16" s="79">
        <v>1334</v>
      </c>
      <c r="S16" s="75">
        <v>2544</v>
      </c>
      <c r="T16" s="75">
        <v>3878</v>
      </c>
      <c r="U16" s="75">
        <v>10606</v>
      </c>
      <c r="V16" s="23">
        <f t="shared" si="3"/>
        <v>6728</v>
      </c>
    </row>
    <row r="17" spans="1:22" ht="12.75">
      <c r="A17" s="2">
        <v>1970</v>
      </c>
      <c r="B17" s="42">
        <v>855</v>
      </c>
      <c r="C17" s="42">
        <v>2026</v>
      </c>
      <c r="D17" s="42">
        <v>2881</v>
      </c>
      <c r="E17" s="42">
        <v>10222</v>
      </c>
      <c r="F17" s="33">
        <f t="shared" si="0"/>
        <v>7341</v>
      </c>
      <c r="G17" s="75">
        <v>1082</v>
      </c>
      <c r="H17" s="75">
        <v>2199</v>
      </c>
      <c r="I17" s="75">
        <v>3281</v>
      </c>
      <c r="J17" s="75">
        <v>10989</v>
      </c>
      <c r="K17" s="34">
        <f t="shared" si="1"/>
        <v>7708</v>
      </c>
      <c r="L17" s="19"/>
      <c r="M17" s="42">
        <v>846</v>
      </c>
      <c r="N17" s="42">
        <v>1942</v>
      </c>
      <c r="O17" s="42">
        <v>2788</v>
      </c>
      <c r="P17" s="42">
        <v>9138</v>
      </c>
      <c r="Q17" s="32">
        <f t="shared" si="2"/>
        <v>6350</v>
      </c>
      <c r="R17" s="79">
        <v>1064</v>
      </c>
      <c r="S17" s="75">
        <v>2095</v>
      </c>
      <c r="T17" s="75">
        <v>3159</v>
      </c>
      <c r="U17" s="75">
        <v>9731</v>
      </c>
      <c r="V17" s="23">
        <f t="shared" si="3"/>
        <v>6572</v>
      </c>
    </row>
    <row r="18" spans="1:22" ht="12.75">
      <c r="A18" s="2">
        <v>1971</v>
      </c>
      <c r="B18" s="42">
        <v>952</v>
      </c>
      <c r="C18" s="42">
        <v>2042</v>
      </c>
      <c r="D18" s="42">
        <v>2994</v>
      </c>
      <c r="E18" s="42">
        <v>9939</v>
      </c>
      <c r="F18" s="33">
        <f t="shared" si="0"/>
        <v>6945</v>
      </c>
      <c r="G18" s="75">
        <v>1150</v>
      </c>
      <c r="H18" s="75">
        <v>2212</v>
      </c>
      <c r="I18" s="75">
        <v>3362</v>
      </c>
      <c r="J18" s="75">
        <v>10694</v>
      </c>
      <c r="K18" s="34">
        <f t="shared" si="1"/>
        <v>7332</v>
      </c>
      <c r="L18" s="19"/>
      <c r="M18" s="42">
        <v>934</v>
      </c>
      <c r="N18" s="42">
        <v>1959</v>
      </c>
      <c r="O18" s="42">
        <v>2893</v>
      </c>
      <c r="P18" s="42">
        <v>8861</v>
      </c>
      <c r="Q18" s="32">
        <f t="shared" si="2"/>
        <v>5968</v>
      </c>
      <c r="R18" s="79">
        <v>1127</v>
      </c>
      <c r="S18" s="75">
        <v>2111</v>
      </c>
      <c r="T18" s="75">
        <v>3238</v>
      </c>
      <c r="U18" s="75">
        <v>9428</v>
      </c>
      <c r="V18" s="23">
        <f t="shared" si="3"/>
        <v>6190</v>
      </c>
    </row>
    <row r="19" spans="1:22" ht="12.75">
      <c r="A19" s="2">
        <v>1972</v>
      </c>
      <c r="B19" s="42">
        <v>1324</v>
      </c>
      <c r="C19" s="42">
        <v>2628</v>
      </c>
      <c r="D19" s="42">
        <v>3952</v>
      </c>
      <c r="E19" s="42">
        <v>10442</v>
      </c>
      <c r="F19" s="33">
        <f t="shared" si="0"/>
        <v>6490</v>
      </c>
      <c r="G19" s="75">
        <v>1539</v>
      </c>
      <c r="H19" s="75">
        <v>2877</v>
      </c>
      <c r="I19" s="75">
        <v>4416</v>
      </c>
      <c r="J19" s="75">
        <v>11269</v>
      </c>
      <c r="K19" s="34">
        <f t="shared" si="1"/>
        <v>6853</v>
      </c>
      <c r="L19" s="19"/>
      <c r="M19" s="42">
        <v>1296</v>
      </c>
      <c r="N19" s="42">
        <v>2461</v>
      </c>
      <c r="O19" s="42">
        <v>3757</v>
      </c>
      <c r="P19" s="42">
        <v>9220</v>
      </c>
      <c r="Q19" s="32">
        <f t="shared" si="2"/>
        <v>5463</v>
      </c>
      <c r="R19" s="79">
        <v>1500</v>
      </c>
      <c r="S19" s="75">
        <v>2672</v>
      </c>
      <c r="T19" s="75">
        <v>4172</v>
      </c>
      <c r="U19" s="75">
        <v>9824</v>
      </c>
      <c r="V19" s="23">
        <f t="shared" si="3"/>
        <v>5652</v>
      </c>
    </row>
    <row r="20" spans="1:22" ht="12.75">
      <c r="A20" s="2">
        <v>1973</v>
      </c>
      <c r="B20" s="42">
        <v>939</v>
      </c>
      <c r="C20" s="42">
        <v>1937</v>
      </c>
      <c r="D20" s="42">
        <v>2876</v>
      </c>
      <c r="E20" s="42">
        <v>10076</v>
      </c>
      <c r="F20" s="33">
        <f t="shared" si="0"/>
        <v>7200</v>
      </c>
      <c r="G20" s="75">
        <v>1096</v>
      </c>
      <c r="H20" s="75">
        <v>2094</v>
      </c>
      <c r="I20" s="75">
        <v>3190</v>
      </c>
      <c r="J20" s="75">
        <v>10794</v>
      </c>
      <c r="K20" s="34">
        <f t="shared" si="1"/>
        <v>7604</v>
      </c>
      <c r="L20" s="19"/>
      <c r="M20" s="42">
        <v>921</v>
      </c>
      <c r="N20" s="42">
        <v>1853</v>
      </c>
      <c r="O20" s="42">
        <v>2774</v>
      </c>
      <c r="P20" s="42">
        <v>8902</v>
      </c>
      <c r="Q20" s="32">
        <f t="shared" si="2"/>
        <v>6128</v>
      </c>
      <c r="R20" s="79">
        <v>1072</v>
      </c>
      <c r="S20" s="75">
        <v>1996</v>
      </c>
      <c r="T20" s="75">
        <v>3068</v>
      </c>
      <c r="U20" s="75">
        <v>9429</v>
      </c>
      <c r="V20" s="23">
        <f t="shared" si="3"/>
        <v>6361</v>
      </c>
    </row>
    <row r="21" spans="1:22" ht="12.75">
      <c r="A21" s="2">
        <v>1974</v>
      </c>
      <c r="B21" s="42">
        <v>1789</v>
      </c>
      <c r="C21" s="42">
        <v>3260</v>
      </c>
      <c r="D21" s="42">
        <v>5049</v>
      </c>
      <c r="E21" s="42">
        <v>11743</v>
      </c>
      <c r="F21" s="33">
        <f t="shared" si="0"/>
        <v>6694</v>
      </c>
      <c r="G21" s="75">
        <v>1975</v>
      </c>
      <c r="H21" s="75">
        <v>3503</v>
      </c>
      <c r="I21" s="75">
        <v>5478</v>
      </c>
      <c r="J21" s="75">
        <v>12556</v>
      </c>
      <c r="K21" s="34">
        <f t="shared" si="1"/>
        <v>7078</v>
      </c>
      <c r="L21" s="19"/>
      <c r="M21" s="42">
        <v>1724</v>
      </c>
      <c r="N21" s="42">
        <v>3003</v>
      </c>
      <c r="O21" s="42">
        <v>4727</v>
      </c>
      <c r="P21" s="42">
        <v>10216</v>
      </c>
      <c r="Q21" s="32">
        <f t="shared" si="2"/>
        <v>5489</v>
      </c>
      <c r="R21" s="79">
        <v>1898</v>
      </c>
      <c r="S21" s="75">
        <v>3199</v>
      </c>
      <c r="T21" s="75">
        <v>5097</v>
      </c>
      <c r="U21" s="75">
        <v>10784</v>
      </c>
      <c r="V21" s="23">
        <f t="shared" si="3"/>
        <v>5687</v>
      </c>
    </row>
    <row r="22" spans="1:22" ht="12.75">
      <c r="A22" s="2">
        <v>1975</v>
      </c>
      <c r="B22" s="42">
        <v>1731</v>
      </c>
      <c r="C22" s="42">
        <v>3299</v>
      </c>
      <c r="D22" s="42">
        <v>5030</v>
      </c>
      <c r="E22" s="42">
        <v>12088</v>
      </c>
      <c r="F22" s="33">
        <f t="shared" si="0"/>
        <v>7058</v>
      </c>
      <c r="G22" s="75">
        <v>1868</v>
      </c>
      <c r="H22" s="75">
        <v>3472</v>
      </c>
      <c r="I22" s="75">
        <v>5340</v>
      </c>
      <c r="J22" s="75">
        <v>12773</v>
      </c>
      <c r="K22" s="34">
        <f t="shared" si="1"/>
        <v>7433</v>
      </c>
      <c r="L22" s="19"/>
      <c r="M22" s="42">
        <v>1698</v>
      </c>
      <c r="N22" s="42">
        <v>3065</v>
      </c>
      <c r="O22" s="42">
        <v>4763</v>
      </c>
      <c r="P22" s="42">
        <v>10415</v>
      </c>
      <c r="Q22" s="32">
        <f t="shared" si="2"/>
        <v>5652</v>
      </c>
      <c r="R22" s="79">
        <v>1825</v>
      </c>
      <c r="S22" s="75">
        <v>3216</v>
      </c>
      <c r="T22" s="75">
        <v>5041</v>
      </c>
      <c r="U22" s="75">
        <v>10873</v>
      </c>
      <c r="V22" s="23">
        <f t="shared" si="3"/>
        <v>5832</v>
      </c>
    </row>
    <row r="23" spans="1:22" ht="12.75">
      <c r="A23" s="2">
        <v>1976</v>
      </c>
      <c r="B23" s="42">
        <v>1333</v>
      </c>
      <c r="C23" s="42">
        <v>2981</v>
      </c>
      <c r="D23" s="42">
        <v>4314</v>
      </c>
      <c r="E23" s="42">
        <v>15217</v>
      </c>
      <c r="F23" s="33">
        <f t="shared" si="0"/>
        <v>10903</v>
      </c>
      <c r="G23" s="75">
        <v>1539</v>
      </c>
      <c r="H23" s="75">
        <v>3122</v>
      </c>
      <c r="I23" s="75">
        <v>4661</v>
      </c>
      <c r="J23" s="75">
        <v>16060</v>
      </c>
      <c r="K23" s="34">
        <f t="shared" si="1"/>
        <v>11399</v>
      </c>
      <c r="L23" s="19"/>
      <c r="M23" s="42">
        <v>1306</v>
      </c>
      <c r="N23" s="42">
        <v>2812</v>
      </c>
      <c r="O23" s="42">
        <v>4118</v>
      </c>
      <c r="P23" s="42">
        <v>11565</v>
      </c>
      <c r="Q23" s="32">
        <f t="shared" si="2"/>
        <v>7447</v>
      </c>
      <c r="R23" s="79">
        <v>1505</v>
      </c>
      <c r="S23" s="75">
        <v>2918</v>
      </c>
      <c r="T23" s="75">
        <v>4423</v>
      </c>
      <c r="U23" s="75">
        <v>12065</v>
      </c>
      <c r="V23" s="23">
        <f t="shared" si="3"/>
        <v>7642</v>
      </c>
    </row>
    <row r="24" spans="1:22" ht="12.75">
      <c r="A24" s="2">
        <v>1977</v>
      </c>
      <c r="B24" s="42">
        <v>1363</v>
      </c>
      <c r="C24" s="42">
        <v>2872</v>
      </c>
      <c r="D24" s="42">
        <v>4235</v>
      </c>
      <c r="E24" s="42">
        <v>12767</v>
      </c>
      <c r="F24" s="33">
        <f t="shared" si="0"/>
        <v>8532</v>
      </c>
      <c r="G24" s="75">
        <v>1516</v>
      </c>
      <c r="H24" s="75">
        <v>2974</v>
      </c>
      <c r="I24" s="75">
        <v>4490</v>
      </c>
      <c r="J24" s="75">
        <v>13418</v>
      </c>
      <c r="K24" s="34">
        <f t="shared" si="1"/>
        <v>8928</v>
      </c>
      <c r="L24" s="19"/>
      <c r="M24" s="42">
        <v>1323</v>
      </c>
      <c r="N24" s="42">
        <v>2693</v>
      </c>
      <c r="O24" s="42">
        <v>4016</v>
      </c>
      <c r="P24" s="42">
        <v>10864</v>
      </c>
      <c r="Q24" s="32">
        <f t="shared" si="2"/>
        <v>6848</v>
      </c>
      <c r="R24" s="79">
        <v>1468</v>
      </c>
      <c r="S24" s="75">
        <v>2765</v>
      </c>
      <c r="T24" s="75">
        <v>4233</v>
      </c>
      <c r="U24" s="75">
        <v>11291</v>
      </c>
      <c r="V24" s="23">
        <f t="shared" si="3"/>
        <v>7058</v>
      </c>
    </row>
    <row r="25" spans="1:22" ht="12.75">
      <c r="A25" s="2">
        <v>1978</v>
      </c>
      <c r="B25" s="42">
        <v>1752</v>
      </c>
      <c r="C25" s="42">
        <v>3780</v>
      </c>
      <c r="D25" s="42">
        <v>5532</v>
      </c>
      <c r="E25" s="42">
        <v>13772</v>
      </c>
      <c r="F25" s="33">
        <f t="shared" si="0"/>
        <v>8240</v>
      </c>
      <c r="G25" s="75">
        <v>1887</v>
      </c>
      <c r="H25" s="75">
        <v>3936</v>
      </c>
      <c r="I25" s="75">
        <v>5823</v>
      </c>
      <c r="J25" s="75">
        <v>14408</v>
      </c>
      <c r="K25" s="34">
        <f t="shared" si="1"/>
        <v>8585</v>
      </c>
      <c r="L25" s="19"/>
      <c r="M25" s="42">
        <v>1719</v>
      </c>
      <c r="N25" s="42">
        <v>3465</v>
      </c>
      <c r="O25" s="42">
        <v>5184</v>
      </c>
      <c r="P25" s="42">
        <v>11634</v>
      </c>
      <c r="Q25" s="32">
        <f t="shared" si="2"/>
        <v>6450</v>
      </c>
      <c r="R25" s="79">
        <v>1850</v>
      </c>
      <c r="S25" s="75">
        <v>3588</v>
      </c>
      <c r="T25" s="75">
        <v>5438</v>
      </c>
      <c r="U25" s="75">
        <v>12052</v>
      </c>
      <c r="V25" s="23">
        <f t="shared" si="3"/>
        <v>6614</v>
      </c>
    </row>
    <row r="26" spans="1:22" ht="12.75">
      <c r="A26" s="2">
        <v>1979</v>
      </c>
      <c r="B26" s="42">
        <v>2156</v>
      </c>
      <c r="C26" s="42">
        <v>4188</v>
      </c>
      <c r="D26" s="42">
        <v>6344</v>
      </c>
      <c r="E26" s="42">
        <v>16155</v>
      </c>
      <c r="F26" s="33">
        <f t="shared" si="0"/>
        <v>9811</v>
      </c>
      <c r="G26" s="75">
        <v>2314</v>
      </c>
      <c r="H26" s="75">
        <v>4414</v>
      </c>
      <c r="I26" s="75">
        <v>6728</v>
      </c>
      <c r="J26" s="75">
        <v>16892</v>
      </c>
      <c r="K26" s="34">
        <f t="shared" si="1"/>
        <v>10164</v>
      </c>
      <c r="L26" s="19"/>
      <c r="M26" s="42">
        <v>2087</v>
      </c>
      <c r="N26" s="42">
        <v>3829</v>
      </c>
      <c r="O26" s="42">
        <v>5916</v>
      </c>
      <c r="P26" s="42">
        <v>13331</v>
      </c>
      <c r="Q26" s="32">
        <f t="shared" si="2"/>
        <v>7415</v>
      </c>
      <c r="R26" s="79">
        <v>2230</v>
      </c>
      <c r="S26" s="75">
        <v>4007</v>
      </c>
      <c r="T26" s="75">
        <v>6237</v>
      </c>
      <c r="U26" s="75">
        <v>13763</v>
      </c>
      <c r="V26" s="23">
        <f t="shared" si="3"/>
        <v>7526</v>
      </c>
    </row>
    <row r="27" spans="1:22" ht="12.75">
      <c r="A27" s="2">
        <v>1980</v>
      </c>
      <c r="B27" s="42">
        <v>1651</v>
      </c>
      <c r="C27" s="42">
        <v>3471</v>
      </c>
      <c r="D27" s="42">
        <v>5122</v>
      </c>
      <c r="E27" s="42">
        <v>16997</v>
      </c>
      <c r="F27" s="33">
        <f t="shared" si="0"/>
        <v>11875</v>
      </c>
      <c r="G27" s="75">
        <v>1789</v>
      </c>
      <c r="H27" s="75">
        <v>3649</v>
      </c>
      <c r="I27" s="75">
        <v>5438</v>
      </c>
      <c r="J27" s="75">
        <v>17811</v>
      </c>
      <c r="K27" s="34">
        <f t="shared" si="1"/>
        <v>12373</v>
      </c>
      <c r="L27" s="19"/>
      <c r="M27" s="42">
        <v>1616</v>
      </c>
      <c r="N27" s="42">
        <v>3229</v>
      </c>
      <c r="O27" s="42">
        <v>4845</v>
      </c>
      <c r="P27" s="42">
        <v>13957</v>
      </c>
      <c r="Q27" s="32">
        <f t="shared" si="2"/>
        <v>9112</v>
      </c>
      <c r="R27" s="79">
        <v>1743</v>
      </c>
      <c r="S27" s="75">
        <v>3374</v>
      </c>
      <c r="T27" s="75">
        <v>5117</v>
      </c>
      <c r="U27" s="75">
        <v>14420</v>
      </c>
      <c r="V27" s="23">
        <f t="shared" si="3"/>
        <v>9303</v>
      </c>
    </row>
    <row r="28" spans="1:22" ht="12.75">
      <c r="A28" s="2">
        <v>1981</v>
      </c>
      <c r="B28" s="42">
        <v>1642</v>
      </c>
      <c r="C28" s="42">
        <v>3634</v>
      </c>
      <c r="D28" s="42">
        <v>5276</v>
      </c>
      <c r="E28" s="42">
        <v>17134</v>
      </c>
      <c r="F28" s="33">
        <f t="shared" si="0"/>
        <v>11858</v>
      </c>
      <c r="G28" s="75">
        <v>1767</v>
      </c>
      <c r="H28" s="75">
        <v>3800</v>
      </c>
      <c r="I28" s="75">
        <v>5567</v>
      </c>
      <c r="J28" s="75">
        <v>17948</v>
      </c>
      <c r="K28" s="34">
        <f t="shared" si="1"/>
        <v>12381</v>
      </c>
      <c r="L28" s="19"/>
      <c r="M28" s="42">
        <v>1608</v>
      </c>
      <c r="N28" s="42">
        <v>3410</v>
      </c>
      <c r="O28" s="42">
        <v>5018</v>
      </c>
      <c r="P28" s="42">
        <v>14063</v>
      </c>
      <c r="Q28" s="32">
        <f t="shared" si="2"/>
        <v>9045</v>
      </c>
      <c r="R28" s="79">
        <v>1729</v>
      </c>
      <c r="S28" s="75">
        <v>3541</v>
      </c>
      <c r="T28" s="75">
        <v>5270</v>
      </c>
      <c r="U28" s="75">
        <v>14526</v>
      </c>
      <c r="V28" s="23">
        <f t="shared" si="3"/>
        <v>9256</v>
      </c>
    </row>
    <row r="29" spans="1:22" ht="12.75">
      <c r="A29" s="2">
        <v>1982</v>
      </c>
      <c r="B29" s="42">
        <v>1469</v>
      </c>
      <c r="C29" s="42">
        <v>3762</v>
      </c>
      <c r="D29" s="42">
        <v>5231</v>
      </c>
      <c r="E29" s="42">
        <v>16402</v>
      </c>
      <c r="F29" s="33">
        <f t="shared" si="0"/>
        <v>11171</v>
      </c>
      <c r="G29" s="75">
        <v>1677</v>
      </c>
      <c r="H29" s="75">
        <v>3936</v>
      </c>
      <c r="I29" s="75">
        <v>5613</v>
      </c>
      <c r="J29" s="75">
        <v>17261</v>
      </c>
      <c r="K29" s="34">
        <f t="shared" si="1"/>
        <v>11648</v>
      </c>
      <c r="L29" s="19"/>
      <c r="M29" s="42">
        <v>1441</v>
      </c>
      <c r="N29" s="42">
        <v>3495</v>
      </c>
      <c r="O29" s="42">
        <v>4936</v>
      </c>
      <c r="P29" s="42">
        <v>13600</v>
      </c>
      <c r="Q29" s="32">
        <f t="shared" si="2"/>
        <v>8664</v>
      </c>
      <c r="R29" s="79">
        <v>1631</v>
      </c>
      <c r="S29" s="75">
        <v>3650</v>
      </c>
      <c r="T29" s="75">
        <v>5281</v>
      </c>
      <c r="U29" s="75">
        <v>14145</v>
      </c>
      <c r="V29" s="23">
        <f t="shared" si="3"/>
        <v>8864</v>
      </c>
    </row>
    <row r="30" spans="1:22" ht="12.75">
      <c r="A30" s="2">
        <v>1983</v>
      </c>
      <c r="B30" s="42">
        <v>1591</v>
      </c>
      <c r="C30" s="42">
        <v>3849</v>
      </c>
      <c r="D30" s="42">
        <v>5440</v>
      </c>
      <c r="E30" s="42">
        <v>17146</v>
      </c>
      <c r="F30" s="33">
        <f t="shared" si="0"/>
        <v>11706</v>
      </c>
      <c r="G30" s="75">
        <v>1810</v>
      </c>
      <c r="H30" s="75">
        <v>4086</v>
      </c>
      <c r="I30" s="75">
        <v>5896</v>
      </c>
      <c r="J30" s="75">
        <v>18088</v>
      </c>
      <c r="K30" s="34">
        <f t="shared" si="1"/>
        <v>12192</v>
      </c>
      <c r="L30" s="19"/>
      <c r="M30" s="42">
        <v>1549</v>
      </c>
      <c r="N30" s="42">
        <v>3568</v>
      </c>
      <c r="O30" s="42">
        <v>5117</v>
      </c>
      <c r="P30" s="42">
        <v>14037</v>
      </c>
      <c r="Q30" s="32">
        <f t="shared" si="2"/>
        <v>8920</v>
      </c>
      <c r="R30" s="79">
        <v>1752</v>
      </c>
      <c r="S30" s="75">
        <v>3757</v>
      </c>
      <c r="T30" s="75">
        <v>5509</v>
      </c>
      <c r="U30" s="75">
        <v>14640</v>
      </c>
      <c r="V30" s="23">
        <f t="shared" si="3"/>
        <v>9131</v>
      </c>
    </row>
    <row r="31" spans="1:22" ht="12.75">
      <c r="A31" s="2">
        <v>1984</v>
      </c>
      <c r="B31" s="42">
        <v>1580</v>
      </c>
      <c r="C31" s="42">
        <v>3974</v>
      </c>
      <c r="D31" s="42">
        <v>5554</v>
      </c>
      <c r="E31" s="42">
        <v>17640</v>
      </c>
      <c r="F31" s="33">
        <f t="shared" si="0"/>
        <v>12086</v>
      </c>
      <c r="G31" s="75">
        <v>1753</v>
      </c>
      <c r="H31" s="75">
        <v>4277</v>
      </c>
      <c r="I31" s="75">
        <v>6030</v>
      </c>
      <c r="J31" s="75">
        <v>18670</v>
      </c>
      <c r="K31" s="34">
        <f t="shared" si="1"/>
        <v>12640</v>
      </c>
      <c r="L31" s="19"/>
      <c r="M31" s="42">
        <v>1556</v>
      </c>
      <c r="N31" s="42">
        <v>3713</v>
      </c>
      <c r="O31" s="42">
        <v>5269</v>
      </c>
      <c r="P31" s="42">
        <v>14335</v>
      </c>
      <c r="Q31" s="32">
        <f t="shared" si="2"/>
        <v>9066</v>
      </c>
      <c r="R31" s="79">
        <v>1719</v>
      </c>
      <c r="S31" s="75">
        <v>3957</v>
      </c>
      <c r="T31" s="75">
        <v>5676</v>
      </c>
      <c r="U31" s="75">
        <v>14986</v>
      </c>
      <c r="V31" s="23">
        <f t="shared" si="3"/>
        <v>9310</v>
      </c>
    </row>
    <row r="32" spans="1:22" ht="12.75">
      <c r="A32" s="2">
        <v>1985</v>
      </c>
      <c r="B32" s="42">
        <v>1742</v>
      </c>
      <c r="C32" s="42">
        <v>4437</v>
      </c>
      <c r="D32" s="42">
        <v>6179</v>
      </c>
      <c r="E32" s="42">
        <v>18533</v>
      </c>
      <c r="F32" s="33">
        <f t="shared" si="0"/>
        <v>12354</v>
      </c>
      <c r="G32" s="75">
        <v>2035</v>
      </c>
      <c r="H32" s="75">
        <v>4785</v>
      </c>
      <c r="I32" s="75">
        <v>6820</v>
      </c>
      <c r="J32" s="75">
        <v>19796</v>
      </c>
      <c r="K32" s="34">
        <f t="shared" si="1"/>
        <v>12976</v>
      </c>
      <c r="L32" s="19"/>
      <c r="M32" s="42">
        <v>1708</v>
      </c>
      <c r="N32" s="42">
        <v>4129</v>
      </c>
      <c r="O32" s="42">
        <v>5837</v>
      </c>
      <c r="P32" s="42">
        <v>15082</v>
      </c>
      <c r="Q32" s="32">
        <f t="shared" si="2"/>
        <v>9245</v>
      </c>
      <c r="R32" s="79">
        <v>1983</v>
      </c>
      <c r="S32" s="75">
        <v>4400</v>
      </c>
      <c r="T32" s="75">
        <v>6383</v>
      </c>
      <c r="U32" s="75">
        <v>15873</v>
      </c>
      <c r="V32" s="23">
        <f t="shared" si="3"/>
        <v>9490</v>
      </c>
    </row>
    <row r="33" spans="1:22" ht="12.75">
      <c r="A33" s="2">
        <v>1986</v>
      </c>
      <c r="B33" s="42">
        <v>1622</v>
      </c>
      <c r="C33" s="42">
        <v>4398</v>
      </c>
      <c r="D33" s="42">
        <v>6020</v>
      </c>
      <c r="E33" s="42">
        <v>18963</v>
      </c>
      <c r="F33" s="33">
        <f t="shared" si="0"/>
        <v>12943</v>
      </c>
      <c r="G33" s="75">
        <v>1888</v>
      </c>
      <c r="H33" s="75">
        <v>4791</v>
      </c>
      <c r="I33" s="75">
        <v>6679</v>
      </c>
      <c r="J33" s="75">
        <v>20326</v>
      </c>
      <c r="K33" s="34">
        <f t="shared" si="1"/>
        <v>13647</v>
      </c>
      <c r="L33" s="19"/>
      <c r="M33" s="42">
        <v>1593</v>
      </c>
      <c r="N33" s="42">
        <v>4109</v>
      </c>
      <c r="O33" s="42">
        <v>5702</v>
      </c>
      <c r="P33" s="42">
        <v>15479</v>
      </c>
      <c r="Q33" s="32">
        <f t="shared" si="2"/>
        <v>9777</v>
      </c>
      <c r="R33" s="79">
        <v>1846</v>
      </c>
      <c r="S33" s="75">
        <v>4448</v>
      </c>
      <c r="T33" s="75">
        <v>6294</v>
      </c>
      <c r="U33" s="75">
        <v>16334</v>
      </c>
      <c r="V33" s="23">
        <f t="shared" si="3"/>
        <v>10040</v>
      </c>
    </row>
    <row r="34" spans="1:22" ht="12.75">
      <c r="A34" s="2">
        <v>1987</v>
      </c>
      <c r="B34" s="42">
        <v>1602</v>
      </c>
      <c r="C34" s="42">
        <v>4832</v>
      </c>
      <c r="D34" s="42">
        <v>6434</v>
      </c>
      <c r="E34" s="42">
        <v>19946</v>
      </c>
      <c r="F34" s="33">
        <f t="shared" si="0"/>
        <v>13512</v>
      </c>
      <c r="G34" s="75">
        <v>1913</v>
      </c>
      <c r="H34" s="75">
        <v>5240</v>
      </c>
      <c r="I34" s="75">
        <v>7153</v>
      </c>
      <c r="J34" s="75">
        <v>21548</v>
      </c>
      <c r="K34" s="34">
        <f t="shared" si="1"/>
        <v>14395</v>
      </c>
      <c r="L34" s="19"/>
      <c r="M34" s="42">
        <v>1573</v>
      </c>
      <c r="N34" s="42">
        <v>4499</v>
      </c>
      <c r="O34" s="42">
        <v>6072</v>
      </c>
      <c r="P34" s="42">
        <v>16048</v>
      </c>
      <c r="Q34" s="32">
        <f t="shared" si="2"/>
        <v>9976</v>
      </c>
      <c r="R34" s="79">
        <v>1871</v>
      </c>
      <c r="S34" s="75">
        <v>4825</v>
      </c>
      <c r="T34" s="75">
        <v>6696</v>
      </c>
      <c r="U34" s="75">
        <v>17026</v>
      </c>
      <c r="V34" s="23">
        <f t="shared" si="3"/>
        <v>10330</v>
      </c>
    </row>
    <row r="35" spans="1:22" ht="12.75">
      <c r="A35" s="2">
        <v>1988</v>
      </c>
      <c r="B35" s="42">
        <v>1735</v>
      </c>
      <c r="C35" s="42">
        <v>4366</v>
      </c>
      <c r="D35" s="42">
        <v>6101</v>
      </c>
      <c r="E35" s="42">
        <v>20450</v>
      </c>
      <c r="F35" s="33">
        <f t="shared" si="0"/>
        <v>14349</v>
      </c>
      <c r="G35" s="75">
        <v>2047</v>
      </c>
      <c r="H35" s="75">
        <v>4737</v>
      </c>
      <c r="I35" s="75">
        <v>6784</v>
      </c>
      <c r="J35" s="75">
        <v>22178</v>
      </c>
      <c r="K35" s="34">
        <f t="shared" si="1"/>
        <v>15394</v>
      </c>
      <c r="L35" s="19"/>
      <c r="M35" s="42">
        <v>1699</v>
      </c>
      <c r="N35" s="42">
        <v>4078</v>
      </c>
      <c r="O35" s="42">
        <v>5776</v>
      </c>
      <c r="P35" s="42">
        <v>16613</v>
      </c>
      <c r="Q35" s="32">
        <f t="shared" si="2"/>
        <v>10837</v>
      </c>
      <c r="R35" s="79">
        <v>2002</v>
      </c>
      <c r="S35" s="75">
        <v>4386</v>
      </c>
      <c r="T35" s="75">
        <v>6388</v>
      </c>
      <c r="U35" s="75">
        <v>17667</v>
      </c>
      <c r="V35" s="23">
        <f t="shared" si="3"/>
        <v>11279</v>
      </c>
    </row>
    <row r="36" spans="1:22" ht="12.75">
      <c r="A36" s="2">
        <v>1989</v>
      </c>
      <c r="B36" s="42">
        <v>1592</v>
      </c>
      <c r="C36" s="42">
        <v>3816</v>
      </c>
      <c r="D36" s="42">
        <v>5408</v>
      </c>
      <c r="E36" s="42">
        <v>21040</v>
      </c>
      <c r="F36" s="33">
        <f t="shared" si="0"/>
        <v>15632</v>
      </c>
      <c r="G36" s="75">
        <v>1849</v>
      </c>
      <c r="H36" s="75">
        <v>4164</v>
      </c>
      <c r="I36" s="75">
        <v>6013</v>
      </c>
      <c r="J36" s="75">
        <v>22807</v>
      </c>
      <c r="K36" s="34">
        <f t="shared" si="1"/>
        <v>16794</v>
      </c>
      <c r="L36" s="19"/>
      <c r="M36" s="42">
        <v>1564</v>
      </c>
      <c r="N36" s="42">
        <v>3604</v>
      </c>
      <c r="O36" s="42">
        <v>5167</v>
      </c>
      <c r="P36" s="42">
        <v>17025</v>
      </c>
      <c r="Q36" s="32">
        <f t="shared" si="2"/>
        <v>11858</v>
      </c>
      <c r="R36" s="79">
        <v>1819</v>
      </c>
      <c r="S36" s="75">
        <v>3903</v>
      </c>
      <c r="T36" s="75">
        <v>5722</v>
      </c>
      <c r="U36" s="75">
        <v>18107</v>
      </c>
      <c r="V36" s="23">
        <f t="shared" si="3"/>
        <v>12385</v>
      </c>
    </row>
    <row r="37" spans="1:22" ht="12.75">
      <c r="A37" s="2">
        <v>1990</v>
      </c>
      <c r="B37" s="42">
        <v>1359</v>
      </c>
      <c r="C37" s="42">
        <v>3391</v>
      </c>
      <c r="D37" s="42">
        <v>4750</v>
      </c>
      <c r="E37" s="42">
        <v>20939</v>
      </c>
      <c r="F37" s="33">
        <f t="shared" si="0"/>
        <v>16189</v>
      </c>
      <c r="G37" s="75">
        <v>1659</v>
      </c>
      <c r="H37" s="75">
        <v>3755</v>
      </c>
      <c r="I37" s="75">
        <v>5414</v>
      </c>
      <c r="J37" s="75">
        <v>22628</v>
      </c>
      <c r="K37" s="34">
        <f t="shared" si="1"/>
        <v>17214</v>
      </c>
      <c r="L37" s="19"/>
      <c r="M37" s="42">
        <v>1336</v>
      </c>
      <c r="N37" s="42">
        <v>3207</v>
      </c>
      <c r="O37" s="42">
        <v>4543</v>
      </c>
      <c r="P37" s="42">
        <v>16951</v>
      </c>
      <c r="Q37" s="32">
        <f t="shared" si="2"/>
        <v>12408</v>
      </c>
      <c r="R37" s="79">
        <v>1621</v>
      </c>
      <c r="S37" s="75">
        <v>3501</v>
      </c>
      <c r="T37" s="75">
        <v>5122</v>
      </c>
      <c r="U37" s="75">
        <v>17935</v>
      </c>
      <c r="V37" s="23">
        <f t="shared" si="3"/>
        <v>12813</v>
      </c>
    </row>
    <row r="38" spans="1:22" ht="12.75">
      <c r="A38" s="2">
        <v>1991</v>
      </c>
      <c r="B38" s="42">
        <v>1526</v>
      </c>
      <c r="C38" s="42">
        <v>3959</v>
      </c>
      <c r="D38" s="42">
        <v>5485</v>
      </c>
      <c r="E38" s="42">
        <v>21548</v>
      </c>
      <c r="F38" s="33">
        <f t="shared" si="0"/>
        <v>16063</v>
      </c>
      <c r="G38" s="75">
        <v>1959</v>
      </c>
      <c r="H38" s="75">
        <v>4605</v>
      </c>
      <c r="I38" s="75">
        <v>6564</v>
      </c>
      <c r="J38" s="75">
        <v>23754</v>
      </c>
      <c r="K38" s="34">
        <f t="shared" si="1"/>
        <v>17190</v>
      </c>
      <c r="L38" s="19"/>
      <c r="M38" s="42">
        <v>1506</v>
      </c>
      <c r="N38" s="42">
        <v>3725</v>
      </c>
      <c r="O38" s="42">
        <v>5231</v>
      </c>
      <c r="P38" s="42">
        <v>17383</v>
      </c>
      <c r="Q38" s="32">
        <f t="shared" si="2"/>
        <v>12152</v>
      </c>
      <c r="R38" s="79">
        <v>1922</v>
      </c>
      <c r="S38" s="75">
        <v>4288</v>
      </c>
      <c r="T38" s="75">
        <v>6210</v>
      </c>
      <c r="U38" s="75">
        <v>18722</v>
      </c>
      <c r="V38" s="23">
        <f t="shared" si="3"/>
        <v>12512</v>
      </c>
    </row>
    <row r="39" spans="1:22" ht="12.75">
      <c r="A39" s="2">
        <v>1992</v>
      </c>
      <c r="B39" s="42">
        <v>1487</v>
      </c>
      <c r="C39" s="42">
        <v>4230</v>
      </c>
      <c r="D39" s="42">
        <v>5717</v>
      </c>
      <c r="E39" s="42">
        <v>22170</v>
      </c>
      <c r="F39" s="33">
        <f t="shared" si="0"/>
        <v>16453</v>
      </c>
      <c r="G39" s="75">
        <v>2051</v>
      </c>
      <c r="H39" s="75">
        <v>4850</v>
      </c>
      <c r="I39" s="75">
        <v>6901</v>
      </c>
      <c r="J39" s="75">
        <v>24537</v>
      </c>
      <c r="K39" s="34">
        <f t="shared" si="1"/>
        <v>17636</v>
      </c>
      <c r="L39" s="19"/>
      <c r="M39" s="42">
        <v>1468</v>
      </c>
      <c r="N39" s="42">
        <v>3984</v>
      </c>
      <c r="O39" s="42">
        <v>5451</v>
      </c>
      <c r="P39" s="42">
        <v>17734</v>
      </c>
      <c r="Q39" s="32">
        <f t="shared" si="2"/>
        <v>12283</v>
      </c>
      <c r="R39" s="79">
        <v>2013</v>
      </c>
      <c r="S39" s="75">
        <v>4517</v>
      </c>
      <c r="T39" s="75">
        <v>6530</v>
      </c>
      <c r="U39" s="75">
        <v>19192</v>
      </c>
      <c r="V39" s="23">
        <f t="shared" si="3"/>
        <v>12662</v>
      </c>
    </row>
    <row r="40" spans="1:22" ht="12.75">
      <c r="A40" s="2">
        <v>1993</v>
      </c>
      <c r="B40" s="42">
        <v>1284</v>
      </c>
      <c r="C40" s="42">
        <v>3649</v>
      </c>
      <c r="D40" s="42">
        <v>4933</v>
      </c>
      <c r="E40" s="42">
        <v>21820</v>
      </c>
      <c r="F40" s="33">
        <f t="shared" si="0"/>
        <v>16887</v>
      </c>
      <c r="G40" s="75">
        <v>1623</v>
      </c>
      <c r="H40" s="75">
        <v>4112</v>
      </c>
      <c r="I40" s="75">
        <v>5735</v>
      </c>
      <c r="J40" s="75">
        <v>24002</v>
      </c>
      <c r="K40" s="34">
        <f t="shared" si="1"/>
        <v>18267</v>
      </c>
      <c r="L40" s="19"/>
      <c r="M40" s="42">
        <v>1261</v>
      </c>
      <c r="N40" s="42">
        <v>3450</v>
      </c>
      <c r="O40" s="42">
        <v>4711</v>
      </c>
      <c r="P40" s="42">
        <v>17561</v>
      </c>
      <c r="Q40" s="32">
        <f t="shared" si="2"/>
        <v>12850</v>
      </c>
      <c r="R40" s="79">
        <v>1588</v>
      </c>
      <c r="S40" s="75">
        <v>3847</v>
      </c>
      <c r="T40" s="75">
        <v>5435</v>
      </c>
      <c r="U40" s="75">
        <v>18864</v>
      </c>
      <c r="V40" s="23">
        <f t="shared" si="3"/>
        <v>13429</v>
      </c>
    </row>
    <row r="41" spans="1:22" ht="12.75">
      <c r="A41" s="2">
        <v>1994</v>
      </c>
      <c r="B41" s="42">
        <v>1477</v>
      </c>
      <c r="C41" s="42">
        <v>4200</v>
      </c>
      <c r="D41" s="42">
        <v>5677</v>
      </c>
      <c r="E41" s="42">
        <v>22165</v>
      </c>
      <c r="F41" s="33">
        <f t="shared" si="0"/>
        <v>16488</v>
      </c>
      <c r="G41" s="75">
        <v>1943</v>
      </c>
      <c r="H41" s="75">
        <v>4743</v>
      </c>
      <c r="I41" s="75">
        <v>6686</v>
      </c>
      <c r="J41" s="75">
        <v>24619</v>
      </c>
      <c r="K41" s="34">
        <f t="shared" si="1"/>
        <v>17933</v>
      </c>
      <c r="L41" s="19"/>
      <c r="M41" s="42">
        <v>1445</v>
      </c>
      <c r="N41" s="42">
        <v>3915</v>
      </c>
      <c r="O41" s="42">
        <v>5360</v>
      </c>
      <c r="P41" s="42">
        <v>17709</v>
      </c>
      <c r="Q41" s="32">
        <f t="shared" si="2"/>
        <v>12349</v>
      </c>
      <c r="R41" s="79">
        <v>1892</v>
      </c>
      <c r="S41" s="75">
        <v>4369</v>
      </c>
      <c r="T41" s="75">
        <v>6261</v>
      </c>
      <c r="U41" s="75">
        <v>19167</v>
      </c>
      <c r="V41" s="23">
        <f t="shared" si="3"/>
        <v>12906</v>
      </c>
    </row>
    <row r="42" spans="1:22" ht="12.75">
      <c r="A42" s="2">
        <v>1995</v>
      </c>
      <c r="B42" s="42">
        <v>1445</v>
      </c>
      <c r="C42" s="42">
        <v>4480</v>
      </c>
      <c r="D42" s="42">
        <v>5925</v>
      </c>
      <c r="E42" s="42">
        <v>21864</v>
      </c>
      <c r="F42" s="33">
        <f t="shared" si="0"/>
        <v>15939</v>
      </c>
      <c r="G42" s="75">
        <v>1941</v>
      </c>
      <c r="H42" s="75">
        <v>5087</v>
      </c>
      <c r="I42" s="75">
        <v>7028</v>
      </c>
      <c r="J42" s="75">
        <v>24492</v>
      </c>
      <c r="K42" s="34">
        <f t="shared" si="1"/>
        <v>17464</v>
      </c>
      <c r="L42" s="19"/>
      <c r="M42" s="42">
        <v>1421</v>
      </c>
      <c r="N42" s="42">
        <v>4166</v>
      </c>
      <c r="O42" s="42">
        <v>5586</v>
      </c>
      <c r="P42" s="42">
        <v>17423</v>
      </c>
      <c r="Q42" s="32">
        <f t="shared" si="2"/>
        <v>11837</v>
      </c>
      <c r="R42" s="79">
        <v>1907</v>
      </c>
      <c r="S42" s="75">
        <v>4667</v>
      </c>
      <c r="T42" s="75">
        <v>6574</v>
      </c>
      <c r="U42" s="75">
        <v>19050</v>
      </c>
      <c r="V42" s="23">
        <f t="shared" si="3"/>
        <v>12476</v>
      </c>
    </row>
    <row r="43" spans="1:22" ht="12.75">
      <c r="A43" s="2">
        <v>1996</v>
      </c>
      <c r="B43" s="42">
        <v>1386</v>
      </c>
      <c r="C43" s="42">
        <v>4381</v>
      </c>
      <c r="D43" s="42">
        <v>5767</v>
      </c>
      <c r="E43" s="42">
        <v>22337</v>
      </c>
      <c r="F43" s="33">
        <f t="shared" si="0"/>
        <v>16570</v>
      </c>
      <c r="G43" s="75">
        <v>1928</v>
      </c>
      <c r="H43" s="75">
        <v>4965</v>
      </c>
      <c r="I43" s="75">
        <v>6893</v>
      </c>
      <c r="J43" s="75">
        <v>25122</v>
      </c>
      <c r="K43" s="34">
        <f t="shared" si="1"/>
        <v>18229</v>
      </c>
      <c r="L43" s="19"/>
      <c r="M43" s="42">
        <v>1364</v>
      </c>
      <c r="N43" s="42">
        <v>4094</v>
      </c>
      <c r="O43" s="42">
        <v>5458</v>
      </c>
      <c r="P43" s="42">
        <v>17729</v>
      </c>
      <c r="Q43" s="32">
        <f t="shared" si="2"/>
        <v>12271</v>
      </c>
      <c r="R43" s="79">
        <v>1888</v>
      </c>
      <c r="S43" s="75">
        <v>4575</v>
      </c>
      <c r="T43" s="75">
        <v>6463</v>
      </c>
      <c r="U43" s="75">
        <v>19446</v>
      </c>
      <c r="V43" s="23">
        <f t="shared" si="3"/>
        <v>12983</v>
      </c>
    </row>
    <row r="44" spans="1:22" ht="12.75">
      <c r="A44" s="2">
        <v>1997</v>
      </c>
      <c r="B44" s="42">
        <v>1512</v>
      </c>
      <c r="C44" s="42">
        <v>4725</v>
      </c>
      <c r="D44" s="42">
        <v>6237</v>
      </c>
      <c r="E44" s="42">
        <v>23364</v>
      </c>
      <c r="F44" s="33">
        <f t="shared" si="0"/>
        <v>17127</v>
      </c>
      <c r="G44" s="75">
        <v>2176</v>
      </c>
      <c r="H44" s="75">
        <v>5495</v>
      </c>
      <c r="I44" s="75">
        <v>7671</v>
      </c>
      <c r="J44" s="75">
        <v>26435</v>
      </c>
      <c r="K44" s="34">
        <f t="shared" si="1"/>
        <v>18764</v>
      </c>
      <c r="L44" s="19"/>
      <c r="M44" s="42">
        <v>1483</v>
      </c>
      <c r="N44" s="42">
        <v>4403</v>
      </c>
      <c r="O44" s="42">
        <v>5886</v>
      </c>
      <c r="P44" s="42">
        <v>18279</v>
      </c>
      <c r="Q44" s="32">
        <f t="shared" si="2"/>
        <v>12393</v>
      </c>
      <c r="R44" s="79">
        <v>2115</v>
      </c>
      <c r="S44" s="75">
        <v>5030</v>
      </c>
      <c r="T44" s="75">
        <v>7145</v>
      </c>
      <c r="U44" s="75">
        <v>20196</v>
      </c>
      <c r="V44" s="23">
        <f t="shared" si="3"/>
        <v>13051</v>
      </c>
    </row>
    <row r="45" spans="1:22" ht="12.75">
      <c r="A45" s="2">
        <v>1998</v>
      </c>
      <c r="B45" s="42">
        <v>1578</v>
      </c>
      <c r="C45" s="42">
        <v>4742</v>
      </c>
      <c r="D45" s="42">
        <v>6320</v>
      </c>
      <c r="E45" s="42">
        <v>24393</v>
      </c>
      <c r="F45" s="33">
        <f t="shared" si="0"/>
        <v>18073</v>
      </c>
      <c r="G45" s="75">
        <v>2239</v>
      </c>
      <c r="H45" s="75">
        <v>5594</v>
      </c>
      <c r="I45" s="75">
        <v>7833</v>
      </c>
      <c r="J45" s="75">
        <v>27714</v>
      </c>
      <c r="K45" s="34">
        <f t="shared" si="1"/>
        <v>19881</v>
      </c>
      <c r="L45" s="19"/>
      <c r="M45" s="42">
        <v>1537</v>
      </c>
      <c r="N45" s="42">
        <v>4382</v>
      </c>
      <c r="O45" s="42">
        <v>5919</v>
      </c>
      <c r="P45" s="42">
        <v>18909</v>
      </c>
      <c r="Q45" s="32">
        <f t="shared" si="2"/>
        <v>12990</v>
      </c>
      <c r="R45" s="79">
        <v>2165</v>
      </c>
      <c r="S45" s="75">
        <v>5118</v>
      </c>
      <c r="T45" s="75">
        <v>7283</v>
      </c>
      <c r="U45" s="75">
        <v>20944</v>
      </c>
      <c r="V45" s="23">
        <f t="shared" si="3"/>
        <v>13661</v>
      </c>
    </row>
    <row r="46" spans="1:22" ht="12.75">
      <c r="A46" s="2">
        <v>1999</v>
      </c>
      <c r="B46" s="42">
        <v>1622</v>
      </c>
      <c r="C46" s="42">
        <v>5460</v>
      </c>
      <c r="D46" s="42">
        <v>7082</v>
      </c>
      <c r="E46" s="42">
        <v>25768</v>
      </c>
      <c r="F46" s="33">
        <f t="shared" si="0"/>
        <v>18686</v>
      </c>
      <c r="G46" s="75">
        <v>2277</v>
      </c>
      <c r="H46" s="75">
        <v>6546</v>
      </c>
      <c r="I46" s="75">
        <v>8823</v>
      </c>
      <c r="J46" s="75">
        <v>29346</v>
      </c>
      <c r="K46" s="34">
        <f t="shared" si="1"/>
        <v>20523</v>
      </c>
      <c r="L46" s="19"/>
      <c r="M46" s="42">
        <v>1584</v>
      </c>
      <c r="N46" s="42">
        <v>5017</v>
      </c>
      <c r="O46" s="42">
        <v>6601</v>
      </c>
      <c r="P46" s="42">
        <v>19606</v>
      </c>
      <c r="Q46" s="32">
        <f t="shared" si="2"/>
        <v>13005</v>
      </c>
      <c r="R46" s="79">
        <v>2202</v>
      </c>
      <c r="S46" s="75">
        <v>5896</v>
      </c>
      <c r="T46" s="75">
        <v>8098</v>
      </c>
      <c r="U46" s="75">
        <v>21695</v>
      </c>
      <c r="V46" s="23">
        <f t="shared" si="3"/>
        <v>13597</v>
      </c>
    </row>
    <row r="47" spans="1:22" ht="12.75">
      <c r="A47" s="2">
        <v>2000</v>
      </c>
      <c r="B47" s="42">
        <v>1664</v>
      </c>
      <c r="C47" s="42">
        <v>5424</v>
      </c>
      <c r="D47" s="42">
        <v>7088</v>
      </c>
      <c r="E47" s="42">
        <v>27102</v>
      </c>
      <c r="F47" s="33">
        <f t="shared" si="0"/>
        <v>20014</v>
      </c>
      <c r="G47" s="75">
        <v>2450</v>
      </c>
      <c r="H47" s="75">
        <v>6546</v>
      </c>
      <c r="I47" s="75">
        <v>8996</v>
      </c>
      <c r="J47" s="75">
        <v>31222</v>
      </c>
      <c r="K47" s="34">
        <f t="shared" si="1"/>
        <v>22226</v>
      </c>
      <c r="L47" s="19"/>
      <c r="M47" s="42">
        <v>1618</v>
      </c>
      <c r="N47" s="42">
        <v>4967</v>
      </c>
      <c r="O47" s="42">
        <v>6585</v>
      </c>
      <c r="P47" s="42">
        <v>20366</v>
      </c>
      <c r="Q47" s="32">
        <f t="shared" si="2"/>
        <v>13781</v>
      </c>
      <c r="R47" s="79">
        <v>2356</v>
      </c>
      <c r="S47" s="75">
        <v>5885</v>
      </c>
      <c r="T47" s="75">
        <v>8241</v>
      </c>
      <c r="U47" s="75">
        <v>22759</v>
      </c>
      <c r="V47" s="23">
        <f t="shared" si="3"/>
        <v>14518</v>
      </c>
    </row>
    <row r="48" spans="1:22" ht="12.75">
      <c r="A48" s="2">
        <v>2001</v>
      </c>
      <c r="B48" s="42">
        <v>1656</v>
      </c>
      <c r="C48" s="42">
        <v>5319</v>
      </c>
      <c r="D48" s="42">
        <v>6975</v>
      </c>
      <c r="E48" s="42">
        <v>28129</v>
      </c>
      <c r="F48" s="33">
        <f t="shared" si="0"/>
        <v>21154</v>
      </c>
      <c r="G48" s="75">
        <v>2558</v>
      </c>
      <c r="H48" s="75">
        <v>6693</v>
      </c>
      <c r="I48" s="75">
        <v>9251</v>
      </c>
      <c r="J48" s="75">
        <v>33001</v>
      </c>
      <c r="K48" s="34">
        <f t="shared" si="1"/>
        <v>23750</v>
      </c>
      <c r="L48" s="19"/>
      <c r="M48" s="42">
        <v>1608</v>
      </c>
      <c r="N48" s="42">
        <v>4939</v>
      </c>
      <c r="O48" s="42">
        <v>6547</v>
      </c>
      <c r="P48" s="42">
        <v>20944</v>
      </c>
      <c r="Q48" s="32">
        <f t="shared" si="2"/>
        <v>14397</v>
      </c>
      <c r="R48" s="79">
        <v>2463</v>
      </c>
      <c r="S48" s="75">
        <v>6061</v>
      </c>
      <c r="T48" s="75">
        <v>8524</v>
      </c>
      <c r="U48" s="75">
        <v>23788</v>
      </c>
      <c r="V48" s="23">
        <f t="shared" si="3"/>
        <v>15264</v>
      </c>
    </row>
    <row r="49" spans="1:22" ht="12.75">
      <c r="A49" s="2">
        <v>2002</v>
      </c>
      <c r="B49" s="42">
        <v>1665</v>
      </c>
      <c r="C49" s="42">
        <v>5153</v>
      </c>
      <c r="D49" s="42">
        <v>6818</v>
      </c>
      <c r="E49" s="42">
        <v>28936</v>
      </c>
      <c r="F49" s="32">
        <f t="shared" si="0"/>
        <v>22118</v>
      </c>
      <c r="G49" s="79">
        <v>2699</v>
      </c>
      <c r="H49" s="75">
        <v>6713</v>
      </c>
      <c r="I49" s="75">
        <v>9412</v>
      </c>
      <c r="J49" s="75">
        <v>34692</v>
      </c>
      <c r="K49" s="86">
        <f t="shared" si="1"/>
        <v>25280</v>
      </c>
      <c r="L49" s="85"/>
      <c r="M49" s="42">
        <v>1625</v>
      </c>
      <c r="N49" s="42">
        <v>4758</v>
      </c>
      <c r="O49" s="42">
        <v>6383</v>
      </c>
      <c r="P49" s="42">
        <v>21484</v>
      </c>
      <c r="Q49" s="32">
        <f t="shared" si="2"/>
        <v>15101</v>
      </c>
      <c r="R49" s="79">
        <v>2589</v>
      </c>
      <c r="S49" s="75">
        <v>6042</v>
      </c>
      <c r="T49" s="75">
        <v>8631</v>
      </c>
      <c r="U49" s="75">
        <v>24800</v>
      </c>
      <c r="V49" s="23">
        <f t="shared" si="3"/>
        <v>16169</v>
      </c>
    </row>
    <row r="50" spans="1:22" ht="12.75">
      <c r="A50" s="2">
        <v>2003</v>
      </c>
      <c r="B50" s="42">
        <v>1779</v>
      </c>
      <c r="C50" s="42">
        <v>5669</v>
      </c>
      <c r="D50" s="42">
        <v>7448</v>
      </c>
      <c r="E50" s="42">
        <v>29710</v>
      </c>
      <c r="F50" s="32">
        <f t="shared" si="0"/>
        <v>22262</v>
      </c>
      <c r="G50" s="79">
        <v>2994</v>
      </c>
      <c r="H50" s="75">
        <v>7414</v>
      </c>
      <c r="I50" s="75">
        <v>10408</v>
      </c>
      <c r="J50" s="75">
        <v>36531</v>
      </c>
      <c r="K50" s="86">
        <f t="shared" si="1"/>
        <v>26123</v>
      </c>
      <c r="L50" s="85"/>
      <c r="M50" s="42">
        <v>1733</v>
      </c>
      <c r="N50" s="42">
        <v>5191</v>
      </c>
      <c r="O50" s="42">
        <v>6923</v>
      </c>
      <c r="P50" s="42">
        <v>21869</v>
      </c>
      <c r="Q50" s="32">
        <f t="shared" si="2"/>
        <v>14946</v>
      </c>
      <c r="R50" s="79">
        <v>2857</v>
      </c>
      <c r="S50" s="75">
        <v>6616</v>
      </c>
      <c r="T50" s="75">
        <v>9473</v>
      </c>
      <c r="U50" s="75">
        <v>25878</v>
      </c>
      <c r="V50" s="23">
        <f t="shared" si="3"/>
        <v>16405</v>
      </c>
    </row>
    <row r="51" spans="1:22" ht="12.75">
      <c r="A51" s="87">
        <v>2004</v>
      </c>
      <c r="B51" s="42">
        <v>1616</v>
      </c>
      <c r="C51" s="42">
        <v>5382</v>
      </c>
      <c r="D51" s="42">
        <v>6998</v>
      </c>
      <c r="E51" s="42">
        <v>30141</v>
      </c>
      <c r="F51" s="32">
        <f t="shared" si="0"/>
        <v>23143</v>
      </c>
      <c r="G51" s="79">
        <v>2808</v>
      </c>
      <c r="H51" s="75">
        <v>7270</v>
      </c>
      <c r="I51" s="75">
        <v>10078</v>
      </c>
      <c r="J51" s="75">
        <v>37611</v>
      </c>
      <c r="K51" s="86">
        <f t="shared" si="1"/>
        <v>27533</v>
      </c>
      <c r="L51" s="85"/>
      <c r="M51" s="42">
        <v>1565</v>
      </c>
      <c r="N51" s="42">
        <v>4930</v>
      </c>
      <c r="O51" s="42">
        <v>6495</v>
      </c>
      <c r="P51" s="42">
        <v>21999</v>
      </c>
      <c r="Q51" s="32">
        <f t="shared" si="2"/>
        <v>15504</v>
      </c>
      <c r="R51" s="79">
        <v>2689</v>
      </c>
      <c r="S51" s="75">
        <v>6467</v>
      </c>
      <c r="T51" s="75">
        <v>9156</v>
      </c>
      <c r="U51" s="75">
        <v>26470</v>
      </c>
      <c r="V51" s="23">
        <f t="shared" si="3"/>
        <v>17314</v>
      </c>
    </row>
    <row r="52" spans="1:22" ht="12.75">
      <c r="A52" s="88">
        <v>2005</v>
      </c>
      <c r="B52" s="42">
        <v>1604</v>
      </c>
      <c r="C52" s="42">
        <v>4858</v>
      </c>
      <c r="D52" s="42">
        <v>6462</v>
      </c>
      <c r="E52" s="42">
        <v>29703</v>
      </c>
      <c r="F52" s="21">
        <f t="shared" si="0"/>
        <v>23241</v>
      </c>
      <c r="G52" s="89">
        <v>2854</v>
      </c>
      <c r="H52" s="88">
        <v>6794</v>
      </c>
      <c r="I52" s="88">
        <v>9648</v>
      </c>
      <c r="J52" s="88">
        <v>37470</v>
      </c>
      <c r="K52" s="21">
        <f t="shared" si="1"/>
        <v>27822</v>
      </c>
      <c r="L52" s="90"/>
      <c r="M52" s="42">
        <v>1561</v>
      </c>
      <c r="N52" s="42">
        <v>4491</v>
      </c>
      <c r="O52" s="42">
        <v>6051</v>
      </c>
      <c r="P52" s="42">
        <v>21842</v>
      </c>
      <c r="Q52" s="21">
        <f t="shared" si="2"/>
        <v>15791</v>
      </c>
      <c r="R52" s="89">
        <v>2735</v>
      </c>
      <c r="S52" s="88">
        <v>6081</v>
      </c>
      <c r="T52" s="88">
        <v>8816</v>
      </c>
      <c r="U52" s="88">
        <v>26528</v>
      </c>
      <c r="V52" s="30">
        <f t="shared" si="3"/>
        <v>17712</v>
      </c>
    </row>
    <row r="53" ht="12.75">
      <c r="L53" s="87"/>
    </row>
    <row r="54" ht="12.75">
      <c r="L54" s="87"/>
    </row>
    <row r="57" spans="1:22" ht="12.75">
      <c r="A57" s="1"/>
      <c r="B57" s="8"/>
      <c r="C57" s="5"/>
      <c r="D57" s="8"/>
      <c r="E57" s="5"/>
      <c r="F57" s="5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4.25">
      <c r="A58" s="1"/>
      <c r="B58" s="26" t="s">
        <v>57</v>
      </c>
      <c r="C58" s="5"/>
      <c r="D58" s="7"/>
      <c r="E58" s="5"/>
      <c r="F58" s="5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20"/>
    </row>
    <row r="59" spans="1:22" ht="14.25">
      <c r="A59" s="1"/>
      <c r="B59" s="26" t="s">
        <v>59</v>
      </c>
      <c r="C59" s="5"/>
      <c r="D59" s="84"/>
      <c r="E59" s="5"/>
      <c r="F59" s="5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4.25">
      <c r="A60" s="1"/>
      <c r="B60" s="27" t="s">
        <v>60</v>
      </c>
      <c r="C60" s="5"/>
      <c r="D60" s="8"/>
      <c r="E60" s="5"/>
      <c r="F60" s="5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4.25">
      <c r="A61" s="1"/>
      <c r="B61" s="27" t="s">
        <v>58</v>
      </c>
      <c r="C61" s="5"/>
      <c r="D61" s="8"/>
      <c r="E61" s="5"/>
      <c r="F61" s="5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4.25">
      <c r="A62" s="1"/>
      <c r="B62" s="27" t="s">
        <v>66</v>
      </c>
      <c r="C62" s="5"/>
      <c r="D62" s="8"/>
      <c r="E62" s="5"/>
      <c r="F62" s="5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</sheetData>
  <mergeCells count="16">
    <mergeCell ref="A1:V1"/>
    <mergeCell ref="A2:V2"/>
    <mergeCell ref="M4:V4"/>
    <mergeCell ref="B4:K4"/>
    <mergeCell ref="M5:Q5"/>
    <mergeCell ref="R5:V5"/>
    <mergeCell ref="G5:K5"/>
    <mergeCell ref="B5:F5"/>
    <mergeCell ref="B6:D7"/>
    <mergeCell ref="E6:E7"/>
    <mergeCell ref="G6:I7"/>
    <mergeCell ref="J6:J7"/>
    <mergeCell ref="M6:O7"/>
    <mergeCell ref="P6:P7"/>
    <mergeCell ref="R6:T7"/>
    <mergeCell ref="U6:U7"/>
  </mergeCells>
  <printOptions/>
  <pageMargins left="0.4" right="0.42" top="1.15" bottom="1" header="0.5" footer="0.5"/>
  <pageSetup horizontalDpi="525" verticalDpi="525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Investigators – Grants and Numbers, August 2006</dc:title>
  <dc:subject/>
  <dc:creator/>
  <cp:keywords/>
  <dc:description/>
  <cp:lastModifiedBy>OD/USER</cp:lastModifiedBy>
  <cp:lastPrinted>2005-08-01T19:27:20Z</cp:lastPrinted>
  <dcterms:created xsi:type="dcterms:W3CDTF">2005-04-14T23:46:58Z</dcterms:created>
  <dcterms:modified xsi:type="dcterms:W3CDTF">2006-09-25T21:19:24Z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