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2" windowWidth="8172" windowHeight="5436" activeTab="0"/>
  </bookViews>
  <sheets>
    <sheet name="1-5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'1-51'!$A$1:$I$62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<sst xmlns="http://schemas.openxmlformats.org/spreadsheetml/2006/main" count="70" uniqueCount="67">
  <si>
    <t>Rank</t>
  </si>
  <si>
    <t>All ports</t>
  </si>
  <si>
    <t>South Louisiana, LA</t>
  </si>
  <si>
    <t>Houston, TX</t>
  </si>
  <si>
    <t>New York, NY and NJ</t>
  </si>
  <si>
    <t>Corpus Christi, TX</t>
  </si>
  <si>
    <t>Baton Rouge, LA</t>
  </si>
  <si>
    <t>Valdez, AK</t>
  </si>
  <si>
    <t>Long Beach, CA</t>
  </si>
  <si>
    <t>Texas City, TX</t>
  </si>
  <si>
    <t>Tampa, FL</t>
  </si>
  <si>
    <t>Pittsburgh, PA</t>
  </si>
  <si>
    <t>Lake Charles, LA</t>
  </si>
  <si>
    <t>Mobile, AL</t>
  </si>
  <si>
    <t>Beaumont, TX</t>
  </si>
  <si>
    <t>Norfolk Harbor, VA</t>
  </si>
  <si>
    <t>Philadelphia, PA</t>
  </si>
  <si>
    <t>Los Angeles, CA</t>
  </si>
  <si>
    <t>Baltimore, MD</t>
  </si>
  <si>
    <t>Port Arthur, TX</t>
  </si>
  <si>
    <t>Pascagoula, MS</t>
  </si>
  <si>
    <t>Portland, OR</t>
  </si>
  <si>
    <t>Seattle, WA</t>
  </si>
  <si>
    <t>Freeport, TX</t>
  </si>
  <si>
    <t>Chicago, IL</t>
  </si>
  <si>
    <t>Paulsboro, NJ</t>
  </si>
  <si>
    <t>Richmond, CA</t>
  </si>
  <si>
    <t>Marcus Hook, PA</t>
  </si>
  <si>
    <t>Boston, MA</t>
  </si>
  <si>
    <t>Tacoma, WA</t>
  </si>
  <si>
    <t>Port Everglades, FL</t>
  </si>
  <si>
    <t>Jacksonville, FL</t>
  </si>
  <si>
    <t>Detroit, MI</t>
  </si>
  <si>
    <t>Cleveland, OH</t>
  </si>
  <si>
    <t>Memphis, TN</t>
  </si>
  <si>
    <t>Savannah, GA</t>
  </si>
  <si>
    <t>Charleston, SC</t>
  </si>
  <si>
    <t>Indiana Harbor, IN</t>
  </si>
  <si>
    <t>Portland, ME</t>
  </si>
  <si>
    <t>San Juan, PR</t>
  </si>
  <si>
    <t>Cincinnati, OH</t>
  </si>
  <si>
    <t>Honolulu, HI</t>
  </si>
  <si>
    <t>Anacortes, WA</t>
  </si>
  <si>
    <r>
      <t>a</t>
    </r>
    <r>
      <rPr>
        <sz val="9"/>
        <rFont val="Arial"/>
        <family val="2"/>
      </rPr>
      <t xml:space="preserve"> Tonnage totals include both domestic and foreign waterborne trade.</t>
    </r>
  </si>
  <si>
    <t>Total top 50</t>
  </si>
  <si>
    <t>Total tons  (Millions)</t>
  </si>
  <si>
    <t>Plaquemines, LA</t>
  </si>
  <si>
    <t>Oakland, CA</t>
  </si>
  <si>
    <t>Duluth-Superior, MN-WI</t>
  </si>
  <si>
    <t>Huntington, WV-KY-OH</t>
  </si>
  <si>
    <t>St. Louis, MO-IL</t>
  </si>
  <si>
    <t>Total tons (Millions)</t>
  </si>
  <si>
    <t>New Orleans, LA</t>
  </si>
  <si>
    <t>Numbers may not add to totals due to rounding.</t>
  </si>
  <si>
    <r>
      <t>Table 1-51:  Tonnage of Top 50 U.S. Water Ports, Ranked by Total Tons</t>
    </r>
    <r>
      <rPr>
        <b/>
        <vertAlign val="superscript"/>
        <sz val="12"/>
        <rFont val="Arial"/>
        <family val="2"/>
      </rPr>
      <t>a</t>
    </r>
  </si>
  <si>
    <t>Matagorda Ship Channel, TX</t>
  </si>
  <si>
    <t>Ports</t>
  </si>
  <si>
    <r>
      <t xml:space="preserve">U.S. Army Corps of Engineers, </t>
    </r>
    <r>
      <rPr>
        <i/>
        <sz val="9"/>
        <rFont val="Arial"/>
        <family val="2"/>
      </rPr>
      <t xml:space="preserve">Waterborne Commerce of the United States, Part 5, National Summaries </t>
    </r>
    <r>
      <rPr>
        <sz val="9"/>
        <rFont val="Arial"/>
        <family val="2"/>
      </rPr>
      <t xml:space="preserve">(New Orleans, LA: Annual issues), tables 1-1 and 5-2. </t>
    </r>
  </si>
  <si>
    <t>SOURCE</t>
  </si>
  <si>
    <t>2004</t>
  </si>
  <si>
    <t>Newport News, VA</t>
  </si>
  <si>
    <t>NOTE</t>
  </si>
  <si>
    <t>2005</t>
  </si>
  <si>
    <t>1995</t>
  </si>
  <si>
    <t>Percent change 2004-2005</t>
  </si>
  <si>
    <t>Percent change 1995-2005</t>
  </si>
  <si>
    <t>Presque Isle, MI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</si>
</sst>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%"/>
    <numFmt numFmtId="169" formatCode="&quot;(R)&quot;\ #,##0.0;&quot;(R) -&quot;#,##0.0;&quot;(R) &quot;\ 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21" applyNumberFormat="1" applyFont="1" applyFill="1" applyBorder="1" applyAlignment="1">
      <alignment horizontal="right" vertical="center"/>
      <protection/>
    </xf>
    <xf numFmtId="0" fontId="1" fillId="0" borderId="0" xfId="25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vertical="center"/>
      <protection/>
    </xf>
    <xf numFmtId="3" fontId="1" fillId="0" borderId="0" xfId="21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left"/>
    </xf>
    <xf numFmtId="0" fontId="17" fillId="0" borderId="0" xfId="25" applyNumberFormat="1" applyFont="1" applyFill="1" applyBorder="1" applyAlignment="1">
      <alignment horizontal="right"/>
      <protection/>
    </xf>
    <xf numFmtId="0" fontId="18" fillId="0" borderId="0" xfId="40" applyNumberFormat="1" applyFont="1" applyFill="1" applyBorder="1">
      <alignment horizontal="left" vertical="center"/>
      <protection/>
    </xf>
    <xf numFmtId="166" fontId="18" fillId="0" borderId="0" xfId="21" applyNumberFormat="1" applyFont="1" applyFill="1" applyBorder="1" applyAlignment="1">
      <alignment horizontal="right" vertical="center"/>
      <protection/>
    </xf>
    <xf numFmtId="49" fontId="19" fillId="0" borderId="0" xfId="40" applyFont="1" applyFill="1" applyBorder="1">
      <alignment horizontal="left" vertical="center"/>
      <protection/>
    </xf>
    <xf numFmtId="0" fontId="20" fillId="0" borderId="0" xfId="40" applyNumberFormat="1" applyFont="1" applyFill="1" applyBorder="1">
      <alignment horizontal="left" vertical="center"/>
      <protection/>
    </xf>
    <xf numFmtId="166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5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49" fontId="18" fillId="0" borderId="0" xfId="30" applyNumberFormat="1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 horizontal="left"/>
    </xf>
    <xf numFmtId="3" fontId="20" fillId="0" borderId="0" xfId="21" applyNumberFormat="1" applyFont="1" applyFill="1" applyBorder="1" applyAlignment="1">
      <alignment horizontal="left" vertical="center"/>
      <protection/>
    </xf>
    <xf numFmtId="49" fontId="18" fillId="0" borderId="5" xfId="30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7" fillId="0" borderId="6" xfId="0" applyFont="1" applyFill="1" applyBorder="1" applyAlignment="1">
      <alignment/>
    </xf>
    <xf numFmtId="49" fontId="18" fillId="0" borderId="7" xfId="30" applyNumberFormat="1" applyFont="1" applyFill="1" applyBorder="1" applyAlignment="1">
      <alignment horizontal="center" wrapText="1"/>
      <protection/>
    </xf>
    <xf numFmtId="166" fontId="17" fillId="0" borderId="0" xfId="0" applyNumberFormat="1" applyFont="1" applyFill="1" applyBorder="1" applyAlignment="1">
      <alignment/>
    </xf>
    <xf numFmtId="166" fontId="18" fillId="0" borderId="8" xfId="21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166" fontId="17" fillId="0" borderId="0" xfId="21" applyNumberFormat="1" applyFont="1" applyFill="1" applyBorder="1" applyAlignment="1">
      <alignment horizontal="right" vertical="center"/>
      <protection/>
    </xf>
    <xf numFmtId="167" fontId="17" fillId="0" borderId="0" xfId="0" applyNumberFormat="1" applyFont="1" applyFill="1" applyBorder="1" applyAlignment="1">
      <alignment/>
    </xf>
    <xf numFmtId="0" fontId="17" fillId="0" borderId="9" xfId="0" applyFont="1" applyFill="1" applyBorder="1" applyAlignment="1">
      <alignment/>
    </xf>
    <xf numFmtId="49" fontId="17" fillId="0" borderId="0" xfId="40" applyFont="1" applyFill="1" applyBorder="1">
      <alignment horizontal="left" vertical="center"/>
      <protection/>
    </xf>
    <xf numFmtId="168" fontId="17" fillId="0" borderId="0" xfId="0" applyNumberFormat="1" applyFont="1" applyFill="1" applyBorder="1" applyAlignment="1">
      <alignment/>
    </xf>
    <xf numFmtId="166" fontId="18" fillId="0" borderId="10" xfId="21" applyNumberFormat="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/>
    </xf>
    <xf numFmtId="49" fontId="18" fillId="0" borderId="0" xfId="40" applyFont="1" applyFill="1" applyBorder="1">
      <alignment horizontal="left" vertical="center"/>
      <protection/>
    </xf>
    <xf numFmtId="49" fontId="18" fillId="0" borderId="9" xfId="40" applyFont="1" applyFill="1" applyBorder="1">
      <alignment horizontal="left" vertical="center"/>
      <protection/>
    </xf>
    <xf numFmtId="49" fontId="18" fillId="0" borderId="3" xfId="30" applyNumberFormat="1" applyFont="1" applyFill="1" applyBorder="1" applyAlignment="1">
      <alignment horizontal="center" wrapText="1"/>
      <protection/>
    </xf>
    <xf numFmtId="49" fontId="18" fillId="0" borderId="11" xfId="30" applyNumberFormat="1" applyFont="1" applyFill="1" applyBorder="1" applyAlignment="1">
      <alignment horizontal="center" wrapText="1"/>
      <protection/>
    </xf>
    <xf numFmtId="0" fontId="14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9" fillId="0" borderId="12" xfId="40" applyFont="1" applyFill="1" applyBorder="1" applyAlignment="1">
      <alignment wrapText="1"/>
      <protection/>
    </xf>
    <xf numFmtId="0" fontId="0" fillId="0" borderId="12" xfId="0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5" fillId="0" borderId="9" xfId="50" applyFont="1" applyFill="1" applyBorder="1" applyAlignment="1">
      <alignment horizontal="left" wrapText="1"/>
      <protection/>
    </xf>
    <xf numFmtId="0" fontId="0" fillId="0" borderId="9" xfId="0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66" fontId="17" fillId="0" borderId="18" xfId="0" applyNumberFormat="1" applyFont="1" applyFill="1" applyBorder="1" applyAlignment="1">
      <alignment/>
    </xf>
    <xf numFmtId="166" fontId="17" fillId="0" borderId="18" xfId="21" applyNumberFormat="1" applyFont="1" applyFill="1" applyBorder="1" applyAlignment="1">
      <alignment horizontal="right" vertical="center"/>
      <protection/>
    </xf>
    <xf numFmtId="168" fontId="17" fillId="0" borderId="10" xfId="33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25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horizontal="right"/>
    </xf>
    <xf numFmtId="167" fontId="17" fillId="0" borderId="18" xfId="0" applyNumberFormat="1" applyFont="1" applyFill="1" applyBorder="1" applyAlignment="1">
      <alignment/>
    </xf>
    <xf numFmtId="166" fontId="18" fillId="0" borderId="18" xfId="21" applyNumberFormat="1" applyFont="1" applyFill="1" applyBorder="1" applyAlignment="1">
      <alignment horizontal="right" vertical="center"/>
      <protection/>
    </xf>
    <xf numFmtId="168" fontId="18" fillId="0" borderId="0" xfId="0" applyNumberFormat="1" applyFont="1" applyFill="1" applyBorder="1" applyAlignment="1">
      <alignment/>
    </xf>
    <xf numFmtId="168" fontId="18" fillId="0" borderId="10" xfId="33" applyNumberFormat="1" applyFont="1" applyFill="1" applyBorder="1" applyAlignment="1">
      <alignment/>
    </xf>
    <xf numFmtId="166" fontId="18" fillId="0" borderId="19" xfId="21" applyNumberFormat="1" applyFont="1" applyFill="1" applyBorder="1" applyAlignment="1">
      <alignment horizontal="right" vertical="center"/>
      <protection/>
    </xf>
    <xf numFmtId="168" fontId="18" fillId="0" borderId="20" xfId="0" applyNumberFormat="1" applyFont="1" applyFill="1" applyBorder="1" applyAlignment="1">
      <alignment/>
    </xf>
    <xf numFmtId="168" fontId="18" fillId="0" borderId="8" xfId="33" applyNumberFormat="1" applyFont="1" applyFill="1" applyBorder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7.57421875" style="2" customWidth="1"/>
    <col min="2" max="2" width="8.7109375" style="33" customWidth="1"/>
    <col min="3" max="3" width="11.00390625" style="33" customWidth="1"/>
    <col min="4" max="4" width="8.7109375" style="33" customWidth="1"/>
    <col min="5" max="5" width="11.00390625" style="33" customWidth="1"/>
    <col min="6" max="6" width="8.7109375" style="2" customWidth="1"/>
    <col min="7" max="7" width="11.00390625" style="1" customWidth="1"/>
    <col min="8" max="9" width="10.00390625" style="2" customWidth="1"/>
    <col min="10" max="10" width="10.140625" style="2" customWidth="1"/>
    <col min="11" max="11" width="12.421875" style="2" customWidth="1"/>
    <col min="12" max="16384" width="9.140625" style="2" customWidth="1"/>
  </cols>
  <sheetData>
    <row r="1" spans="1:10" s="3" customFormat="1" ht="18.75" customHeight="1" thickBot="1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44"/>
    </row>
    <row r="2" spans="1:11" ht="15" customHeight="1">
      <c r="A2" s="26"/>
      <c r="B2" s="61" t="s">
        <v>62</v>
      </c>
      <c r="C2" s="62"/>
      <c r="D2" s="63" t="s">
        <v>59</v>
      </c>
      <c r="E2" s="64"/>
      <c r="F2" s="63" t="s">
        <v>63</v>
      </c>
      <c r="G2" s="64"/>
      <c r="H2" s="65" t="s">
        <v>64</v>
      </c>
      <c r="I2" s="66" t="s">
        <v>65</v>
      </c>
      <c r="J2" s="59"/>
      <c r="K2" s="20"/>
    </row>
    <row r="3" spans="1:11" s="24" customFormat="1" ht="33.75" customHeight="1">
      <c r="A3" s="43" t="s">
        <v>56</v>
      </c>
      <c r="B3" s="23" t="s">
        <v>0</v>
      </c>
      <c r="C3" s="27" t="s">
        <v>51</v>
      </c>
      <c r="D3" s="23" t="s">
        <v>0</v>
      </c>
      <c r="E3" s="27" t="s">
        <v>45</v>
      </c>
      <c r="F3" s="49" t="s">
        <v>0</v>
      </c>
      <c r="G3" s="50" t="s">
        <v>45</v>
      </c>
      <c r="H3" s="67"/>
      <c r="I3" s="68"/>
      <c r="J3" s="60"/>
      <c r="K3" s="45"/>
    </row>
    <row r="4" spans="1:14" ht="13.5">
      <c r="A4" s="69" t="s">
        <v>2</v>
      </c>
      <c r="B4" s="70">
        <v>1</v>
      </c>
      <c r="C4" s="71">
        <v>212.245241</v>
      </c>
      <c r="D4" s="70">
        <v>1</v>
      </c>
      <c r="E4" s="71">
        <v>224.187322</v>
      </c>
      <c r="F4" s="9">
        <v>1</v>
      </c>
      <c r="G4" s="72">
        <v>204.482591</v>
      </c>
      <c r="H4" s="39">
        <f aca="true" t="shared" si="0" ref="H4:H35">(C4-E4)/E4</f>
        <v>-0.05326831550269378</v>
      </c>
      <c r="I4" s="73">
        <f aca="true" t="shared" si="1" ref="I4:I35">(C4-G4)/G4</f>
        <v>0.03796240042752578</v>
      </c>
      <c r="J4" s="33"/>
      <c r="K4" s="46"/>
      <c r="L4" s="9"/>
      <c r="M4" s="5"/>
      <c r="N4" s="6"/>
    </row>
    <row r="5" spans="1:14" ht="13.5">
      <c r="A5" s="69" t="s">
        <v>3</v>
      </c>
      <c r="B5" s="70">
        <v>2</v>
      </c>
      <c r="C5" s="71">
        <v>211.665685</v>
      </c>
      <c r="D5" s="70">
        <v>2</v>
      </c>
      <c r="E5" s="71">
        <v>202.047327</v>
      </c>
      <c r="F5" s="9">
        <v>2</v>
      </c>
      <c r="G5" s="72">
        <v>135.231322</v>
      </c>
      <c r="H5" s="39">
        <f t="shared" si="0"/>
        <v>0.04760448031069474</v>
      </c>
      <c r="I5" s="73">
        <f t="shared" si="1"/>
        <v>0.5652119780356801</v>
      </c>
      <c r="J5" s="33"/>
      <c r="K5" s="46"/>
      <c r="L5" s="9"/>
      <c r="M5" s="5"/>
      <c r="N5" s="6"/>
    </row>
    <row r="6" spans="1:14" ht="13.5">
      <c r="A6" s="69" t="s">
        <v>4</v>
      </c>
      <c r="B6" s="70">
        <v>3</v>
      </c>
      <c r="C6" s="71">
        <v>152.131674</v>
      </c>
      <c r="D6" s="70">
        <v>3</v>
      </c>
      <c r="E6" s="71">
        <v>152.377503</v>
      </c>
      <c r="F6" s="9">
        <v>3</v>
      </c>
      <c r="G6" s="72">
        <v>119.341574</v>
      </c>
      <c r="H6" s="39">
        <f t="shared" si="0"/>
        <v>-0.0016132893318247007</v>
      </c>
      <c r="I6" s="73">
        <f t="shared" si="1"/>
        <v>0.2747584006224018</v>
      </c>
      <c r="J6" s="33"/>
      <c r="K6" s="46"/>
      <c r="L6" s="9"/>
      <c r="M6" s="5"/>
      <c r="N6" s="6"/>
    </row>
    <row r="7" spans="1:14" ht="13.5">
      <c r="A7" s="38" t="s">
        <v>49</v>
      </c>
      <c r="B7" s="70">
        <v>4</v>
      </c>
      <c r="C7" s="71">
        <v>83.888903</v>
      </c>
      <c r="D7" s="70">
        <v>8</v>
      </c>
      <c r="E7" s="71">
        <v>77.307514</v>
      </c>
      <c r="F7" s="9">
        <v>24</v>
      </c>
      <c r="G7" s="72">
        <v>28.265731</v>
      </c>
      <c r="H7" s="39">
        <f t="shared" si="0"/>
        <v>0.08513259138044461</v>
      </c>
      <c r="I7" s="73">
        <f t="shared" si="1"/>
        <v>1.9678660353769022</v>
      </c>
      <c r="J7" s="33"/>
      <c r="K7" s="46"/>
      <c r="L7" s="9"/>
      <c r="M7" s="5"/>
      <c r="N7" s="6"/>
    </row>
    <row r="8" spans="1:14" ht="13.5">
      <c r="A8" s="69" t="s">
        <v>8</v>
      </c>
      <c r="B8" s="70">
        <v>5</v>
      </c>
      <c r="C8" s="71">
        <v>79.85771</v>
      </c>
      <c r="D8" s="70">
        <v>5</v>
      </c>
      <c r="E8" s="71">
        <v>79.708424</v>
      </c>
      <c r="F8" s="9">
        <v>9</v>
      </c>
      <c r="G8" s="72">
        <v>53.22749</v>
      </c>
      <c r="H8" s="39">
        <f t="shared" si="0"/>
        <v>0.0018729011628683511</v>
      </c>
      <c r="I8" s="73">
        <f t="shared" si="1"/>
        <v>0.5003095205128025</v>
      </c>
      <c r="J8" s="33"/>
      <c r="N8" s="6"/>
    </row>
    <row r="9" spans="1:14" ht="13.5">
      <c r="A9" s="74" t="s">
        <v>14</v>
      </c>
      <c r="B9" s="70">
        <v>6</v>
      </c>
      <c r="C9" s="71">
        <v>78.88668</v>
      </c>
      <c r="D9" s="70">
        <v>4</v>
      </c>
      <c r="E9" s="71">
        <v>91.697948</v>
      </c>
      <c r="F9" s="9">
        <v>30</v>
      </c>
      <c r="G9" s="72">
        <v>20.937132</v>
      </c>
      <c r="H9" s="39">
        <f t="shared" si="0"/>
        <v>-0.13971161055861359</v>
      </c>
      <c r="I9" s="73">
        <f t="shared" si="1"/>
        <v>2.7677882529469655</v>
      </c>
      <c r="J9" s="33"/>
      <c r="K9" s="46"/>
      <c r="L9" s="9"/>
      <c r="M9" s="5"/>
      <c r="N9" s="6"/>
    </row>
    <row r="10" spans="1:14" ht="13.5">
      <c r="A10" s="69" t="s">
        <v>5</v>
      </c>
      <c r="B10" s="70">
        <v>7</v>
      </c>
      <c r="C10" s="71">
        <v>77.646945</v>
      </c>
      <c r="D10" s="70">
        <v>6</v>
      </c>
      <c r="E10" s="71">
        <v>78.924757</v>
      </c>
      <c r="F10" s="9">
        <v>8</v>
      </c>
      <c r="G10" s="72">
        <v>70.456033</v>
      </c>
      <c r="H10" s="39">
        <f t="shared" si="0"/>
        <v>-0.016190255739399962</v>
      </c>
      <c r="I10" s="73">
        <f t="shared" si="1"/>
        <v>0.10206240251988069</v>
      </c>
      <c r="J10" s="33"/>
      <c r="K10" s="46"/>
      <c r="L10" s="9"/>
      <c r="M10" s="5"/>
      <c r="N10" s="6"/>
    </row>
    <row r="11" spans="1:14" ht="13.5">
      <c r="A11" s="69" t="s">
        <v>52</v>
      </c>
      <c r="B11" s="70">
        <v>8</v>
      </c>
      <c r="C11" s="71">
        <v>65.875811</v>
      </c>
      <c r="D11" s="70">
        <v>7</v>
      </c>
      <c r="E11" s="71">
        <v>78.085209</v>
      </c>
      <c r="F11" s="9">
        <v>6</v>
      </c>
      <c r="G11" s="72">
        <v>76.984036</v>
      </c>
      <c r="H11" s="39">
        <f t="shared" si="0"/>
        <v>-0.15635993239129328</v>
      </c>
      <c r="I11" s="73">
        <f t="shared" si="1"/>
        <v>-0.14429257774949605</v>
      </c>
      <c r="J11" s="33"/>
      <c r="K11" s="46"/>
      <c r="L11" s="9"/>
      <c r="M11" s="5"/>
      <c r="N11" s="6"/>
    </row>
    <row r="12" spans="1:14" ht="13.5">
      <c r="A12" s="69" t="s">
        <v>6</v>
      </c>
      <c r="B12" s="70">
        <v>9</v>
      </c>
      <c r="C12" s="71">
        <v>59.293661</v>
      </c>
      <c r="D12" s="70">
        <v>10</v>
      </c>
      <c r="E12" s="71">
        <v>57.082823</v>
      </c>
      <c r="F12" s="9">
        <v>4</v>
      </c>
      <c r="G12" s="72">
        <v>83.612788</v>
      </c>
      <c r="H12" s="39">
        <f t="shared" si="0"/>
        <v>0.03873035501415203</v>
      </c>
      <c r="I12" s="73">
        <f t="shared" si="1"/>
        <v>-0.29085415738080633</v>
      </c>
      <c r="J12" s="33"/>
      <c r="K12" s="46"/>
      <c r="L12" s="9"/>
      <c r="M12" s="5"/>
      <c r="N12" s="6"/>
    </row>
    <row r="13" spans="1:14" ht="13.5">
      <c r="A13" s="69" t="s">
        <v>9</v>
      </c>
      <c r="B13" s="70">
        <v>10</v>
      </c>
      <c r="C13" s="71">
        <v>57.839378</v>
      </c>
      <c r="D13" s="70">
        <v>9</v>
      </c>
      <c r="E13" s="71">
        <v>68.282823</v>
      </c>
      <c r="F13" s="9">
        <v>12</v>
      </c>
      <c r="G13" s="72">
        <v>50.402938</v>
      </c>
      <c r="H13" s="39">
        <f t="shared" si="0"/>
        <v>-0.1529439548801313</v>
      </c>
      <c r="I13" s="73">
        <f t="shared" si="1"/>
        <v>0.14753981206413017</v>
      </c>
      <c r="J13" s="33"/>
      <c r="K13" s="46"/>
      <c r="L13" s="9"/>
      <c r="M13" s="5"/>
      <c r="N13" s="6"/>
    </row>
    <row r="14" spans="1:14" ht="13.5">
      <c r="A14" s="69" t="s">
        <v>13</v>
      </c>
      <c r="B14" s="70">
        <v>11</v>
      </c>
      <c r="C14" s="71">
        <v>57.664833</v>
      </c>
      <c r="D14" s="70">
        <v>11</v>
      </c>
      <c r="E14" s="71">
        <v>56.211796</v>
      </c>
      <c r="F14" s="9">
        <v>11</v>
      </c>
      <c r="G14" s="72">
        <v>50.972223</v>
      </c>
      <c r="H14" s="39">
        <f t="shared" si="0"/>
        <v>0.025849325291083067</v>
      </c>
      <c r="I14" s="73">
        <f t="shared" si="1"/>
        <v>0.1312991587594679</v>
      </c>
      <c r="J14" s="33"/>
      <c r="N14" s="6"/>
    </row>
    <row r="15" spans="1:14" ht="13.5">
      <c r="A15" s="69" t="s">
        <v>17</v>
      </c>
      <c r="B15" s="70">
        <v>12</v>
      </c>
      <c r="C15" s="71">
        <v>54.894373</v>
      </c>
      <c r="D15" s="70">
        <v>14</v>
      </c>
      <c r="E15" s="71">
        <v>51.362616</v>
      </c>
      <c r="F15" s="9">
        <v>17</v>
      </c>
      <c r="G15" s="72">
        <v>46.478586</v>
      </c>
      <c r="H15" s="39">
        <f t="shared" si="0"/>
        <v>0.06876123677189648</v>
      </c>
      <c r="I15" s="73">
        <f t="shared" si="1"/>
        <v>0.18106805142480026</v>
      </c>
      <c r="J15" s="33"/>
      <c r="K15" s="46"/>
      <c r="L15" s="9"/>
      <c r="M15" s="5"/>
      <c r="N15" s="6"/>
    </row>
    <row r="16" spans="1:14" ht="13.5">
      <c r="A16" s="69" t="s">
        <v>12</v>
      </c>
      <c r="B16" s="70">
        <v>13</v>
      </c>
      <c r="C16" s="71">
        <v>52.724998</v>
      </c>
      <c r="D16" s="70">
        <v>12</v>
      </c>
      <c r="E16" s="71">
        <v>54.768322</v>
      </c>
      <c r="F16" s="9">
        <v>16</v>
      </c>
      <c r="G16" s="72">
        <v>46.569641</v>
      </c>
      <c r="H16" s="39">
        <f t="shared" si="0"/>
        <v>-0.037308501071111846</v>
      </c>
      <c r="I16" s="73">
        <f t="shared" si="1"/>
        <v>0.1321753156740032</v>
      </c>
      <c r="J16" s="33"/>
      <c r="K16" s="46"/>
      <c r="L16" s="9"/>
      <c r="M16" s="5"/>
      <c r="N16" s="6"/>
    </row>
    <row r="17" spans="1:14" ht="13.5">
      <c r="A17" s="69" t="s">
        <v>10</v>
      </c>
      <c r="B17" s="70">
        <v>14</v>
      </c>
      <c r="C17" s="71">
        <v>49.173959</v>
      </c>
      <c r="D17" s="70">
        <v>15</v>
      </c>
      <c r="E17" s="71">
        <v>48.289134</v>
      </c>
      <c r="F17" s="9">
        <v>10</v>
      </c>
      <c r="G17" s="72">
        <v>51.911335</v>
      </c>
      <c r="H17" s="39">
        <f t="shared" si="0"/>
        <v>0.01832348039209</v>
      </c>
      <c r="I17" s="73">
        <f t="shared" si="1"/>
        <v>-0.05273175887308615</v>
      </c>
      <c r="J17" s="33"/>
      <c r="N17" s="6"/>
    </row>
    <row r="18" spans="1:14" ht="13.5">
      <c r="A18" s="69" t="s">
        <v>46</v>
      </c>
      <c r="B18" s="70">
        <v>15</v>
      </c>
      <c r="C18" s="71">
        <v>47.871813</v>
      </c>
      <c r="D18" s="70">
        <v>13</v>
      </c>
      <c r="E18" s="71">
        <v>54.40472</v>
      </c>
      <c r="F18" s="9">
        <v>7</v>
      </c>
      <c r="G18" s="72">
        <v>72.897301</v>
      </c>
      <c r="H18" s="39">
        <f t="shared" si="0"/>
        <v>-0.12007978351878283</v>
      </c>
      <c r="I18" s="73">
        <f t="shared" si="1"/>
        <v>-0.34329786777702503</v>
      </c>
      <c r="J18" s="33"/>
      <c r="K18" s="46"/>
      <c r="L18" s="9"/>
      <c r="M18" s="5"/>
      <c r="N18" s="6"/>
    </row>
    <row r="19" spans="1:14" ht="13.5">
      <c r="A19" s="69" t="s">
        <v>48</v>
      </c>
      <c r="B19" s="70">
        <v>16</v>
      </c>
      <c r="C19" s="71">
        <v>44.721871</v>
      </c>
      <c r="D19" s="70">
        <v>18</v>
      </c>
      <c r="E19" s="71">
        <v>45.392619</v>
      </c>
      <c r="F19" s="9">
        <v>18</v>
      </c>
      <c r="G19" s="72">
        <v>45.049184</v>
      </c>
      <c r="H19" s="39">
        <f t="shared" si="0"/>
        <v>-0.014776587356636178</v>
      </c>
      <c r="I19" s="73">
        <f t="shared" si="1"/>
        <v>-0.007265680994354895</v>
      </c>
      <c r="J19" s="33"/>
      <c r="K19" s="46"/>
      <c r="L19" s="9"/>
      <c r="M19" s="5"/>
      <c r="N19" s="6"/>
    </row>
    <row r="20" spans="1:14" ht="13.5">
      <c r="A20" s="69" t="s">
        <v>7</v>
      </c>
      <c r="B20" s="70">
        <v>17</v>
      </c>
      <c r="C20" s="71">
        <v>44.447765</v>
      </c>
      <c r="D20" s="70">
        <v>17</v>
      </c>
      <c r="E20" s="71">
        <v>46.758499</v>
      </c>
      <c r="F20" s="9">
        <v>5</v>
      </c>
      <c r="G20" s="72">
        <v>80.955084</v>
      </c>
      <c r="H20" s="39">
        <f t="shared" si="0"/>
        <v>-0.04941848111933626</v>
      </c>
      <c r="I20" s="73">
        <f t="shared" si="1"/>
        <v>-0.450957706374562</v>
      </c>
      <c r="J20" s="33"/>
      <c r="K20" s="46"/>
      <c r="L20" s="9"/>
      <c r="M20" s="5"/>
      <c r="N20" s="6"/>
    </row>
    <row r="21" spans="1:14" ht="13.5">
      <c r="A21" s="69" t="s">
        <v>18</v>
      </c>
      <c r="B21" s="70">
        <v>18</v>
      </c>
      <c r="C21" s="71">
        <v>44.112798</v>
      </c>
      <c r="D21" s="70">
        <v>16</v>
      </c>
      <c r="E21" s="71">
        <v>47.39912</v>
      </c>
      <c r="F21" s="9">
        <v>19</v>
      </c>
      <c r="G21" s="72">
        <v>44.695812</v>
      </c>
      <c r="H21" s="39">
        <f t="shared" si="0"/>
        <v>-0.069332974958185</v>
      </c>
      <c r="I21" s="73">
        <f t="shared" si="1"/>
        <v>-0.013044040904771986</v>
      </c>
      <c r="J21" s="33"/>
      <c r="K21" s="46"/>
      <c r="L21" s="9"/>
      <c r="M21" s="5"/>
      <c r="N21" s="6"/>
    </row>
    <row r="22" spans="1:14" ht="13.5">
      <c r="A22" s="69" t="s">
        <v>11</v>
      </c>
      <c r="B22" s="70">
        <v>19</v>
      </c>
      <c r="C22" s="71">
        <v>43.624268</v>
      </c>
      <c r="D22" s="70">
        <v>19</v>
      </c>
      <c r="E22" s="71">
        <v>41.031508</v>
      </c>
      <c r="F22" s="9">
        <v>14</v>
      </c>
      <c r="G22" s="72">
        <v>48.849508</v>
      </c>
      <c r="H22" s="39">
        <f t="shared" si="0"/>
        <v>0.06318948842923341</v>
      </c>
      <c r="I22" s="73">
        <f t="shared" si="1"/>
        <v>-0.10696607220690942</v>
      </c>
      <c r="J22" s="33"/>
      <c r="K22" s="46"/>
      <c r="L22" s="9"/>
      <c r="M22" s="5"/>
      <c r="N22" s="6"/>
    </row>
    <row r="23" spans="1:14" ht="13.5">
      <c r="A23" s="69" t="s">
        <v>16</v>
      </c>
      <c r="B23" s="70">
        <v>20</v>
      </c>
      <c r="C23" s="71">
        <v>39.364692</v>
      </c>
      <c r="D23" s="70">
        <v>20</v>
      </c>
      <c r="E23" s="71">
        <v>35.219613</v>
      </c>
      <c r="F23" s="9">
        <v>20</v>
      </c>
      <c r="G23" s="72">
        <v>40.634284</v>
      </c>
      <c r="H23" s="39">
        <f t="shared" si="0"/>
        <v>0.11769234943041525</v>
      </c>
      <c r="I23" s="73">
        <f t="shared" si="1"/>
        <v>-0.031244355136170306</v>
      </c>
      <c r="J23" s="33"/>
      <c r="K23" s="46"/>
      <c r="L23" s="9"/>
      <c r="M23" s="5"/>
      <c r="N23" s="6"/>
    </row>
    <row r="24" spans="1:14" ht="13.5">
      <c r="A24" s="69" t="s">
        <v>15</v>
      </c>
      <c r="B24" s="70">
        <v>21</v>
      </c>
      <c r="C24" s="71">
        <v>35.281008</v>
      </c>
      <c r="D24" s="70">
        <v>21</v>
      </c>
      <c r="E24" s="71">
        <v>34.166269</v>
      </c>
      <c r="F24" s="9">
        <v>15</v>
      </c>
      <c r="G24" s="72">
        <v>47.658182</v>
      </c>
      <c r="H24" s="39">
        <f t="shared" si="0"/>
        <v>0.03262688706220747</v>
      </c>
      <c r="I24" s="73">
        <f t="shared" si="1"/>
        <v>-0.2597072208923118</v>
      </c>
      <c r="J24" s="33"/>
      <c r="N24" s="6"/>
    </row>
    <row r="25" spans="1:14" ht="13.5">
      <c r="A25" s="38" t="s">
        <v>23</v>
      </c>
      <c r="B25" s="70">
        <v>22</v>
      </c>
      <c r="C25" s="71">
        <v>33.601511</v>
      </c>
      <c r="D25" s="70">
        <v>23</v>
      </c>
      <c r="E25" s="71">
        <v>33.908024</v>
      </c>
      <c r="F25" s="9">
        <v>33</v>
      </c>
      <c r="G25" s="72">
        <v>19.661621</v>
      </c>
      <c r="H25" s="39">
        <f t="shared" si="0"/>
        <v>-0.009039541791052035</v>
      </c>
      <c r="I25" s="73">
        <f t="shared" si="1"/>
        <v>0.7089898640605473</v>
      </c>
      <c r="J25" s="33"/>
      <c r="K25" s="46"/>
      <c r="L25" s="9"/>
      <c r="M25" s="5"/>
      <c r="N25" s="6"/>
    </row>
    <row r="26" spans="1:14" ht="13.5">
      <c r="A26" s="38" t="s">
        <v>25</v>
      </c>
      <c r="B26" s="70">
        <v>23</v>
      </c>
      <c r="C26" s="71">
        <v>32.071989</v>
      </c>
      <c r="D26" s="70">
        <v>25</v>
      </c>
      <c r="E26" s="71">
        <v>30.485654</v>
      </c>
      <c r="F26" s="75">
        <v>28</v>
      </c>
      <c r="G26" s="72">
        <v>24.780664</v>
      </c>
      <c r="H26" s="39">
        <f t="shared" si="0"/>
        <v>0.052035459039192725</v>
      </c>
      <c r="I26" s="73">
        <f t="shared" si="1"/>
        <v>0.29423444827789924</v>
      </c>
      <c r="J26" s="33"/>
      <c r="N26" s="6"/>
    </row>
    <row r="27" spans="1:14" ht="13.5">
      <c r="A27" s="69" t="s">
        <v>50</v>
      </c>
      <c r="B27" s="70">
        <v>24</v>
      </c>
      <c r="C27" s="71">
        <v>30.346537</v>
      </c>
      <c r="D27" s="70">
        <v>24</v>
      </c>
      <c r="E27" s="71">
        <v>33.386972</v>
      </c>
      <c r="F27" s="9">
        <v>23</v>
      </c>
      <c r="G27" s="72">
        <v>30.137632</v>
      </c>
      <c r="H27" s="39">
        <f t="shared" si="0"/>
        <v>-0.09106650941570858</v>
      </c>
      <c r="I27" s="73">
        <f t="shared" si="1"/>
        <v>0.006931699212466376</v>
      </c>
      <c r="J27" s="33"/>
      <c r="K27" s="46"/>
      <c r="L27" s="9"/>
      <c r="M27" s="5"/>
      <c r="N27" s="6"/>
    </row>
    <row r="28" spans="1:14" ht="13.5">
      <c r="A28" s="69" t="s">
        <v>35</v>
      </c>
      <c r="B28" s="70">
        <v>25</v>
      </c>
      <c r="C28" s="71">
        <v>30.11435</v>
      </c>
      <c r="D28" s="70">
        <v>28</v>
      </c>
      <c r="E28" s="71">
        <v>28.176658</v>
      </c>
      <c r="F28" s="9">
        <v>36</v>
      </c>
      <c r="G28" s="72">
        <v>17.379724</v>
      </c>
      <c r="H28" s="39">
        <f t="shared" si="0"/>
        <v>0.06876940480308211</v>
      </c>
      <c r="I28" s="73">
        <f t="shared" si="1"/>
        <v>0.7327288971907726</v>
      </c>
      <c r="J28" s="33"/>
      <c r="K28" s="46"/>
      <c r="L28" s="9"/>
      <c r="M28" s="5"/>
      <c r="N28" s="6"/>
    </row>
    <row r="29" spans="1:14" ht="13.5">
      <c r="A29" s="69" t="s">
        <v>20</v>
      </c>
      <c r="B29" s="70">
        <v>26</v>
      </c>
      <c r="C29" s="71">
        <v>29.323586</v>
      </c>
      <c r="D29" s="70">
        <v>22</v>
      </c>
      <c r="E29" s="71">
        <v>34.099989</v>
      </c>
      <c r="F29" s="9">
        <v>25</v>
      </c>
      <c r="G29" s="72">
        <v>26.926582</v>
      </c>
      <c r="H29" s="39">
        <f t="shared" si="0"/>
        <v>-0.1400705143922481</v>
      </c>
      <c r="I29" s="73">
        <f t="shared" si="1"/>
        <v>0.08901998775782233</v>
      </c>
      <c r="J29" s="33"/>
      <c r="K29" s="46"/>
      <c r="L29" s="9"/>
      <c r="M29" s="5"/>
      <c r="N29" s="6"/>
    </row>
    <row r="30" spans="1:14" ht="13.5">
      <c r="A30" s="38" t="s">
        <v>38</v>
      </c>
      <c r="B30" s="70">
        <v>27</v>
      </c>
      <c r="C30" s="71">
        <v>29.285943</v>
      </c>
      <c r="D30" s="70">
        <v>27</v>
      </c>
      <c r="E30" s="71">
        <v>29.709345</v>
      </c>
      <c r="F30" s="9">
        <v>50</v>
      </c>
      <c r="G30" s="72">
        <v>11.456007</v>
      </c>
      <c r="H30" s="39">
        <f t="shared" si="0"/>
        <v>-0.014251475419602802</v>
      </c>
      <c r="I30" s="73">
        <f t="shared" si="1"/>
        <v>1.5563831272100306</v>
      </c>
      <c r="J30" s="33"/>
      <c r="K30" s="46"/>
      <c r="L30" s="9"/>
      <c r="M30" s="5"/>
      <c r="N30" s="6"/>
    </row>
    <row r="31" spans="1:14" ht="13.5">
      <c r="A31" s="38" t="s">
        <v>29</v>
      </c>
      <c r="B31" s="70">
        <v>28</v>
      </c>
      <c r="C31" s="71">
        <v>28.288564</v>
      </c>
      <c r="D31" s="70">
        <v>30</v>
      </c>
      <c r="E31" s="71">
        <v>26.282033</v>
      </c>
      <c r="F31" s="9">
        <v>31</v>
      </c>
      <c r="G31" s="72">
        <v>20.878751</v>
      </c>
      <c r="H31" s="39">
        <f t="shared" si="0"/>
        <v>0.07634611066807513</v>
      </c>
      <c r="I31" s="73">
        <f t="shared" si="1"/>
        <v>0.35489733078381935</v>
      </c>
      <c r="J31" s="33"/>
      <c r="N31" s="6"/>
    </row>
    <row r="32" spans="1:14" ht="13.5">
      <c r="A32" s="69" t="s">
        <v>21</v>
      </c>
      <c r="B32" s="70">
        <v>29</v>
      </c>
      <c r="C32" s="71">
        <v>28.126716</v>
      </c>
      <c r="D32" s="70">
        <v>26</v>
      </c>
      <c r="E32" s="71">
        <v>29.992927</v>
      </c>
      <c r="F32" s="9">
        <v>21</v>
      </c>
      <c r="G32" s="72">
        <v>31.255509</v>
      </c>
      <c r="H32" s="39">
        <f t="shared" si="0"/>
        <v>-0.06222170313687635</v>
      </c>
      <c r="I32" s="73">
        <f t="shared" si="1"/>
        <v>-0.10010372891383729</v>
      </c>
      <c r="J32" s="33"/>
      <c r="K32" s="46"/>
      <c r="L32" s="9"/>
      <c r="M32" s="5"/>
      <c r="N32" s="6"/>
    </row>
    <row r="33" spans="1:14" ht="13.5">
      <c r="A33" s="38" t="s">
        <v>22</v>
      </c>
      <c r="B33" s="70">
        <v>30</v>
      </c>
      <c r="C33" s="71">
        <v>28.081137</v>
      </c>
      <c r="D33" s="70">
        <v>37</v>
      </c>
      <c r="E33" s="71">
        <v>23.501372</v>
      </c>
      <c r="F33" s="9">
        <v>26</v>
      </c>
      <c r="G33" s="72">
        <v>26.179838</v>
      </c>
      <c r="H33" s="39">
        <f t="shared" si="0"/>
        <v>0.19487223979944654</v>
      </c>
      <c r="I33" s="73">
        <f t="shared" si="1"/>
        <v>0.07262455176384201</v>
      </c>
      <c r="M33" s="5"/>
      <c r="N33" s="6"/>
    </row>
    <row r="34" spans="1:14" ht="13.5">
      <c r="A34" s="69" t="s">
        <v>19</v>
      </c>
      <c r="B34" s="70">
        <v>31</v>
      </c>
      <c r="C34" s="71">
        <v>26.384712</v>
      </c>
      <c r="D34" s="70">
        <v>29</v>
      </c>
      <c r="E34" s="71">
        <v>27.570039</v>
      </c>
      <c r="F34" s="9">
        <v>13</v>
      </c>
      <c r="G34" s="72">
        <v>49.799977</v>
      </c>
      <c r="H34" s="39">
        <f t="shared" si="0"/>
        <v>-0.04299330153287055</v>
      </c>
      <c r="I34" s="73">
        <f t="shared" si="1"/>
        <v>-0.4701862613310042</v>
      </c>
      <c r="J34" s="33"/>
      <c r="K34" s="46"/>
      <c r="L34" s="9"/>
      <c r="M34" s="5"/>
      <c r="N34" s="6"/>
    </row>
    <row r="35" spans="1:14" ht="13.5">
      <c r="A35" s="38" t="s">
        <v>24</v>
      </c>
      <c r="B35" s="70">
        <v>32</v>
      </c>
      <c r="C35" s="71">
        <v>25.820513</v>
      </c>
      <c r="D35" s="70">
        <v>35</v>
      </c>
      <c r="E35" s="71">
        <v>24.602157</v>
      </c>
      <c r="F35" s="76">
        <v>27</v>
      </c>
      <c r="G35" s="77">
        <v>25.32903</v>
      </c>
      <c r="H35" s="39">
        <f t="shared" si="0"/>
        <v>0.04952232440431951</v>
      </c>
      <c r="I35" s="73">
        <f t="shared" si="1"/>
        <v>0.019403940853637065</v>
      </c>
      <c r="J35" s="33"/>
      <c r="N35" s="6"/>
    </row>
    <row r="36" spans="1:14" ht="13.5">
      <c r="A36" s="38" t="s">
        <v>36</v>
      </c>
      <c r="B36" s="70">
        <v>33</v>
      </c>
      <c r="C36" s="71">
        <v>25.438931</v>
      </c>
      <c r="D36" s="70">
        <v>34</v>
      </c>
      <c r="E36" s="71">
        <v>24.739212</v>
      </c>
      <c r="F36" s="9">
        <v>52</v>
      </c>
      <c r="G36" s="72">
        <v>11.171597</v>
      </c>
      <c r="H36" s="39">
        <f aca="true" t="shared" si="2" ref="H36:H55">(C36-E36)/E36</f>
        <v>0.028283803057268023</v>
      </c>
      <c r="I36" s="73">
        <f aca="true" t="shared" si="3" ref="I36:I55">(C36-G36)/G36</f>
        <v>1.277107829793717</v>
      </c>
      <c r="J36" s="33"/>
      <c r="K36" s="46"/>
      <c r="L36" s="9"/>
      <c r="M36" s="5"/>
      <c r="N36" s="6"/>
    </row>
    <row r="37" spans="1:14" ht="13.5">
      <c r="A37" s="38" t="s">
        <v>30</v>
      </c>
      <c r="B37" s="70">
        <v>34</v>
      </c>
      <c r="C37" s="71">
        <v>24.684203</v>
      </c>
      <c r="D37" s="70">
        <v>32</v>
      </c>
      <c r="E37" s="71">
        <v>24.899825</v>
      </c>
      <c r="F37" s="9">
        <v>35</v>
      </c>
      <c r="G37" s="72">
        <v>18.367389</v>
      </c>
      <c r="H37" s="39">
        <f t="shared" si="2"/>
        <v>-0.008659578932783655</v>
      </c>
      <c r="I37" s="73">
        <f t="shared" si="3"/>
        <v>0.34391464132436034</v>
      </c>
      <c r="J37" s="33"/>
      <c r="K37" s="46"/>
      <c r="L37" s="9"/>
      <c r="M37" s="5"/>
      <c r="N37" s="6"/>
    </row>
    <row r="38" spans="1:14" ht="13.5">
      <c r="A38" s="38" t="s">
        <v>26</v>
      </c>
      <c r="B38" s="70">
        <v>35</v>
      </c>
      <c r="C38" s="71">
        <v>24.513396</v>
      </c>
      <c r="D38" s="70">
        <v>33</v>
      </c>
      <c r="E38" s="71">
        <v>24.74352</v>
      </c>
      <c r="F38" s="9">
        <v>32</v>
      </c>
      <c r="G38" s="72">
        <v>20.839258</v>
      </c>
      <c r="H38" s="39">
        <f t="shared" si="2"/>
        <v>-0.009300374401055307</v>
      </c>
      <c r="I38" s="73">
        <f t="shared" si="3"/>
        <v>0.17630848468789048</v>
      </c>
      <c r="J38" s="33"/>
      <c r="K38" s="46"/>
      <c r="L38" s="9"/>
      <c r="M38" s="5"/>
      <c r="N38" s="6"/>
    </row>
    <row r="39" spans="1:14" ht="13.5">
      <c r="A39" s="38" t="s">
        <v>28</v>
      </c>
      <c r="B39" s="70">
        <v>36</v>
      </c>
      <c r="C39" s="71">
        <v>22.377751</v>
      </c>
      <c r="D39" s="70">
        <v>31</v>
      </c>
      <c r="E39" s="71">
        <v>25.796721</v>
      </c>
      <c r="F39" s="9">
        <v>37</v>
      </c>
      <c r="G39" s="72">
        <v>16.744386</v>
      </c>
      <c r="H39" s="39">
        <f t="shared" si="2"/>
        <v>-0.13253506133589618</v>
      </c>
      <c r="I39" s="73">
        <f t="shared" si="3"/>
        <v>0.33643305881744495</v>
      </c>
      <c r="J39" s="33"/>
      <c r="K39" s="46"/>
      <c r="L39" s="9"/>
      <c r="M39" s="5"/>
      <c r="N39" s="6"/>
    </row>
    <row r="40" spans="1:14" ht="13.5">
      <c r="A40" s="38" t="s">
        <v>31</v>
      </c>
      <c r="B40" s="70">
        <v>37</v>
      </c>
      <c r="C40" s="71">
        <v>21.777486</v>
      </c>
      <c r="D40" s="70">
        <v>38</v>
      </c>
      <c r="E40" s="71">
        <v>21.451389</v>
      </c>
      <c r="F40" s="9">
        <v>40</v>
      </c>
      <c r="G40" s="72">
        <v>15.692999</v>
      </c>
      <c r="H40" s="39">
        <f t="shared" si="2"/>
        <v>0.015201672954604513</v>
      </c>
      <c r="I40" s="73">
        <f t="shared" si="3"/>
        <v>0.387719836087417</v>
      </c>
      <c r="J40" s="33"/>
      <c r="K40" s="46"/>
      <c r="L40" s="9"/>
      <c r="M40" s="5"/>
      <c r="N40" s="6"/>
    </row>
    <row r="41" spans="1:14" ht="13.5">
      <c r="A41" s="38" t="s">
        <v>41</v>
      </c>
      <c r="B41" s="70">
        <v>38</v>
      </c>
      <c r="C41" s="71">
        <v>20.39371</v>
      </c>
      <c r="D41" s="70">
        <v>39</v>
      </c>
      <c r="E41" s="71">
        <v>19.08547</v>
      </c>
      <c r="F41" s="9">
        <v>49</v>
      </c>
      <c r="G41" s="72">
        <v>11.545102</v>
      </c>
      <c r="H41" s="39">
        <f t="shared" si="2"/>
        <v>0.06854638633473516</v>
      </c>
      <c r="I41" s="73">
        <f t="shared" si="3"/>
        <v>0.7664382696662185</v>
      </c>
      <c r="J41" s="33"/>
      <c r="N41" s="6"/>
    </row>
    <row r="42" spans="1:14" ht="13.5">
      <c r="A42" s="38" t="s">
        <v>27</v>
      </c>
      <c r="B42" s="70">
        <v>39</v>
      </c>
      <c r="C42" s="71">
        <v>20.254946</v>
      </c>
      <c r="D42" s="70">
        <v>36</v>
      </c>
      <c r="E42" s="71">
        <v>24.568697</v>
      </c>
      <c r="F42" s="9">
        <v>22</v>
      </c>
      <c r="G42" s="72">
        <v>30.818134</v>
      </c>
      <c r="H42" s="39">
        <f t="shared" si="2"/>
        <v>-0.17557915261033175</v>
      </c>
      <c r="I42" s="73">
        <f t="shared" si="3"/>
        <v>-0.3427588445166732</v>
      </c>
      <c r="J42" s="33"/>
      <c r="K42" s="46"/>
      <c r="L42" s="9"/>
      <c r="M42" s="5"/>
      <c r="N42" s="6"/>
    </row>
    <row r="43" spans="1:14" ht="13.5">
      <c r="A43" s="38" t="s">
        <v>32</v>
      </c>
      <c r="B43" s="70">
        <v>40</v>
      </c>
      <c r="C43" s="71">
        <v>17.447534</v>
      </c>
      <c r="D43" s="70">
        <v>42</v>
      </c>
      <c r="E43" s="71">
        <v>16.858179</v>
      </c>
      <c r="F43" s="9">
        <v>34</v>
      </c>
      <c r="G43" s="72">
        <v>18.660925</v>
      </c>
      <c r="H43" s="39">
        <f t="shared" si="2"/>
        <v>0.03495958845851626</v>
      </c>
      <c r="I43" s="73">
        <f t="shared" si="3"/>
        <v>-0.0650230896914273</v>
      </c>
      <c r="J43" s="33"/>
      <c r="K43" s="46"/>
      <c r="L43" s="9"/>
      <c r="M43" s="5"/>
      <c r="N43" s="6"/>
    </row>
    <row r="44" spans="1:13" ht="13.5">
      <c r="A44" s="38" t="s">
        <v>34</v>
      </c>
      <c r="B44" s="70">
        <v>41</v>
      </c>
      <c r="C44" s="71">
        <v>17.094876</v>
      </c>
      <c r="D44" s="70">
        <v>41</v>
      </c>
      <c r="E44" s="71">
        <v>17.520436</v>
      </c>
      <c r="F44" s="9">
        <v>38</v>
      </c>
      <c r="G44" s="72">
        <v>15.944945</v>
      </c>
      <c r="H44" s="39">
        <f t="shared" si="2"/>
        <v>-0.0242893498769095</v>
      </c>
      <c r="I44" s="73">
        <f t="shared" si="3"/>
        <v>0.07211884393455097</v>
      </c>
      <c r="J44" s="33"/>
      <c r="K44" s="46"/>
      <c r="L44" s="9"/>
      <c r="M44" s="5"/>
    </row>
    <row r="45" spans="1:14" ht="13.5">
      <c r="A45" s="38" t="s">
        <v>47</v>
      </c>
      <c r="B45" s="70">
        <v>42</v>
      </c>
      <c r="C45" s="71">
        <v>16.626629</v>
      </c>
      <c r="D45" s="70">
        <v>45</v>
      </c>
      <c r="E45" s="71">
        <v>15.541066</v>
      </c>
      <c r="F45" s="9">
        <v>45</v>
      </c>
      <c r="G45" s="72">
        <v>13.224118</v>
      </c>
      <c r="H45" s="39">
        <f t="shared" si="2"/>
        <v>0.06985125730757469</v>
      </c>
      <c r="I45" s="73">
        <f t="shared" si="3"/>
        <v>0.2572958740991271</v>
      </c>
      <c r="J45" s="33"/>
      <c r="K45" s="46"/>
      <c r="L45" s="9"/>
      <c r="M45" s="5"/>
      <c r="N45" s="6"/>
    </row>
    <row r="46" spans="1:14" ht="13.5">
      <c r="A46" s="38" t="s">
        <v>42</v>
      </c>
      <c r="B46" s="70">
        <v>43</v>
      </c>
      <c r="C46" s="71">
        <v>15.776543</v>
      </c>
      <c r="D46" s="70">
        <v>43</v>
      </c>
      <c r="E46" s="71">
        <v>16.304725</v>
      </c>
      <c r="F46" s="9">
        <v>46</v>
      </c>
      <c r="G46" s="72">
        <v>13.109828</v>
      </c>
      <c r="H46" s="39">
        <f t="shared" si="2"/>
        <v>-0.03239441327590628</v>
      </c>
      <c r="I46" s="73">
        <f t="shared" si="3"/>
        <v>0.20341342388321187</v>
      </c>
      <c r="J46" s="33"/>
      <c r="N46" s="6"/>
    </row>
    <row r="47" spans="1:14" ht="13.5">
      <c r="A47" s="38" t="s">
        <v>40</v>
      </c>
      <c r="B47" s="70">
        <v>44</v>
      </c>
      <c r="C47" s="71">
        <v>14.586704</v>
      </c>
      <c r="D47" s="70">
        <v>48</v>
      </c>
      <c r="E47" s="71">
        <v>13.898494</v>
      </c>
      <c r="F47" s="9">
        <v>47</v>
      </c>
      <c r="G47" s="72">
        <v>13.068362</v>
      </c>
      <c r="H47" s="39">
        <f t="shared" si="2"/>
        <v>0.049516875713296694</v>
      </c>
      <c r="I47" s="73">
        <f t="shared" si="3"/>
        <v>0.11618456850215801</v>
      </c>
      <c r="J47" s="33"/>
      <c r="K47" s="46"/>
      <c r="L47" s="9"/>
      <c r="M47" s="5"/>
      <c r="N47" s="6"/>
    </row>
    <row r="48" spans="1:14" ht="13.5">
      <c r="A48" s="38" t="s">
        <v>37</v>
      </c>
      <c r="B48" s="70">
        <v>45</v>
      </c>
      <c r="C48" s="71">
        <v>14.120157</v>
      </c>
      <c r="D48" s="70">
        <v>40</v>
      </c>
      <c r="E48" s="71">
        <v>18.228291</v>
      </c>
      <c r="F48" s="9">
        <v>39</v>
      </c>
      <c r="G48" s="72">
        <v>15.700153</v>
      </c>
      <c r="H48" s="39">
        <f t="shared" si="2"/>
        <v>-0.22537131977978617</v>
      </c>
      <c r="I48" s="73">
        <f t="shared" si="3"/>
        <v>-0.10063570718068796</v>
      </c>
      <c r="J48" s="33"/>
      <c r="K48" s="46"/>
      <c r="L48" s="9"/>
      <c r="M48" s="5"/>
      <c r="N48" s="6"/>
    </row>
    <row r="49" spans="1:14" ht="13.5">
      <c r="A49" s="38" t="s">
        <v>60</v>
      </c>
      <c r="B49" s="70">
        <v>46</v>
      </c>
      <c r="C49" s="71">
        <v>13.671642</v>
      </c>
      <c r="D49" s="70">
        <v>46</v>
      </c>
      <c r="E49" s="71">
        <v>14.280141</v>
      </c>
      <c r="F49" s="9">
        <v>29</v>
      </c>
      <c r="G49" s="72">
        <v>23.365005</v>
      </c>
      <c r="H49" s="39">
        <f t="shared" si="2"/>
        <v>-0.04261155404557981</v>
      </c>
      <c r="I49" s="73">
        <f t="shared" si="3"/>
        <v>-0.4148667205506697</v>
      </c>
      <c r="J49" s="33"/>
      <c r="K49" s="46"/>
      <c r="L49" s="9"/>
      <c r="M49" s="5"/>
      <c r="N49" s="6"/>
    </row>
    <row r="50" spans="1:14" ht="13.5">
      <c r="A50" s="38" t="s">
        <v>33</v>
      </c>
      <c r="B50" s="70">
        <v>47</v>
      </c>
      <c r="C50" s="71">
        <v>13.640966</v>
      </c>
      <c r="D50" s="70">
        <v>44</v>
      </c>
      <c r="E50" s="71">
        <v>15.774611</v>
      </c>
      <c r="F50" s="9">
        <v>42</v>
      </c>
      <c r="G50" s="72">
        <v>15.393496</v>
      </c>
      <c r="H50" s="39">
        <f t="shared" si="2"/>
        <v>-0.13525816896530757</v>
      </c>
      <c r="I50" s="73">
        <f t="shared" si="3"/>
        <v>-0.11384873195796459</v>
      </c>
      <c r="J50" s="33"/>
      <c r="K50" s="46"/>
      <c r="L50" s="9"/>
      <c r="M50" s="5"/>
      <c r="N50" s="4"/>
    </row>
    <row r="51" spans="1:14" ht="13.5">
      <c r="A51" s="38" t="s">
        <v>39</v>
      </c>
      <c r="B51" s="70">
        <v>48</v>
      </c>
      <c r="C51" s="71">
        <v>13.364914</v>
      </c>
      <c r="D51" s="70">
        <v>47</v>
      </c>
      <c r="E51" s="71">
        <v>14.17907</v>
      </c>
      <c r="F51" s="9">
        <v>41</v>
      </c>
      <c r="G51" s="72">
        <v>15.477965</v>
      </c>
      <c r="H51" s="39">
        <f t="shared" si="2"/>
        <v>-0.05741956277809467</v>
      </c>
      <c r="I51" s="73">
        <f t="shared" si="3"/>
        <v>-0.13651994948948384</v>
      </c>
      <c r="J51" s="33"/>
      <c r="K51" s="46"/>
      <c r="L51" s="9"/>
      <c r="M51" s="5"/>
      <c r="N51" s="6"/>
    </row>
    <row r="52" spans="1:14" ht="13.5">
      <c r="A52" s="38" t="s">
        <v>55</v>
      </c>
      <c r="B52" s="70">
        <v>49</v>
      </c>
      <c r="C52" s="71">
        <v>11.607497</v>
      </c>
      <c r="D52" s="70">
        <v>50</v>
      </c>
      <c r="E52" s="71">
        <v>12.523705</v>
      </c>
      <c r="F52" s="9">
        <v>59</v>
      </c>
      <c r="G52" s="72">
        <v>9.237437</v>
      </c>
      <c r="H52" s="39">
        <f t="shared" si="2"/>
        <v>-0.07315790335208305</v>
      </c>
      <c r="I52" s="73">
        <f t="shared" si="3"/>
        <v>0.2565711679549209</v>
      </c>
      <c r="J52" s="33"/>
      <c r="K52" s="46"/>
      <c r="L52" s="9"/>
      <c r="M52" s="5"/>
      <c r="N52" s="6"/>
    </row>
    <row r="53" spans="1:14" ht="13.5">
      <c r="A53" s="38" t="s">
        <v>66</v>
      </c>
      <c r="B53" s="70">
        <v>50</v>
      </c>
      <c r="C53" s="71">
        <v>10.982803</v>
      </c>
      <c r="D53" s="70">
        <v>53</v>
      </c>
      <c r="E53" s="71">
        <v>10.134332</v>
      </c>
      <c r="F53" s="9">
        <v>55</v>
      </c>
      <c r="G53" s="72">
        <v>10.099422</v>
      </c>
      <c r="H53" s="39">
        <f t="shared" si="2"/>
        <v>0.0837224397227168</v>
      </c>
      <c r="I53" s="73">
        <f t="shared" si="3"/>
        <v>0.08746847096794251</v>
      </c>
      <c r="J53" s="33"/>
      <c r="K53" s="46"/>
      <c r="L53" s="9"/>
      <c r="M53" s="5"/>
      <c r="N53" s="6"/>
    </row>
    <row r="54" spans="1:14" ht="13.5">
      <c r="A54" s="47" t="s">
        <v>44</v>
      </c>
      <c r="B54" s="40"/>
      <c r="C54" s="78">
        <f>SUM(C4:C53)</f>
        <v>2233.020311999999</v>
      </c>
      <c r="D54" s="40"/>
      <c r="E54" s="78">
        <f>SUM(E4:E53)</f>
        <v>2276.9489200000003</v>
      </c>
      <c r="F54" s="33"/>
      <c r="G54" s="78">
        <f>SUM(G4:G53)</f>
        <v>1991.858631</v>
      </c>
      <c r="H54" s="79">
        <f t="shared" si="2"/>
        <v>-0.01929275075700911</v>
      </c>
      <c r="I54" s="80">
        <f t="shared" si="3"/>
        <v>0.12107369330670091</v>
      </c>
      <c r="J54" s="10"/>
      <c r="K54" s="11"/>
      <c r="L54" s="5"/>
      <c r="M54" s="7"/>
      <c r="N54" s="6"/>
    </row>
    <row r="55" spans="1:13" ht="14.25" thickBot="1">
      <c r="A55" s="48" t="s">
        <v>1</v>
      </c>
      <c r="B55" s="29"/>
      <c r="C55" s="81">
        <v>2527.622229</v>
      </c>
      <c r="D55" s="29"/>
      <c r="E55" s="81">
        <v>2551.939029</v>
      </c>
      <c r="F55" s="37"/>
      <c r="G55" s="81">
        <v>2240.393059</v>
      </c>
      <c r="H55" s="82">
        <f t="shared" si="2"/>
        <v>-0.00952875430159819</v>
      </c>
      <c r="I55" s="83">
        <f t="shared" si="3"/>
        <v>0.12820481158257332</v>
      </c>
      <c r="J55" s="21"/>
      <c r="K55" s="22"/>
      <c r="L55" s="5"/>
      <c r="M55" s="7"/>
    </row>
    <row r="56" spans="1:13" ht="15.75" customHeight="1">
      <c r="A56" s="53" t="s">
        <v>43</v>
      </c>
      <c r="B56" s="54"/>
      <c r="C56" s="54"/>
      <c r="D56" s="54"/>
      <c r="E56" s="54"/>
      <c r="F56" s="54"/>
      <c r="G56" s="54"/>
      <c r="H56" s="54"/>
      <c r="I56" s="54"/>
      <c r="J56" s="18"/>
      <c r="K56" s="22"/>
      <c r="L56" s="15"/>
      <c r="M56" s="7"/>
    </row>
    <row r="57" spans="1:13" ht="13.5">
      <c r="A57" s="12"/>
      <c r="B57" s="11"/>
      <c r="C57" s="11"/>
      <c r="D57" s="11"/>
      <c r="E57" s="11"/>
      <c r="F57" s="13"/>
      <c r="G57" s="14"/>
      <c r="H57" s="14"/>
      <c r="I57" s="17"/>
      <c r="J57" s="19"/>
      <c r="K57" s="19"/>
      <c r="L57" s="15"/>
      <c r="M57" s="7"/>
    </row>
    <row r="58" spans="1:13" ht="13.5">
      <c r="A58" s="19" t="s">
        <v>61</v>
      </c>
      <c r="B58" s="30"/>
      <c r="C58" s="30"/>
      <c r="D58" s="30"/>
      <c r="E58" s="30"/>
      <c r="F58" s="19"/>
      <c r="G58" s="41"/>
      <c r="H58" s="19"/>
      <c r="I58" s="19"/>
      <c r="J58" s="19"/>
      <c r="K58" s="19"/>
      <c r="L58" s="19"/>
      <c r="M58" s="7"/>
    </row>
    <row r="59" spans="1:13" ht="15" customHeight="1">
      <c r="A59" s="55" t="s">
        <v>53</v>
      </c>
      <c r="B59" s="56"/>
      <c r="C59" s="56"/>
      <c r="D59" s="56"/>
      <c r="E59" s="56"/>
      <c r="F59" s="56"/>
      <c r="G59" s="56"/>
      <c r="H59" s="56"/>
      <c r="I59" s="56"/>
      <c r="J59" s="18"/>
      <c r="K59" s="16"/>
      <c r="L59" s="19"/>
      <c r="M59" s="1"/>
    </row>
    <row r="60" spans="1:13" ht="13.5">
      <c r="A60" s="8"/>
      <c r="B60" s="31"/>
      <c r="C60" s="31"/>
      <c r="D60" s="31"/>
      <c r="E60" s="31"/>
      <c r="F60" s="8"/>
      <c r="G60" s="21"/>
      <c r="H60" s="8"/>
      <c r="I60" s="8"/>
      <c r="J60" s="18"/>
      <c r="K60" s="18"/>
      <c r="L60" s="16"/>
      <c r="M60" s="1"/>
    </row>
    <row r="61" spans="1:12" ht="13.5">
      <c r="A61" s="25" t="s">
        <v>58</v>
      </c>
      <c r="B61" s="32"/>
      <c r="C61" s="32"/>
      <c r="D61" s="32"/>
      <c r="E61" s="32"/>
      <c r="F61" s="32"/>
      <c r="G61" s="42"/>
      <c r="H61" s="25"/>
      <c r="I61" s="8"/>
      <c r="J61" s="18"/>
      <c r="K61" s="18"/>
      <c r="L61" s="18"/>
    </row>
    <row r="62" spans="1:12" ht="23.25" customHeight="1">
      <c r="A62" s="51" t="s">
        <v>57</v>
      </c>
      <c r="B62" s="51"/>
      <c r="C62" s="51"/>
      <c r="D62" s="51"/>
      <c r="E62" s="51"/>
      <c r="F62" s="51"/>
      <c r="G62" s="51"/>
      <c r="H62" s="51"/>
      <c r="I62" s="52"/>
      <c r="J62" s="18"/>
      <c r="K62" s="18"/>
      <c r="L62" s="18"/>
    </row>
    <row r="63" spans="1:11" ht="13.5">
      <c r="A63" s="38"/>
      <c r="B63" s="34"/>
      <c r="C63" s="28"/>
      <c r="D63" s="28"/>
      <c r="E63" s="28"/>
      <c r="F63" s="9"/>
      <c r="G63" s="35"/>
      <c r="H63" s="39"/>
      <c r="I63" s="16"/>
      <c r="J63" s="18"/>
      <c r="K63" s="18"/>
    </row>
    <row r="64" spans="1:12" ht="13.5">
      <c r="A64" s="38"/>
      <c r="B64" s="34"/>
      <c r="C64" s="28"/>
      <c r="D64" s="28"/>
      <c r="E64" s="28"/>
      <c r="F64" s="9"/>
      <c r="G64" s="36"/>
      <c r="H64" s="39"/>
      <c r="I64" s="1"/>
      <c r="L64" s="18"/>
    </row>
  </sheetData>
  <mergeCells count="10">
    <mergeCell ref="A1:I1"/>
    <mergeCell ref="I2:I3"/>
    <mergeCell ref="J2:J3"/>
    <mergeCell ref="H2:H3"/>
    <mergeCell ref="A62:I62"/>
    <mergeCell ref="B2:C2"/>
    <mergeCell ref="F2:G2"/>
    <mergeCell ref="D2:E2"/>
    <mergeCell ref="A56:I56"/>
    <mergeCell ref="A59:I59"/>
  </mergeCells>
  <printOptions/>
  <pageMargins left="0.5" right="0.5" top="0.5" bottom="0.5" header="0.25" footer="0.25"/>
  <pageSetup fitToHeight="1" fitToWidth="1" horizontalDpi="300" verticalDpi="300" orientation="portrait" scale="71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1980-01-01T04:00:00Z</cp:lastPrinted>
  <dcterms:created xsi:type="dcterms:W3CDTF">1980-01-01T04:00:00Z</dcterms:created>
  <dcterms:modified xsi:type="dcterms:W3CDTF">2007-06-08T13:19:22Z</dcterms:modified>
  <cp:category/>
  <cp:version/>
  <cp:contentType/>
  <cp:contentStatus/>
</cp:coreProperties>
</file>