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activeTab="0"/>
  </bookViews>
  <sheets>
    <sheet name="4-16" sheetId="1" r:id="rId1"/>
  </sheets>
  <externalReferences>
    <externalReference r:id="rId4"/>
  </externalReferences>
  <definedNames>
    <definedName name="Eno_TM">'[1]1997  Table 1a Modified'!#REF!</definedName>
    <definedName name="Eno_Tons">'[1]1997  Table 1a Modified'!#REF!</definedName>
    <definedName name="_xlnm.Print_Area" localSheetId="0">'4-16'!$A$1:$W$16</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<sst xmlns="http://schemas.openxmlformats.org/spreadsheetml/2006/main" count="39" uniqueCount="32">
  <si>
    <t>Primary energy consumed (thousand gallons)</t>
  </si>
  <si>
    <t>N</t>
  </si>
  <si>
    <r>
      <t>Table 4-16: Transit Industry Electric Power and Primary Energy Consumption</t>
    </r>
    <r>
      <rPr>
        <b/>
        <vertAlign val="superscript"/>
        <sz val="12"/>
        <rFont val="Arial"/>
        <family val="2"/>
      </rPr>
      <t xml:space="preserve">a </t>
    </r>
    <r>
      <rPr>
        <b/>
        <sz val="12"/>
        <rFont val="Arial"/>
        <family val="2"/>
      </rPr>
      <t>and Travel</t>
    </r>
  </si>
  <si>
    <t>SOURCE</t>
  </si>
  <si>
    <t>1960</t>
  </si>
  <si>
    <t>1965</t>
  </si>
  <si>
    <t>1970</t>
  </si>
  <si>
    <t>1975</t>
  </si>
  <si>
    <t>1980</t>
  </si>
  <si>
    <t>1985</t>
  </si>
  <si>
    <t>1990</t>
  </si>
  <si>
    <t>1991</t>
  </si>
  <si>
    <t>1992</t>
  </si>
  <si>
    <t>1993</t>
  </si>
  <si>
    <t>1994</t>
  </si>
  <si>
    <t>1995</t>
  </si>
  <si>
    <t>1996</t>
  </si>
  <si>
    <t>1997</t>
  </si>
  <si>
    <t>Diesel</t>
  </si>
  <si>
    <r>
      <t>Gasoline and other nondiesel fuels</t>
    </r>
    <r>
      <rPr>
        <vertAlign val="superscript"/>
        <sz val="11"/>
        <rFont val="Arial Narrow"/>
        <family val="2"/>
      </rPr>
      <t>b</t>
    </r>
  </si>
  <si>
    <t>Compressed natural gas</t>
  </si>
  <si>
    <t>1999</t>
  </si>
  <si>
    <t>1998</t>
  </si>
  <si>
    <r>
      <t>2000</t>
    </r>
  </si>
  <si>
    <t>Number of vehicles (thousands)</t>
  </si>
  <si>
    <t>Vehicle-miles traveled (millions)</t>
  </si>
  <si>
    <t>Electric power consumed (million kWh)</t>
  </si>
  <si>
    <t>2001</t>
  </si>
  <si>
    <r>
      <t>b</t>
    </r>
    <r>
      <rPr>
        <sz val="9"/>
        <rFont val="Arial"/>
        <family val="2"/>
      </rPr>
      <t xml:space="preserve"> 1992 to 2003 data include propane, liquid petroleum gas, liquefied natural gas, kerosene, and all other nondiesel fuels except compressed natural gas. 1960 to 1991 data include propane. Series not continuous between 1991 and 1992.</t>
    </r>
  </si>
  <si>
    <r>
      <t>a</t>
    </r>
    <r>
      <rPr>
        <sz val="9"/>
        <rFont val="Arial"/>
        <family val="2"/>
      </rPr>
      <t xml:space="preserve">  Prior to 1984, excludes commuter rail, automated guideway, urban ferryboat, demand responsive vehicles, and most rural and smaller systems.</t>
    </r>
  </si>
  <si>
    <r>
      <t>American Public Transportation Association,</t>
    </r>
    <r>
      <rPr>
        <i/>
        <sz val="9"/>
        <rFont val="Arial"/>
        <family val="2"/>
      </rPr>
      <t xml:space="preserve"> 2007 Public Transportation Fact Book </t>
    </r>
    <r>
      <rPr>
        <sz val="9"/>
        <rFont val="Arial"/>
        <family val="2"/>
      </rPr>
      <t>(Washington, DC: Annual issues), tables 3, 12, 18, 26, 27, 28 and similar tables in earlier editions, Internet site http://www.apta.com/ as of Nov. 27, 2007.</t>
    </r>
  </si>
  <si>
    <r>
      <t>KEY:</t>
    </r>
    <r>
      <rPr>
        <sz val="9"/>
        <rFont val="Arial"/>
        <family val="2"/>
      </rPr>
      <t xml:space="preserve">  kWh = kilowatt hour; N = data do not exist; P = preliminary.</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</si>
</sst>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_(* #,##0.0_);_(* \(#,##0.0\);_(* &quot;-&quot;??_);_(@_)"/>
    <numFmt numFmtId="167" formatCode="0.0_W"/>
    <numFmt numFmtId="168" formatCode="[$-409]dddd\,\ mmmm\ dd\,\ yyyy"/>
    <numFmt numFmtId="169" formatCode="&quot;(R)&quot;\ #,##0;&quot;(R) -&quot;#,##0;&quot;(R) &quot;\ 0"/>
    <numFmt numFmtId="170" formatCode="#,##0.0"/>
    <numFmt numFmtId="171" formatCode="0.0000"/>
    <numFmt numFmtId="172" formatCode="0.000"/>
    <numFmt numFmtId="173" formatCode="0.0"/>
    <numFmt numFmtId="174" formatCode="&quot;(P)&quot;\ ###0;&quot;(R) -&quot;#,##0;&quot;(R) &quot;\ 0"/>
    <numFmt numFmtId="175" formatCode="&quot;(P)&quot;\ #,##0;&quot;(P) -&quot;#,##0;&quot;(P) &quot;\ 0"/>
    <numFmt numFmtId="176" formatCode="&quot;(P)&quot;\ ###0;&quot;(P) -&quot;#,##0;&quot;(P) &quot;\ 0"/>
    <numFmt numFmtId="177" formatCode="&quot;(R) &quot;#,##0;&quot;(R) &quot;\-#,##0;&quot;(R) &quot;0"/>
  </numFmts>
  <fonts count="29">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vertAlign val="superscript"/>
      <sz val="12"/>
      <name val="Arial"/>
      <family val="2"/>
    </font>
    <font>
      <vertAlign val="superscript"/>
      <sz val="10"/>
      <name val="Arial"/>
      <family val="2"/>
    </font>
    <font>
      <sz val="8"/>
      <name val="Arial"/>
      <family val="2"/>
    </font>
    <font>
      <b/>
      <sz val="8"/>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u val="single"/>
      <sz val="10"/>
      <color indexed="36"/>
      <name val="Arial"/>
      <family val="0"/>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4" fontId="8" fillId="0" borderId="1" applyNumberFormat="0" applyFill="0">
      <alignment horizontal="right"/>
      <protection/>
    </xf>
    <xf numFmtId="167"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0" fontId="28" fillId="0" borderId="0" applyNumberFormat="0" applyFill="0" applyBorder="0" applyAlignment="0" applyProtection="0"/>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4"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48">
    <xf numFmtId="0" fontId="0" fillId="0" borderId="0" xfId="0" applyAlignment="1">
      <alignment/>
    </xf>
    <xf numFmtId="0" fontId="0" fillId="0" borderId="0" xfId="0" applyFont="1" applyFill="1" applyAlignment="1">
      <alignment/>
    </xf>
    <xf numFmtId="0" fontId="18" fillId="0" borderId="0" xfId="48" applyFont="1" applyFill="1" applyAlignment="1">
      <alignment horizontal="left"/>
      <protection/>
    </xf>
    <xf numFmtId="0" fontId="0" fillId="0" borderId="0" xfId="0" applyFont="1" applyFill="1" applyAlignment="1">
      <alignment horizontal="left"/>
    </xf>
    <xf numFmtId="49" fontId="19" fillId="0" borderId="0" xfId="0" applyNumberFormat="1" applyFont="1" applyFill="1" applyAlignment="1">
      <alignment horizontal="left"/>
    </xf>
    <xf numFmtId="0" fontId="17" fillId="0" borderId="0" xfId="48" applyFont="1" applyFill="1" applyBorder="1" applyAlignment="1">
      <alignment horizontal="left"/>
      <protection/>
    </xf>
    <xf numFmtId="0" fontId="17" fillId="0" borderId="0" xfId="48" applyFont="1" applyFill="1" applyAlignment="1">
      <alignment horizontal="left"/>
      <protection/>
    </xf>
    <xf numFmtId="0" fontId="20" fillId="0" borderId="3" xfId="48" applyNumberFormat="1" applyFont="1" applyFill="1" applyBorder="1" applyAlignment="1">
      <alignment horizontal="center"/>
      <protection/>
    </xf>
    <xf numFmtId="0" fontId="21" fillId="0" borderId="0" xfId="0" applyFont="1" applyFill="1" applyAlignment="1">
      <alignment/>
    </xf>
    <xf numFmtId="0" fontId="21" fillId="0" borderId="0" xfId="48" applyFont="1" applyFill="1" applyBorder="1">
      <alignment horizontal="left"/>
      <protection/>
    </xf>
    <xf numFmtId="3" fontId="21" fillId="0" borderId="0" xfId="48" applyNumberFormat="1" applyFont="1" applyFill="1" applyBorder="1" applyAlignment="1">
      <alignment horizontal="right"/>
      <protection/>
    </xf>
    <xf numFmtId="0" fontId="20" fillId="0" borderId="0" xfId="48" applyFont="1" applyFill="1" applyBorder="1">
      <alignment horizontal="left"/>
      <protection/>
    </xf>
    <xf numFmtId="3" fontId="20" fillId="0" borderId="0" xfId="48" applyNumberFormat="1" applyFont="1" applyFill="1" applyBorder="1" applyAlignment="1">
      <alignment horizontal="right"/>
      <protection/>
    </xf>
    <xf numFmtId="0" fontId="20" fillId="0" borderId="0" xfId="0" applyFont="1" applyFill="1" applyAlignment="1">
      <alignment/>
    </xf>
    <xf numFmtId="0" fontId="21" fillId="0" borderId="6" xfId="48" applyFont="1" applyFill="1" applyBorder="1">
      <alignment horizontal="left"/>
      <protection/>
    </xf>
    <xf numFmtId="3" fontId="21" fillId="0" borderId="6" xfId="48" applyNumberFormat="1" applyFont="1" applyFill="1" applyBorder="1" applyAlignment="1">
      <alignment horizontal="right"/>
      <protection/>
    </xf>
    <xf numFmtId="0" fontId="21" fillId="0" borderId="0" xfId="48" applyFont="1" applyFill="1" applyBorder="1" applyAlignment="1">
      <alignment horizontal="left" vertical="top"/>
      <protection/>
    </xf>
    <xf numFmtId="0" fontId="24" fillId="0" borderId="0" xfId="0" applyFont="1" applyFill="1" applyAlignment="1">
      <alignment/>
    </xf>
    <xf numFmtId="3" fontId="21" fillId="0" borderId="0" xfId="0" applyNumberFormat="1" applyFont="1" applyFill="1" applyBorder="1" applyAlignment="1">
      <alignment/>
    </xf>
    <xf numFmtId="3" fontId="21" fillId="0" borderId="0" xfId="0" applyNumberFormat="1" applyFont="1" applyFill="1" applyAlignment="1">
      <alignment/>
    </xf>
    <xf numFmtId="3" fontId="21" fillId="0" borderId="6" xfId="0" applyNumberFormat="1" applyFont="1" applyFill="1" applyBorder="1" applyAlignment="1">
      <alignment/>
    </xf>
    <xf numFmtId="49" fontId="20" fillId="0" borderId="3" xfId="48" applyNumberFormat="1" applyFont="1" applyFill="1" applyBorder="1" applyAlignment="1">
      <alignment horizontal="center"/>
      <protection/>
    </xf>
    <xf numFmtId="49" fontId="20" fillId="0" borderId="7" xfId="48" applyNumberFormat="1" applyFont="1" applyFill="1" applyBorder="1" applyAlignment="1">
      <alignment horizontal="center"/>
      <protection/>
    </xf>
    <xf numFmtId="0" fontId="21" fillId="0" borderId="0" xfId="0" applyFont="1" applyFill="1" applyAlignment="1">
      <alignment horizontal="center"/>
    </xf>
    <xf numFmtId="0" fontId="20" fillId="0" borderId="7" xfId="48" applyNumberFormat="1" applyFont="1" applyFill="1" applyBorder="1" applyAlignment="1">
      <alignment horizontal="center"/>
      <protection/>
    </xf>
    <xf numFmtId="49" fontId="20" fillId="0" borderId="7" xfId="48" applyNumberFormat="1" applyFont="1" applyFill="1" applyBorder="1" applyAlignment="1">
      <alignment horizontal="center" vertical="top"/>
      <protection/>
    </xf>
    <xf numFmtId="3" fontId="21" fillId="0" borderId="0" xfId="0" applyNumberFormat="1" applyFont="1" applyFill="1" applyAlignment="1">
      <alignment/>
    </xf>
    <xf numFmtId="3" fontId="0" fillId="0" borderId="0" xfId="0" applyNumberFormat="1" applyFont="1" applyFill="1" applyAlignment="1">
      <alignment/>
    </xf>
    <xf numFmtId="49" fontId="20" fillId="0" borderId="3" xfId="0" applyNumberFormat="1" applyFont="1" applyFill="1" applyBorder="1" applyAlignment="1">
      <alignment horizontal="center"/>
    </xf>
    <xf numFmtId="3" fontId="21" fillId="0" borderId="6" xfId="0" applyNumberFormat="1" applyFont="1" applyFill="1" applyBorder="1" applyAlignment="1">
      <alignment/>
    </xf>
    <xf numFmtId="1" fontId="20" fillId="0" borderId="3" xfId="0" applyNumberFormat="1" applyFont="1" applyFill="1" applyBorder="1" applyAlignment="1">
      <alignment horizontal="center"/>
    </xf>
    <xf numFmtId="3" fontId="20" fillId="0" borderId="0" xfId="0" applyNumberFormat="1" applyFont="1" applyFill="1" applyAlignment="1">
      <alignment/>
    </xf>
    <xf numFmtId="3" fontId="20" fillId="0" borderId="0" xfId="0" applyNumberFormat="1" applyFont="1" applyFill="1" applyAlignment="1">
      <alignment/>
    </xf>
    <xf numFmtId="176" fontId="20" fillId="0" borderId="3" xfId="0" applyNumberFormat="1" applyFont="1" applyFill="1" applyBorder="1" applyAlignment="1">
      <alignment horizontal="center"/>
    </xf>
    <xf numFmtId="0" fontId="11" fillId="0" borderId="6" xfId="61" applyFont="1" applyFill="1" applyBorder="1" applyAlignment="1">
      <alignment wrapText="1"/>
      <protection/>
    </xf>
    <xf numFmtId="0" fontId="0" fillId="0" borderId="6" xfId="0" applyFill="1" applyBorder="1" applyAlignment="1">
      <alignment wrapText="1"/>
    </xf>
    <xf numFmtId="0" fontId="25" fillId="0" borderId="8" xfId="48" applyFont="1" applyFill="1" applyBorder="1" applyAlignment="1">
      <alignment wrapText="1"/>
      <protection/>
    </xf>
    <xf numFmtId="0" fontId="0" fillId="0" borderId="8" xfId="0" applyFill="1" applyBorder="1" applyAlignment="1">
      <alignment wrapText="1"/>
    </xf>
    <xf numFmtId="0" fontId="25" fillId="0" borderId="0" xfId="0" applyFont="1" applyFill="1" applyAlignment="1">
      <alignment wrapText="1"/>
    </xf>
    <xf numFmtId="0" fontId="0" fillId="0" borderId="0" xfId="0" applyFill="1" applyAlignment="1">
      <alignment wrapText="1"/>
    </xf>
    <xf numFmtId="49" fontId="24" fillId="0" borderId="0" xfId="0" applyNumberFormat="1" applyFont="1" applyFill="1" applyAlignment="1">
      <alignment wrapText="1"/>
    </xf>
    <xf numFmtId="49" fontId="25" fillId="0" borderId="0" xfId="0" applyNumberFormat="1" applyFont="1" applyFill="1" applyAlignment="1">
      <alignment wrapText="1"/>
    </xf>
    <xf numFmtId="0" fontId="0" fillId="0" borderId="0" xfId="0" applyFont="1" applyFill="1" applyAlignment="1">
      <alignment wrapText="1"/>
    </xf>
    <xf numFmtId="0" fontId="21" fillId="0" borderId="0" xfId="48" applyFont="1" applyFill="1" applyBorder="1" applyAlignment="1">
      <alignment wrapText="1"/>
      <protection/>
    </xf>
    <xf numFmtId="0" fontId="23" fillId="0" borderId="0" xfId="48" applyFont="1" applyFill="1" applyBorder="1" applyAlignment="1">
      <alignment wrapText="1"/>
      <protection/>
    </xf>
    <xf numFmtId="0" fontId="0" fillId="0" borderId="0" xfId="0" applyFont="1" applyFill="1" applyBorder="1" applyAlignment="1">
      <alignment wrapText="1"/>
    </xf>
    <xf numFmtId="3" fontId="23" fillId="0" borderId="0" xfId="48" applyNumberFormat="1" applyFont="1" applyFill="1" applyAlignment="1">
      <alignment wrapText="1"/>
      <protection/>
    </xf>
    <xf numFmtId="0" fontId="23" fillId="0" borderId="0" xfId="48" applyFont="1" applyFill="1" applyAlignment="1">
      <alignment wrapText="1"/>
      <protection/>
    </xf>
  </cellXfs>
  <cellStyles count="54">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Followed Hyperlink" xfId="30"/>
    <cellStyle name="Heading 1" xfId="31"/>
    <cellStyle name="Heading 2" xfId="32"/>
    <cellStyle name="Hed Side" xfId="33"/>
    <cellStyle name="Hed Side bold" xfId="34"/>
    <cellStyle name="Hed Side Indent" xfId="35"/>
    <cellStyle name="Hed Side Regular" xfId="36"/>
    <cellStyle name="Hed Side_1-1A-Regular" xfId="37"/>
    <cellStyle name="Hed Top" xfId="38"/>
    <cellStyle name="Hed Top - SECTION" xfId="39"/>
    <cellStyle name="Hed Top_3-new4" xfId="40"/>
    <cellStyle name="Hyperlink" xfId="41"/>
    <cellStyle name="Percent" xfId="42"/>
    <cellStyle name="Reference" xfId="43"/>
    <cellStyle name="Row heading" xfId="44"/>
    <cellStyle name="Source Hed" xfId="45"/>
    <cellStyle name="Source Letter" xfId="46"/>
    <cellStyle name="Source Superscript" xfId="47"/>
    <cellStyle name="Source Text" xfId="48"/>
    <cellStyle name="State" xfId="49"/>
    <cellStyle name="Superscript" xfId="50"/>
    <cellStyle name="Superscript- regular" xfId="51"/>
    <cellStyle name="Superscript_1-1A-Regular" xfId="52"/>
    <cellStyle name="Table Data" xfId="53"/>
    <cellStyle name="Table Head Top" xfId="54"/>
    <cellStyle name="Table Hed Side" xfId="55"/>
    <cellStyle name="Table Title" xfId="56"/>
    <cellStyle name="Title Text" xfId="57"/>
    <cellStyle name="Title Text 1" xfId="58"/>
    <cellStyle name="Title Text 2" xfId="59"/>
    <cellStyle name="Title-1" xfId="60"/>
    <cellStyle name="Title-2" xfId="61"/>
    <cellStyle name="Title-3" xfId="62"/>
    <cellStyle name="Total" xfId="63"/>
    <cellStyle name="Wrap" xfId="64"/>
    <cellStyle name="Wrap Bold" xfId="65"/>
    <cellStyle name="Wrap Title" xfId="66"/>
    <cellStyle name="Wrap_NTS99-~11"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
  <sheetViews>
    <sheetView tabSelected="1" workbookViewId="0" topLeftCell="A1">
      <selection activeCell="A1" sqref="A1:W1"/>
    </sheetView>
  </sheetViews>
  <sheetFormatPr defaultColWidth="9.140625" defaultRowHeight="12.75"/>
  <cols>
    <col min="1" max="1" width="37.421875" style="1" customWidth="1"/>
    <col min="2" max="22" width="7.421875" style="1" bestFit="1" customWidth="1"/>
    <col min="23" max="23" width="7.7109375" style="1" bestFit="1" customWidth="1"/>
    <col min="24" max="16384" width="9.140625" style="1" customWidth="1"/>
  </cols>
  <sheetData>
    <row r="1" spans="1:23" ht="16.5" customHeight="1" thickBot="1">
      <c r="A1" s="34" t="s">
        <v>2</v>
      </c>
      <c r="B1" s="34"/>
      <c r="C1" s="34"/>
      <c r="D1" s="34"/>
      <c r="E1" s="34"/>
      <c r="F1" s="34"/>
      <c r="G1" s="34"/>
      <c r="H1" s="34"/>
      <c r="I1" s="34"/>
      <c r="J1" s="34"/>
      <c r="K1" s="34"/>
      <c r="L1" s="34"/>
      <c r="M1" s="34"/>
      <c r="N1" s="34"/>
      <c r="O1" s="34"/>
      <c r="P1" s="34"/>
      <c r="Q1" s="34"/>
      <c r="R1" s="34"/>
      <c r="S1" s="34"/>
      <c r="T1" s="34"/>
      <c r="U1" s="34"/>
      <c r="V1" s="34"/>
      <c r="W1" s="35"/>
    </row>
    <row r="2" spans="1:23" s="23" customFormat="1" ht="16.5">
      <c r="A2" s="7"/>
      <c r="B2" s="21" t="s">
        <v>4</v>
      </c>
      <c r="C2" s="21" t="s">
        <v>5</v>
      </c>
      <c r="D2" s="21" t="s">
        <v>6</v>
      </c>
      <c r="E2" s="21" t="s">
        <v>7</v>
      </c>
      <c r="F2" s="21" t="s">
        <v>8</v>
      </c>
      <c r="G2" s="21" t="s">
        <v>9</v>
      </c>
      <c r="H2" s="21" t="s">
        <v>10</v>
      </c>
      <c r="I2" s="21" t="s">
        <v>11</v>
      </c>
      <c r="J2" s="21" t="s">
        <v>12</v>
      </c>
      <c r="K2" s="21" t="s">
        <v>13</v>
      </c>
      <c r="L2" s="21" t="s">
        <v>14</v>
      </c>
      <c r="M2" s="21" t="s">
        <v>15</v>
      </c>
      <c r="N2" s="21" t="s">
        <v>16</v>
      </c>
      <c r="O2" s="21" t="s">
        <v>17</v>
      </c>
      <c r="P2" s="21" t="s">
        <v>22</v>
      </c>
      <c r="Q2" s="22" t="s">
        <v>21</v>
      </c>
      <c r="R2" s="25" t="s">
        <v>23</v>
      </c>
      <c r="S2" s="22" t="s">
        <v>27</v>
      </c>
      <c r="T2" s="24">
        <v>2002</v>
      </c>
      <c r="U2" s="28">
        <v>2003</v>
      </c>
      <c r="V2" s="30">
        <v>2004</v>
      </c>
      <c r="W2" s="33">
        <v>2005</v>
      </c>
    </row>
    <row r="3" spans="1:23" s="8" customFormat="1" ht="16.5">
      <c r="A3" s="9" t="s">
        <v>24</v>
      </c>
      <c r="B3" s="10">
        <v>65.292</v>
      </c>
      <c r="C3" s="10">
        <v>61.717</v>
      </c>
      <c r="D3" s="10">
        <v>61.298</v>
      </c>
      <c r="E3" s="10">
        <v>62.183</v>
      </c>
      <c r="F3" s="10">
        <v>75.388</v>
      </c>
      <c r="G3" s="10">
        <v>94.368</v>
      </c>
      <c r="H3" s="10">
        <v>93.43</v>
      </c>
      <c r="I3" s="10">
        <v>97.071</v>
      </c>
      <c r="J3" s="10">
        <v>102.871</v>
      </c>
      <c r="K3" s="10">
        <v>107.545</v>
      </c>
      <c r="L3" s="10">
        <v>116.416</v>
      </c>
      <c r="M3" s="10">
        <v>116.341</v>
      </c>
      <c r="N3" s="10">
        <v>122.75</v>
      </c>
      <c r="O3" s="10">
        <v>126.473</v>
      </c>
      <c r="P3" s="10">
        <v>124.048</v>
      </c>
      <c r="Q3" s="10">
        <v>128.937</v>
      </c>
      <c r="R3" s="10">
        <v>131.241</v>
      </c>
      <c r="S3" s="10">
        <v>134.789</v>
      </c>
      <c r="T3" s="10">
        <v>135.107</v>
      </c>
      <c r="U3" s="26">
        <v>138.29</v>
      </c>
      <c r="V3" s="26">
        <v>143.822</v>
      </c>
      <c r="W3" s="26">
        <v>121</v>
      </c>
    </row>
    <row r="4" spans="1:23" s="8" customFormat="1" ht="16.5">
      <c r="A4" s="9" t="s">
        <v>25</v>
      </c>
      <c r="B4" s="10">
        <v>2143</v>
      </c>
      <c r="C4" s="10">
        <v>2008</v>
      </c>
      <c r="D4" s="10">
        <v>1883</v>
      </c>
      <c r="E4" s="10">
        <v>2176</v>
      </c>
      <c r="F4" s="10">
        <v>2287</v>
      </c>
      <c r="G4" s="10">
        <v>2791</v>
      </c>
      <c r="H4" s="10">
        <v>3241.5</v>
      </c>
      <c r="I4" s="10">
        <v>3306.4</v>
      </c>
      <c r="J4" s="10">
        <v>3354.6</v>
      </c>
      <c r="K4" s="10">
        <v>3435.1</v>
      </c>
      <c r="L4" s="10">
        <v>3467.5</v>
      </c>
      <c r="M4" s="10">
        <v>3550.2</v>
      </c>
      <c r="N4" s="10">
        <v>3650.3</v>
      </c>
      <c r="O4" s="10">
        <v>3745.8</v>
      </c>
      <c r="P4" s="10">
        <v>3793.6</v>
      </c>
      <c r="Q4" s="10">
        <v>3972.2</v>
      </c>
      <c r="R4" s="10">
        <v>4080.8</v>
      </c>
      <c r="S4" s="10">
        <v>4196.2</v>
      </c>
      <c r="T4" s="10">
        <v>4276.7</v>
      </c>
      <c r="U4" s="26">
        <v>4363.4</v>
      </c>
      <c r="V4" s="26">
        <v>4470.8</v>
      </c>
      <c r="W4" s="26">
        <v>4601</v>
      </c>
    </row>
    <row r="5" spans="1:23" s="8" customFormat="1" ht="16.5">
      <c r="A5" s="9" t="s">
        <v>26</v>
      </c>
      <c r="B5" s="10">
        <v>2908</v>
      </c>
      <c r="C5" s="10">
        <v>2584</v>
      </c>
      <c r="D5" s="10">
        <v>2561</v>
      </c>
      <c r="E5" s="10">
        <v>2646</v>
      </c>
      <c r="F5" s="10">
        <v>2446</v>
      </c>
      <c r="G5" s="10">
        <v>4216</v>
      </c>
      <c r="H5" s="10">
        <v>4837</v>
      </c>
      <c r="I5" s="10">
        <v>4853</v>
      </c>
      <c r="J5" s="10">
        <v>4716</v>
      </c>
      <c r="K5" s="10">
        <v>4865</v>
      </c>
      <c r="L5" s="10">
        <v>5081</v>
      </c>
      <c r="M5" s="10">
        <v>5068</v>
      </c>
      <c r="N5" s="10">
        <v>5007</v>
      </c>
      <c r="O5" s="10">
        <v>4988</v>
      </c>
      <c r="P5" s="10">
        <v>5073</v>
      </c>
      <c r="Q5" s="19">
        <v>5237</v>
      </c>
      <c r="R5" s="19">
        <v>5510</v>
      </c>
      <c r="S5" s="19">
        <v>5610</v>
      </c>
      <c r="T5" s="19">
        <v>5649</v>
      </c>
      <c r="U5" s="26">
        <v>5643</v>
      </c>
      <c r="V5" s="26">
        <v>5825</v>
      </c>
      <c r="W5" s="26">
        <v>5954</v>
      </c>
    </row>
    <row r="6" spans="1:23" s="13" customFormat="1" ht="16.5">
      <c r="A6" s="11" t="s">
        <v>0</v>
      </c>
      <c r="B6" s="12"/>
      <c r="C6" s="12"/>
      <c r="D6" s="12"/>
      <c r="E6" s="12"/>
      <c r="F6" s="12"/>
      <c r="G6" s="12"/>
      <c r="H6" s="12"/>
      <c r="I6" s="12"/>
      <c r="J6" s="12"/>
      <c r="K6" s="12"/>
      <c r="L6" s="12"/>
      <c r="M6" s="12"/>
      <c r="N6" s="12"/>
      <c r="O6" s="12"/>
      <c r="P6" s="12"/>
      <c r="Q6" s="32"/>
      <c r="R6" s="32"/>
      <c r="S6" s="32"/>
      <c r="T6" s="32"/>
      <c r="U6" s="31"/>
      <c r="V6" s="31"/>
      <c r="W6" s="31"/>
    </row>
    <row r="7" spans="1:23" s="8" customFormat="1" ht="16.5">
      <c r="A7" s="9" t="s">
        <v>18</v>
      </c>
      <c r="B7" s="10">
        <v>208100</v>
      </c>
      <c r="C7" s="10">
        <v>248400</v>
      </c>
      <c r="D7" s="10">
        <v>270600</v>
      </c>
      <c r="E7" s="10">
        <v>365060</v>
      </c>
      <c r="F7" s="10">
        <v>431400</v>
      </c>
      <c r="G7" s="10">
        <v>608738</v>
      </c>
      <c r="H7" s="10">
        <v>651030</v>
      </c>
      <c r="I7" s="10">
        <v>665158</v>
      </c>
      <c r="J7" s="10">
        <v>684944</v>
      </c>
      <c r="K7" s="10">
        <v>678511</v>
      </c>
      <c r="L7" s="10">
        <v>678226</v>
      </c>
      <c r="M7" s="10">
        <v>678286</v>
      </c>
      <c r="N7" s="10">
        <v>692714</v>
      </c>
      <c r="O7" s="10">
        <v>716952</v>
      </c>
      <c r="P7" s="10">
        <v>739621</v>
      </c>
      <c r="Q7" s="19">
        <v>763369</v>
      </c>
      <c r="R7" s="19">
        <v>786025</v>
      </c>
      <c r="S7" s="19">
        <v>744663</v>
      </c>
      <c r="T7" s="19">
        <v>724535</v>
      </c>
      <c r="U7" s="26">
        <v>712747</v>
      </c>
      <c r="V7" s="26">
        <v>730706</v>
      </c>
      <c r="W7" s="26">
        <v>729918</v>
      </c>
    </row>
    <row r="8" spans="1:23" s="8" customFormat="1" ht="18">
      <c r="A8" s="16" t="s">
        <v>19</v>
      </c>
      <c r="B8" s="10">
        <v>191900</v>
      </c>
      <c r="C8" s="10">
        <v>124200</v>
      </c>
      <c r="D8" s="10">
        <v>68200</v>
      </c>
      <c r="E8" s="10">
        <v>7576</v>
      </c>
      <c r="F8" s="10">
        <v>11400</v>
      </c>
      <c r="G8" s="10">
        <v>45704</v>
      </c>
      <c r="H8" s="10">
        <v>33906</v>
      </c>
      <c r="I8" s="10">
        <v>34467</v>
      </c>
      <c r="J8" s="10">
        <v>37179</v>
      </c>
      <c r="K8" s="10">
        <v>45672</v>
      </c>
      <c r="L8" s="10">
        <v>60003</v>
      </c>
      <c r="M8" s="10">
        <v>60730</v>
      </c>
      <c r="N8" s="10">
        <v>61213</v>
      </c>
      <c r="O8" s="10">
        <v>59463</v>
      </c>
      <c r="P8" s="10">
        <v>52615</v>
      </c>
      <c r="Q8" s="19">
        <v>48694</v>
      </c>
      <c r="R8" s="19">
        <v>48284</v>
      </c>
      <c r="S8" s="19">
        <v>45873</v>
      </c>
      <c r="T8" s="19">
        <v>51150</v>
      </c>
      <c r="U8" s="26">
        <f>146365-U9</f>
        <v>46294</v>
      </c>
      <c r="V8" s="26">
        <f>164717-V9</f>
        <v>52907</v>
      </c>
      <c r="W8" s="26">
        <f>181173-W9</f>
        <v>58120</v>
      </c>
    </row>
    <row r="9" spans="1:23" s="8" customFormat="1" ht="17.25" thickBot="1">
      <c r="A9" s="14" t="s">
        <v>20</v>
      </c>
      <c r="B9" s="15" t="s">
        <v>1</v>
      </c>
      <c r="C9" s="15" t="s">
        <v>1</v>
      </c>
      <c r="D9" s="15" t="s">
        <v>1</v>
      </c>
      <c r="E9" s="15" t="s">
        <v>1</v>
      </c>
      <c r="F9" s="15" t="s">
        <v>1</v>
      </c>
      <c r="G9" s="15" t="s">
        <v>1</v>
      </c>
      <c r="H9" s="15" t="s">
        <v>1</v>
      </c>
      <c r="I9" s="15" t="s">
        <v>1</v>
      </c>
      <c r="J9" s="15">
        <v>1009</v>
      </c>
      <c r="K9" s="15">
        <v>1579</v>
      </c>
      <c r="L9" s="15">
        <v>4835</v>
      </c>
      <c r="M9" s="15">
        <v>10740</v>
      </c>
      <c r="N9" s="15">
        <v>15092</v>
      </c>
      <c r="O9" s="15">
        <v>23906</v>
      </c>
      <c r="P9" s="15">
        <v>37268</v>
      </c>
      <c r="Q9" s="20">
        <v>44398</v>
      </c>
      <c r="R9" s="20">
        <v>54794</v>
      </c>
      <c r="S9" s="20">
        <v>66215</v>
      </c>
      <c r="T9" s="20">
        <v>81051</v>
      </c>
      <c r="U9" s="29">
        <v>100071</v>
      </c>
      <c r="V9" s="29">
        <v>111810</v>
      </c>
      <c r="W9" s="29">
        <v>123053</v>
      </c>
    </row>
    <row r="10" spans="1:15" ht="12" customHeight="1">
      <c r="A10" s="36" t="s">
        <v>31</v>
      </c>
      <c r="B10" s="36"/>
      <c r="C10" s="36"/>
      <c r="D10" s="36"/>
      <c r="E10" s="37"/>
      <c r="F10" s="37"/>
      <c r="G10" s="37"/>
      <c r="H10" s="37"/>
      <c r="I10" s="37"/>
      <c r="J10" s="37"/>
      <c r="K10" s="37"/>
      <c r="L10" s="2"/>
      <c r="M10" s="2"/>
      <c r="N10" s="2"/>
      <c r="O10" s="2"/>
    </row>
    <row r="11" spans="1:20" s="8" customFormat="1" ht="12" customHeight="1">
      <c r="A11" s="43"/>
      <c r="B11" s="39"/>
      <c r="C11" s="39"/>
      <c r="D11" s="39"/>
      <c r="E11" s="39"/>
      <c r="F11" s="39"/>
      <c r="G11" s="39"/>
      <c r="H11" s="39"/>
      <c r="I11" s="39"/>
      <c r="J11" s="39"/>
      <c r="K11" s="39"/>
      <c r="L11" s="10"/>
      <c r="M11" s="10"/>
      <c r="N11" s="10"/>
      <c r="O11" s="10"/>
      <c r="P11" s="10"/>
      <c r="Q11" s="18"/>
      <c r="S11" s="18"/>
      <c r="T11" s="18"/>
    </row>
    <row r="12" spans="1:21" ht="12.75" customHeight="1">
      <c r="A12" s="44" t="s">
        <v>29</v>
      </c>
      <c r="B12" s="44"/>
      <c r="C12" s="44"/>
      <c r="D12" s="44"/>
      <c r="E12" s="44"/>
      <c r="F12" s="45"/>
      <c r="G12" s="45"/>
      <c r="H12" s="45"/>
      <c r="I12" s="45"/>
      <c r="J12" s="39"/>
      <c r="K12" s="39"/>
      <c r="L12" s="5"/>
      <c r="M12" s="5"/>
      <c r="N12" s="5"/>
      <c r="O12" s="5"/>
      <c r="U12" s="26"/>
    </row>
    <row r="13" spans="1:15" ht="24.75" customHeight="1">
      <c r="A13" s="46" t="s">
        <v>28</v>
      </c>
      <c r="B13" s="47"/>
      <c r="C13" s="47"/>
      <c r="D13" s="47"/>
      <c r="E13" s="47"/>
      <c r="F13" s="42"/>
      <c r="G13" s="42"/>
      <c r="H13" s="42"/>
      <c r="I13" s="42"/>
      <c r="J13" s="39"/>
      <c r="K13" s="39"/>
      <c r="L13" s="6"/>
      <c r="M13" s="6"/>
      <c r="N13" s="6"/>
      <c r="O13" s="6"/>
    </row>
    <row r="14" spans="1:15" ht="12" customHeight="1">
      <c r="A14" s="47"/>
      <c r="B14" s="39"/>
      <c r="C14" s="39"/>
      <c r="D14" s="39"/>
      <c r="E14" s="39"/>
      <c r="F14" s="39"/>
      <c r="G14" s="39"/>
      <c r="H14" s="39"/>
      <c r="I14" s="39"/>
      <c r="J14" s="39"/>
      <c r="K14" s="39"/>
      <c r="L14" s="6"/>
      <c r="M14" s="6"/>
      <c r="N14" s="6"/>
      <c r="O14" s="6"/>
    </row>
    <row r="15" spans="1:15" ht="12.75" customHeight="1">
      <c r="A15" s="38" t="s">
        <v>3</v>
      </c>
      <c r="B15" s="39"/>
      <c r="C15" s="39"/>
      <c r="D15" s="39"/>
      <c r="E15" s="39"/>
      <c r="F15" s="39"/>
      <c r="G15" s="39"/>
      <c r="H15" s="39"/>
      <c r="I15" s="39"/>
      <c r="J15" s="39"/>
      <c r="K15" s="39"/>
      <c r="L15" s="3"/>
      <c r="M15" s="3"/>
      <c r="N15" s="3"/>
      <c r="O15" s="3"/>
    </row>
    <row r="16" spans="1:15" ht="24" customHeight="1">
      <c r="A16" s="40" t="s">
        <v>30</v>
      </c>
      <c r="B16" s="41"/>
      <c r="C16" s="41"/>
      <c r="D16" s="41"/>
      <c r="E16" s="41"/>
      <c r="F16" s="42"/>
      <c r="G16" s="42"/>
      <c r="H16" s="42"/>
      <c r="I16" s="42"/>
      <c r="J16" s="39"/>
      <c r="K16" s="39"/>
      <c r="L16" s="4"/>
      <c r="M16" s="4"/>
      <c r="N16" s="4"/>
      <c r="O16" s="4"/>
    </row>
    <row r="17" spans="1:20" ht="12.75">
      <c r="A17" s="17"/>
      <c r="B17" s="17"/>
      <c r="C17" s="17"/>
      <c r="D17" s="17"/>
      <c r="E17" s="17"/>
      <c r="S17" s="27"/>
      <c r="T17" s="27"/>
    </row>
    <row r="18" ht="12.75">
      <c r="V18" s="27"/>
    </row>
    <row r="19" ht="12.75">
      <c r="V19" s="27"/>
    </row>
  </sheetData>
  <mergeCells count="8">
    <mergeCell ref="A1:W1"/>
    <mergeCell ref="A10:K10"/>
    <mergeCell ref="A15:K15"/>
    <mergeCell ref="A16:K16"/>
    <mergeCell ref="A11:K11"/>
    <mergeCell ref="A12:K12"/>
    <mergeCell ref="A13:K13"/>
    <mergeCell ref="A14:K14"/>
  </mergeCells>
  <printOptions/>
  <pageMargins left="0.48" right="0.31" top="1" bottom="1"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2008-01-04T16:37:51Z</cp:lastPrinted>
  <dcterms:created xsi:type="dcterms:W3CDTF">1980-01-01T05:00:00Z</dcterms:created>
  <dcterms:modified xsi:type="dcterms:W3CDTF">2008-01-04T16:38:19Z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-1878263414</vt:i4>
  </property>
  <property fmtid="{D5CDD505-2E9C-101B-9397-08002B2CF9AE}" pid="3" name="_EmailSubject">
    <vt:lpwstr>WTD1324 - **Post National Transportation Statistics 2006 -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