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075" activeTab="0"/>
  </bookViews>
  <sheets>
    <sheet name="A" sheetId="1" r:id="rId1"/>
  </sheets>
  <definedNames>
    <definedName name="_xlnm.Print_Area" localSheetId="0">'A'!$A$1:$F$81</definedName>
    <definedName name="_xlnm.Print_Titles" localSheetId="0">'A'!$1:$14</definedName>
  </definedNames>
  <calcPr fullCalcOnLoad="1"/>
</workbook>
</file>

<file path=xl/sharedStrings.xml><?xml version="1.0" encoding="utf-8"?>
<sst xmlns="http://schemas.openxmlformats.org/spreadsheetml/2006/main" count="85" uniqueCount="77">
  <si>
    <t>U. S. Department of Labor</t>
  </si>
  <si>
    <t>Updated:</t>
  </si>
  <si>
    <t>Employment and Training Administration</t>
  </si>
  <si>
    <t>vs</t>
  </si>
  <si>
    <t>COMMUNITY SERVICE EMPLOYMENT</t>
  </si>
  <si>
    <t>FEDERAL UNEMPLOYMENT BENEFITS</t>
  </si>
  <si>
    <t>Programs</t>
  </si>
  <si>
    <t xml:space="preserve">Enacted </t>
  </si>
  <si>
    <t>MANDATORY PROGRAMS:</t>
  </si>
  <si>
    <t xml:space="preserve">DISCRETIONARY PROGRAMS,  TOTAL . . . . . . . . . . . . . . . . . . . . . . . . . . . . . . . . . . . . . . . . . . . </t>
  </si>
  <si>
    <t xml:space="preserve">GRAND TOTAL, ETA . . . . . . . . . . . . . . . . . . . . . . . . . . . . . . . . . . . . . . . . . . . </t>
  </si>
  <si>
    <t xml:space="preserve">MANDATORY PROGRAMS, TOTAL . . . . . . . . . . . . . . . . . . . . . . . . . . . . . . . . . . . . . . . . . . . </t>
  </si>
  <si>
    <t xml:space="preserve">TRAINING AND EMPLOYMENT SERVICES . . . . . . . . . . . . . . . . . . . . . . . . . . . . . . . . . . . . . . . . . . . </t>
  </si>
  <si>
    <t xml:space="preserve">  Discretionary Total . . . . . . . . . . . . . . . . . . . . . . . . . . . . . . . . . . . . . . . . . . . </t>
  </si>
  <si>
    <t xml:space="preserve">ADVANCES to the UNEMPLOYMENT TRUST FUND . . . . . . . . . . . . . . . . . . . . . . . . . . . . . . . . . . . . . . . . . . . </t>
  </si>
  <si>
    <t xml:space="preserve">AND ALLOWANCES . . . . . . . . . . . . . . . . . . . . . . . . . . . . . . . . . . . . . . . . . . . </t>
  </si>
  <si>
    <t xml:space="preserve">STATE UI AND ES OPERATIONS . . . . . . . . . . . . . . . . . . . . . . . . . . . . . . . . . . . . . . . . . . . </t>
  </si>
  <si>
    <t xml:space="preserve">  Unemployment Insurance . . . . . . . . . . . . . . . . . . . . . . . . . . . . . . . . . . . . . . . . . . . </t>
  </si>
  <si>
    <t xml:space="preserve">    State Administration . . . . . . . . . . . . . . . . . . . . . . . . . . . . . . . . . . . . . . . . . . . </t>
  </si>
  <si>
    <t xml:space="preserve">    National Activities . . . . . . . . . . . . . . . . . . . . . . . . . . . . . . . . . . . . . . . . . . . </t>
  </si>
  <si>
    <t xml:space="preserve">    AWIU Contingency . . . . . . . . . . . . . . . . . . . . . . . . . . . . . . . . . . . . . . . . . . . </t>
  </si>
  <si>
    <t xml:space="preserve">  Employment Service/One-Stop . . . . . . . . . . . . . . . . . . . . . . . . . . . . . . . . . . . . . . . . . . . </t>
  </si>
  <si>
    <t xml:space="preserve">      Allotments to States . . . . . . . . . . . . . . . . . . . . . . . . . . . . . . . . . . . . . . . . . . . </t>
  </si>
  <si>
    <t xml:space="preserve">      Reemployment Services Grants . . . . . . . . . . . . . . . . . . . . . . . . . . . . . . . . . . . . . . . . . . . </t>
  </si>
  <si>
    <t xml:space="preserve">    One Stop Career Centers - ALMIS . . . . . . . . . . . . . . . . . . . . . . . . . . . . . . . . . . . . . . . . . . . </t>
  </si>
  <si>
    <t xml:space="preserve">    Work Incentives Grants . . . . . . . . . . . . . . . . . . . . . . . . . . . . . . . . . . . . . . . . . . . </t>
  </si>
  <si>
    <t xml:space="preserve">      TAT/SESA Retirement . . . . . . . . . . . . . . . . . . . . . . . . . . . . . . . . . . . . . . . . . . . </t>
  </si>
  <si>
    <t xml:space="preserve">      Work Opportunities Tax Credit . . . . . . . . . . . . . . . . . . . . . . . . . . . . . . . . . . . . . . . . . . . </t>
  </si>
  <si>
    <t xml:space="preserve">      Foreign Labor Certification . . . . . . . . . . . . . . . . . . . . . . . . . . . . . . . . . . . . . . . . . . . </t>
  </si>
  <si>
    <t xml:space="preserve">PROGRAM ADMINISTRATON . . . . . . . . . . . . . . . . . . . . . . . . . . . . . . . . . . . . . . . . . . . </t>
  </si>
  <si>
    <t xml:space="preserve">FOR OLDER AMERICANS . . . . . . . . . . . . . . . . . . . . . . . . . . . . . . . . . . . . . . . . . . . </t>
  </si>
  <si>
    <t xml:space="preserve">  Adult and Disloc Wrkr Activities Total . . . . . . . . . . . . . . . . . . . . . . . . . . . . . . . . . . . . . . . . . . . </t>
  </si>
  <si>
    <t xml:space="preserve">    Adult Empl &amp; Trng Activities . . . . . . . . . . . . . . . . . . . . . . . . . . . . . . . . . . . . . . . . . . . </t>
  </si>
  <si>
    <t xml:space="preserve">    Disloc Workers Empl &amp; Trng Activities . . . . . . . . . . . . . . . . . . . . . . . . . . . . . . . . . . . . . . . . . . . </t>
  </si>
  <si>
    <t xml:space="preserve">      National Reserve . . . . . . . . . . . . . . . . . . . . . . . . . . . . . . . . . . . . . . . . . . . </t>
  </si>
  <si>
    <t xml:space="preserve">  National Programs . . . . . . . . . . . . . . . . . . . . . . . . . . . . . . . . . . . . . . . . . . . </t>
  </si>
  <si>
    <t xml:space="preserve">    Migrants &amp; Seasonal Farmworkers . . . . . . . . . . . . . . . . . . . . . . . . . . . . . . . . . . . . . . . . . . . </t>
  </si>
  <si>
    <t xml:space="preserve">    Technical Assistance . . . . . . . . . . . . . . . . . . . . . . . . . . . . . . . . . . . . . . . . . . . </t>
  </si>
  <si>
    <t xml:space="preserve">    Pilots, Demos &amp; Research . . . . . . . . . . . . . . . . . . . . . . . . . . . . . . . . . . . . . . . . . . . </t>
  </si>
  <si>
    <t xml:space="preserve">    Denali Commission . . . . . . . . . . . . . . . . . . . . . . . . . . . . . . . . . . . . . . . . . . . </t>
  </si>
  <si>
    <t xml:space="preserve">    Responsible Reintegretion for Young Offender . . . . . . . . . . . . . . . . . . . . . . . . . . . . . . . . . . . . . . . . . . . </t>
  </si>
  <si>
    <t xml:space="preserve">    Wage Insurance . . . . . . . . . . . . . . . . . . . . . . . . . . . . . . . . . . . . . . . . . . . . . . . . . . . . . . . . . . . . . . . . . . . . . . . . . . . . . . </t>
  </si>
  <si>
    <t xml:space="preserve">    NAFTA Training . . . . . . . . . . . . . . . . . . . . . . . . . . . . . . . . . . . . . . . . . . . . . . . . . . . . . . . . . . . . . . . . . . . . . . . . . . . . . . </t>
  </si>
  <si>
    <t xml:space="preserve">    NAFTA Benefits . . . . . . . . . . . . . . . . . . . . . . . . . . . . . . . . . . . . . . . . . . . . . . . . . . . . . . . . . . . . . . . . . . . . . . . . . . . . . . </t>
  </si>
  <si>
    <t xml:space="preserve">    Trade Adjustment Assistance Training . . . . . . . . . . . . . . . . . . . . . . . . . . . . . . . . . . . . . . . . . . . . . . . . . . . . . . . . . . . . . . . . . . . . . . . . . . . . . . </t>
  </si>
  <si>
    <t xml:space="preserve">    Trade Adjustment Assistance Benefits . . . . . . . . . . . . . . . . . . . . . . . . . . . . . . . . . . . . . . . . . . . . . . . . . . . . . . . . . . . . . . . . . . . . . . . . . . . . . . </t>
  </si>
  <si>
    <t xml:space="preserve">    Grants to States . . . . . . . . . . . . . . . . . . . . . . . . . . . . . . . . . . . . . . . . . . . . . . . . . . . . . . . . . . . . . . . . . . . . . . . . . . . . . . </t>
  </si>
  <si>
    <t xml:space="preserve">    Evaluation . . . . . . . . . . . . . . . . . . . . . . . . . . . . . . . . . . . . . . . . . . . . . . . . . . . . . . . . . . . . . . . . . . . . . . . . . . . . . . </t>
  </si>
  <si>
    <t xml:space="preserve">  Job Corps . . . . . . . . . . . . . . . . . . . . . . . . . . . . . . . . . . . . . . . . . . . . . . . . . . . . . . . . . . . . . . . . . . . . . . . . . . . . . . </t>
  </si>
  <si>
    <t xml:space="preserve">    Operations . . . . . . . . . . . . . . . . . . . . . . . . . . . . . . . . . . . . . . . . . . . . . . . . . . . . . . . . . . . . . . . . . . . . . . . . . . . . . . </t>
  </si>
  <si>
    <t xml:space="preserve">    Construction . . . . . . . . . . . . . . . . . . . . . . . . . . . . . . . . . . . . . . . . . . . . . . . . . . . . . . . . . . . . . . . . . . . . . . . . . . . . . . </t>
  </si>
  <si>
    <t xml:space="preserve">    Native Americans . . . . . . . . . . . . . . . . . . . . . . . . . . . . . . . . . . . . . . . . . . . . . . . . . . . . . . . . . . . . . . . . . . . . . . . . . . . . . . </t>
  </si>
  <si>
    <t xml:space="preserve">      Formula Grants . . . . . . . . . . . . . . . . . . . . . . . . . . . . . . . . . . . . . . . . . . . . . . . . . . . . . . . . . . . . . . . . . . . . . . . . . . . . . . </t>
  </si>
  <si>
    <t xml:space="preserve">  Mandatory Total . . . . . . . . . . . . . . . . . . . . . . . . . . . . . . . . . . . . . . . . . . . . . . . . . . . </t>
  </si>
  <si>
    <r>
      <t>(including
 rescissions</t>
    </r>
    <r>
      <rPr>
        <b/>
        <vertAlign val="superscript"/>
        <sz val="10"/>
        <rFont val="Times New Roman"/>
        <family val="1"/>
      </rPr>
      <t xml:space="preserve"> 1/ 2/ </t>
    </r>
    <r>
      <rPr>
        <b/>
        <sz val="10"/>
        <rFont val="Times New Roman"/>
        <family val="1"/>
      </rPr>
      <t>)</t>
    </r>
  </si>
  <si>
    <t>3/</t>
  </si>
  <si>
    <t>4/</t>
  </si>
  <si>
    <t>2/</t>
  </si>
  <si>
    <t xml:space="preserve">   Dislocated Workers Formula Grants ($848,000,000); Dislocated Workers National Reserve ($212,000,000); Job Corps Operations ($591,000,000); and </t>
  </si>
  <si>
    <t>FY 2005 Approp</t>
  </si>
  <si>
    <t>FY 2004 Enacted</t>
  </si>
  <si>
    <t>Summary of Budget Authority, Fiscal Years 2004-2005</t>
  </si>
  <si>
    <t xml:space="preserve">  Youth Activities . . . . . . . . . . . . . . . . . . . . . . . . . . . . . . . . . . . . . . . . . . . . . . . . . . . . . . . . . . . . . . . . . . . . . . . . . . . . . . </t>
  </si>
  <si>
    <t xml:space="preserve">    Prisoner Reentry . . . . . . . . . . . . . . . . . . . . . . . . . . . . . . . . . . . . . . . . . .</t>
  </si>
  <si>
    <t xml:space="preserve">    H-1B Skill Training Grants (from employer fees) . . . . . . . . . . . . . . . . . . . . . . . . . . . . . . . . . . . . . . . . . . . </t>
  </si>
  <si>
    <t xml:space="preserve">          Demos, TAT, National Emergency Grants . . . . . . . . . . . . . . . . . .</t>
  </si>
  <si>
    <t xml:space="preserve">          Community-Based Job Training Grants . . . . . . . . . . . . . . . . . . . . . .</t>
  </si>
  <si>
    <t xml:space="preserve">    Community-Based Job Training Grants . . . . . . . . . . . . . . . . . . . . . .</t>
  </si>
  <si>
    <r>
      <t xml:space="preserve">1/ </t>
    </r>
    <r>
      <rPr>
        <i/>
        <sz val="10"/>
        <rFont val="Times New Roman"/>
        <family val="1"/>
      </rPr>
      <t>Pursuant to</t>
    </r>
    <r>
      <rPr>
        <i/>
        <sz val="10"/>
        <color indexed="8"/>
        <rFont val="Times New Roman"/>
        <family val="1"/>
      </rPr>
      <t xml:space="preserve"> Consolidated Appropriations Act, 2005, P.L. 108-447, enacted 12/8/04, includes .80</t>
    </r>
    <r>
      <rPr>
        <i/>
        <sz val="10"/>
        <rFont val="Times New Roman"/>
        <family val="1"/>
      </rPr>
      <t xml:space="preserve">% across-the-board Fiscal Year 2005 rescissions </t>
    </r>
  </si>
  <si>
    <t xml:space="preserve">    applicable to discretionary funds for 2005.  Rescission is not applicable to advance funds available in Fiscal Year 2006 for Adults ($712,000,000); </t>
  </si>
  <si>
    <t xml:space="preserve">   Job Corps Construction ($100,000,000).</t>
  </si>
  <si>
    <r>
      <t xml:space="preserve">2/ </t>
    </r>
    <r>
      <rPr>
        <i/>
        <sz val="10"/>
        <rFont val="Times New Roman"/>
        <family val="1"/>
      </rPr>
      <t xml:space="preserve">Pursuant to Consolidated Appropriations Act, 2005, P.L. 108-447, enacted 12/8/04, includes reductions of $1,000,720 for Job Corps Operations, </t>
    </r>
  </si>
  <si>
    <t xml:space="preserve">   and $197,636 for Unemployment Insurance State Administration, as part of the total $18 million Labor/HHS/Educ rescission.</t>
  </si>
  <si>
    <r>
      <t xml:space="preserve">3/ </t>
    </r>
    <r>
      <rPr>
        <i/>
        <sz val="10"/>
        <rFont val="Times New Roman"/>
        <family val="1"/>
      </rPr>
      <t>Pursuant to</t>
    </r>
    <r>
      <rPr>
        <i/>
        <sz val="10"/>
        <color indexed="8"/>
        <rFont val="Times New Roman"/>
        <family val="1"/>
      </rPr>
      <t xml:space="preserve"> Consolidated Appropriations Act, 2005, P.L. 108-447, enacted 12/8/04, includes .80</t>
    </r>
    <r>
      <rPr>
        <i/>
        <sz val="10"/>
        <rFont val="Times New Roman"/>
        <family val="1"/>
      </rPr>
      <t xml:space="preserve">% across-the-board Fiscal Year 2005 rescissions </t>
    </r>
  </si>
  <si>
    <t xml:space="preserve">   applicable to Fiscal Year 2005 advance funds appropriated in 2004: -$5,696,000 for Adult Activities, -$6,784,000 for Dislocated Worker Formula Grants;</t>
  </si>
  <si>
    <t xml:space="preserve">     -$1,696,000 for Dislocated Worker National Reserve; -$4,728,000 for Job Corps Operations; and -$800,000 for Job Corps Construction.</t>
  </si>
  <si>
    <r>
      <t xml:space="preserve">4/ </t>
    </r>
    <r>
      <rPr>
        <i/>
        <sz val="10"/>
        <rFont val="Times New Roman"/>
        <family val="1"/>
      </rPr>
      <t>Reflects transfer of $5 million from Foreign Labor Certification to Program Administration for centralization of certification activities.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</si>
</sst>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\ h:mm\ AM/PM"/>
  </numFmts>
  <fonts count="14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i/>
      <sz val="10"/>
      <color indexed="8"/>
      <name val="Times New Roman"/>
      <family val="1"/>
    </font>
    <font>
      <i/>
      <vertAlign val="superscript"/>
      <sz val="10"/>
      <name val="Times New Roman"/>
      <family val="1"/>
    </font>
    <font>
      <b/>
      <vertAlign val="superscript"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14" fontId="5" fillId="0" borderId="0" xfId="0" applyNumberFormat="1" applyFont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 horizontal="center"/>
    </xf>
    <xf numFmtId="0" fontId="2" fillId="0" borderId="7" xfId="0" applyFont="1" applyBorder="1" applyAlignment="1" quotePrefix="1">
      <alignment/>
    </xf>
    <xf numFmtId="0" fontId="1" fillId="0" borderId="8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9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10" xfId="0" applyFont="1" applyBorder="1" applyAlignment="1">
      <alignment horizontal="left"/>
    </xf>
    <xf numFmtId="5" fontId="7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left"/>
    </xf>
    <xf numFmtId="37" fontId="7" fillId="0" borderId="10" xfId="0" applyNumberFormat="1" applyFont="1" applyBorder="1" applyAlignment="1">
      <alignment horizontal="left"/>
    </xf>
    <xf numFmtId="37" fontId="7" fillId="0" borderId="0" xfId="0" applyNumberFormat="1" applyFont="1" applyBorder="1" applyAlignment="1">
      <alignment horizontal="left"/>
    </xf>
    <xf numFmtId="37" fontId="6" fillId="0" borderId="0" xfId="0" applyNumberFormat="1" applyFont="1" applyBorder="1" applyAlignment="1">
      <alignment horizontal="left"/>
    </xf>
    <xf numFmtId="37" fontId="7" fillId="0" borderId="11" xfId="0" applyNumberFormat="1" applyFont="1" applyBorder="1" applyAlignment="1">
      <alignment horizontal="left"/>
    </xf>
    <xf numFmtId="37" fontId="7" fillId="0" borderId="12" xfId="0" applyNumberFormat="1" applyFont="1" applyBorder="1" applyAlignment="1">
      <alignment horizontal="left"/>
    </xf>
    <xf numFmtId="37" fontId="6" fillId="0" borderId="11" xfId="0" applyNumberFormat="1" applyFont="1" applyBorder="1" applyAlignment="1">
      <alignment horizontal="left"/>
    </xf>
    <xf numFmtId="37" fontId="7" fillId="0" borderId="13" xfId="0" applyNumberFormat="1" applyFont="1" applyBorder="1" applyAlignment="1">
      <alignment horizontal="left"/>
    </xf>
    <xf numFmtId="37" fontId="7" fillId="0" borderId="14" xfId="0" applyNumberFormat="1" applyFont="1" applyBorder="1" applyAlignment="1">
      <alignment horizontal="left"/>
    </xf>
    <xf numFmtId="0" fontId="3" fillId="0" borderId="15" xfId="0" applyFont="1" applyBorder="1" applyAlignment="1">
      <alignment horizontal="centerContinuous"/>
    </xf>
    <xf numFmtId="0" fontId="7" fillId="0" borderId="16" xfId="0" applyFont="1" applyBorder="1" applyAlignment="1">
      <alignment horizontal="centerContinuous"/>
    </xf>
    <xf numFmtId="0" fontId="7" fillId="0" borderId="17" xfId="0" applyFont="1" applyBorder="1" applyAlignment="1">
      <alignment horizontal="centerContinuous"/>
    </xf>
    <xf numFmtId="0" fontId="8" fillId="0" borderId="18" xfId="0" applyFont="1" applyBorder="1" applyAlignment="1">
      <alignment horizontal="centerContinuous" wrapText="1"/>
    </xf>
    <xf numFmtId="37" fontId="6" fillId="0" borderId="10" xfId="0" applyNumberFormat="1" applyFont="1" applyBorder="1" applyAlignment="1">
      <alignment horizontal="left"/>
    </xf>
    <xf numFmtId="37" fontId="6" fillId="0" borderId="13" xfId="0" applyNumberFormat="1" applyFont="1" applyBorder="1" applyAlignment="1">
      <alignment horizontal="left"/>
    </xf>
    <xf numFmtId="0" fontId="1" fillId="0" borderId="19" xfId="0" applyFont="1" applyBorder="1" applyAlignment="1">
      <alignment/>
    </xf>
    <xf numFmtId="37" fontId="6" fillId="0" borderId="20" xfId="0" applyNumberFormat="1" applyFont="1" applyBorder="1" applyAlignment="1">
      <alignment horizontal="left"/>
    </xf>
    <xf numFmtId="37" fontId="7" fillId="0" borderId="21" xfId="0" applyNumberFormat="1" applyFont="1" applyBorder="1" applyAlignment="1">
      <alignment horizontal="left"/>
    </xf>
    <xf numFmtId="37" fontId="2" fillId="0" borderId="0" xfId="0" applyNumberFormat="1" applyFont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5" fontId="1" fillId="0" borderId="24" xfId="0" applyNumberFormat="1" applyFont="1" applyBorder="1" applyAlignment="1">
      <alignment/>
    </xf>
    <xf numFmtId="5" fontId="1" fillId="0" borderId="4" xfId="0" applyNumberFormat="1" applyFont="1" applyBorder="1" applyAlignment="1">
      <alignment/>
    </xf>
    <xf numFmtId="0" fontId="2" fillId="0" borderId="24" xfId="0" applyFont="1" applyBorder="1" applyAlignment="1">
      <alignment/>
    </xf>
    <xf numFmtId="0" fontId="2" fillId="0" borderId="4" xfId="0" applyFont="1" applyBorder="1" applyAlignment="1">
      <alignment/>
    </xf>
    <xf numFmtId="37" fontId="1" fillId="0" borderId="22" xfId="0" applyNumberFormat="1" applyFont="1" applyBorder="1" applyAlignment="1">
      <alignment horizontal="right"/>
    </xf>
    <xf numFmtId="37" fontId="1" fillId="0" borderId="23" xfId="0" applyNumberFormat="1" applyFont="1" applyBorder="1" applyAlignment="1">
      <alignment horizontal="right"/>
    </xf>
    <xf numFmtId="37" fontId="1" fillId="0" borderId="24" xfId="0" applyNumberFormat="1" applyFont="1" applyBorder="1" applyAlignment="1">
      <alignment horizontal="right"/>
    </xf>
    <xf numFmtId="37" fontId="1" fillId="0" borderId="4" xfId="0" applyNumberFormat="1" applyFont="1" applyBorder="1" applyAlignment="1">
      <alignment horizontal="right"/>
    </xf>
    <xf numFmtId="37" fontId="2" fillId="0" borderId="24" xfId="0" applyNumberFormat="1" applyFont="1" applyBorder="1" applyAlignment="1">
      <alignment horizontal="right"/>
    </xf>
    <xf numFmtId="37" fontId="2" fillId="0" borderId="25" xfId="0" applyNumberFormat="1" applyFont="1" applyBorder="1" applyAlignment="1">
      <alignment horizontal="right"/>
    </xf>
    <xf numFmtId="37" fontId="1" fillId="0" borderId="26" xfId="0" applyNumberFormat="1" applyFont="1" applyBorder="1" applyAlignment="1">
      <alignment horizontal="right"/>
    </xf>
    <xf numFmtId="37" fontId="2" fillId="0" borderId="26" xfId="0" applyNumberFormat="1" applyFont="1" applyBorder="1" applyAlignment="1">
      <alignment horizontal="right"/>
    </xf>
    <xf numFmtId="37" fontId="1" fillId="0" borderId="25" xfId="0" applyNumberFormat="1" applyFont="1" applyBorder="1" applyAlignment="1">
      <alignment horizontal="right"/>
    </xf>
    <xf numFmtId="37" fontId="1" fillId="0" borderId="27" xfId="0" applyNumberFormat="1" applyFont="1" applyBorder="1" applyAlignment="1">
      <alignment horizontal="right"/>
    </xf>
    <xf numFmtId="37" fontId="1" fillId="0" borderId="28" xfId="0" applyNumberFormat="1" applyFont="1" applyBorder="1" applyAlignment="1">
      <alignment horizontal="right"/>
    </xf>
    <xf numFmtId="37" fontId="1" fillId="0" borderId="0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0" fillId="0" borderId="0" xfId="0" applyFont="1" applyAlignment="1">
      <alignment/>
    </xf>
    <xf numFmtId="0" fontId="1" fillId="0" borderId="0" xfId="0" applyFont="1" applyBorder="1" applyAlignment="1">
      <alignment/>
    </xf>
    <xf numFmtId="37" fontId="12" fillId="0" borderId="24" xfId="0" applyNumberFormat="1" applyFont="1" applyBorder="1" applyAlignment="1">
      <alignment horizontal="right"/>
    </xf>
    <xf numFmtId="37" fontId="12" fillId="0" borderId="22" xfId="0" applyNumberFormat="1" applyFont="1" applyBorder="1" applyAlignment="1">
      <alignment horizontal="right"/>
    </xf>
    <xf numFmtId="37" fontId="13" fillId="0" borderId="24" xfId="0" applyNumberFormat="1" applyFont="1" applyBorder="1" applyAlignment="1">
      <alignment horizontal="right"/>
    </xf>
    <xf numFmtId="37" fontId="13" fillId="0" borderId="22" xfId="0" applyNumberFormat="1" applyFont="1" applyBorder="1" applyAlignment="1">
      <alignment horizontal="right"/>
    </xf>
    <xf numFmtId="37" fontId="13" fillId="0" borderId="29" xfId="0" applyNumberFormat="1" applyFont="1" applyBorder="1" applyAlignment="1">
      <alignment horizontal="right"/>
    </xf>
    <xf numFmtId="37" fontId="13" fillId="0" borderId="30" xfId="0" applyNumberFormat="1" applyFont="1" applyBorder="1" applyAlignment="1">
      <alignment horizontal="right"/>
    </xf>
    <xf numFmtId="37" fontId="13" fillId="0" borderId="0" xfId="0" applyNumberFormat="1" applyFont="1" applyBorder="1" applyAlignment="1">
      <alignment horizontal="right"/>
    </xf>
    <xf numFmtId="0" fontId="12" fillId="0" borderId="0" xfId="0" applyFont="1" applyAlignment="1">
      <alignment/>
    </xf>
    <xf numFmtId="37" fontId="13" fillId="0" borderId="10" xfId="0" applyNumberFormat="1" applyFont="1" applyBorder="1" applyAlignment="1">
      <alignment horizontal="right"/>
    </xf>
    <xf numFmtId="0" fontId="3" fillId="0" borderId="24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1" fillId="0" borderId="18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35"/>
  <sheetViews>
    <sheetView tabSelected="1" zoomScale="85" zoomScaleNormal="85" workbookViewId="0" topLeftCell="A1">
      <pane xSplit="1" ySplit="14" topLeftCell="B15" activePane="bottomRight" state="frozen"/>
      <selection pane="topLeft" activeCell="A1" sqref="A1"/>
      <selection pane="topRight" activeCell="B1" sqref="B1"/>
      <selection pane="bottomLeft" activeCell="A15" sqref="A15"/>
      <selection pane="bottomRight" activeCell="I6" sqref="I6"/>
    </sheetView>
  </sheetViews>
  <sheetFormatPr defaultColWidth="9.140625" defaultRowHeight="12.75"/>
  <cols>
    <col min="1" max="1" width="53.421875" style="1" customWidth="1"/>
    <col min="2" max="2" width="20.8515625" style="1" bestFit="1" customWidth="1"/>
    <col min="3" max="3" width="5.57421875" style="17" bestFit="1" customWidth="1"/>
    <col min="4" max="4" width="20.57421875" style="1" bestFit="1" customWidth="1"/>
    <col min="5" max="5" width="3.57421875" style="17" customWidth="1"/>
    <col min="6" max="6" width="22.7109375" style="1" bestFit="1" customWidth="1"/>
    <col min="7" max="7" width="5.8515625" style="1" customWidth="1"/>
    <col min="8" max="16384" width="9.140625" style="1" customWidth="1"/>
  </cols>
  <sheetData>
    <row r="1" spans="1:6" ht="18.75">
      <c r="A1" s="3" t="s">
        <v>0</v>
      </c>
      <c r="F1" s="4" t="s">
        <v>1</v>
      </c>
    </row>
    <row r="2" spans="1:6" ht="18.75">
      <c r="A2" s="3" t="s">
        <v>2</v>
      </c>
      <c r="F2" s="5">
        <v>38390</v>
      </c>
    </row>
    <row r="3" ht="18.75">
      <c r="A3" s="3" t="s">
        <v>61</v>
      </c>
    </row>
    <row r="4" ht="10.5" customHeight="1">
      <c r="A4" s="2"/>
    </row>
    <row r="5" spans="4:6" ht="11.25" customHeight="1" thickBot="1">
      <c r="D5" s="38"/>
      <c r="F5" s="38"/>
    </row>
    <row r="6" spans="1:6" ht="14.25" customHeight="1" thickTop="1">
      <c r="A6" s="6"/>
      <c r="B6" s="29">
        <v>2004</v>
      </c>
      <c r="C6" s="30"/>
      <c r="D6" s="29">
        <v>2005</v>
      </c>
      <c r="E6" s="30"/>
      <c r="F6" s="7" t="s">
        <v>59</v>
      </c>
    </row>
    <row r="7" spans="1:6" ht="14.25" customHeight="1">
      <c r="A7" s="8"/>
      <c r="B7" s="69" t="s">
        <v>7</v>
      </c>
      <c r="C7" s="70"/>
      <c r="D7" s="69" t="s">
        <v>7</v>
      </c>
      <c r="E7" s="70"/>
      <c r="F7" s="9" t="s">
        <v>3</v>
      </c>
    </row>
    <row r="8" spans="1:6" ht="28.5" customHeight="1">
      <c r="A8" s="10" t="s">
        <v>6</v>
      </c>
      <c r="B8" s="32"/>
      <c r="C8" s="31"/>
      <c r="D8" s="71" t="s">
        <v>54</v>
      </c>
      <c r="E8" s="72"/>
      <c r="F8" s="11" t="s">
        <v>60</v>
      </c>
    </row>
    <row r="9" spans="1:6" ht="10.5" customHeight="1">
      <c r="A9" s="12"/>
      <c r="B9" s="39"/>
      <c r="C9" s="18"/>
      <c r="D9" s="39"/>
      <c r="E9" s="18"/>
      <c r="F9" s="40"/>
    </row>
    <row r="10" spans="1:6" ht="12.75">
      <c r="A10" s="13" t="s">
        <v>10</v>
      </c>
      <c r="B10" s="41">
        <f>+B12+B13</f>
        <v>11199348424</v>
      </c>
      <c r="C10" s="19"/>
      <c r="D10" s="41">
        <f>+D12+D13</f>
        <v>11156356591</v>
      </c>
      <c r="E10" s="19"/>
      <c r="F10" s="42">
        <f>+F12+F13</f>
        <v>-42991833</v>
      </c>
    </row>
    <row r="11" spans="1:6" ht="10.5" customHeight="1">
      <c r="A11" s="13"/>
      <c r="B11" s="43"/>
      <c r="C11" s="20"/>
      <c r="D11" s="43"/>
      <c r="E11" s="20"/>
      <c r="F11" s="44"/>
    </row>
    <row r="12" spans="1:6" ht="13.5" customHeight="1">
      <c r="A12" s="14" t="s">
        <v>9</v>
      </c>
      <c r="B12" s="45">
        <f>+B16+B42+B44+B60</f>
        <v>9393302972</v>
      </c>
      <c r="C12" s="21"/>
      <c r="D12" s="45">
        <f>+D16+D42+D44+D60</f>
        <v>9582056591</v>
      </c>
      <c r="E12" s="21"/>
      <c r="F12" s="46">
        <f>+F16+F42+F44+F60</f>
        <v>188753619</v>
      </c>
    </row>
    <row r="13" spans="1:6" ht="13.5" customHeight="1">
      <c r="A13" s="13" t="s">
        <v>11</v>
      </c>
      <c r="B13" s="47">
        <f>+B17+B62</f>
        <v>1806045452</v>
      </c>
      <c r="C13" s="22"/>
      <c r="D13" s="47">
        <f>+D17+D62</f>
        <v>1574300000</v>
      </c>
      <c r="E13" s="22"/>
      <c r="F13" s="48">
        <f>+F17+F62</f>
        <v>-231745452</v>
      </c>
    </row>
    <row r="14" spans="1:6" ht="9.75" customHeight="1">
      <c r="A14" s="13"/>
      <c r="B14" s="49"/>
      <c r="C14" s="23"/>
      <c r="D14" s="60"/>
      <c r="E14" s="26"/>
      <c r="F14" s="50"/>
    </row>
    <row r="15" spans="1:6" ht="13.5" customHeight="1">
      <c r="A15" s="14" t="s">
        <v>12</v>
      </c>
      <c r="B15" s="45">
        <f>+B18+B19+B26+B29</f>
        <v>5126605980</v>
      </c>
      <c r="C15" s="21"/>
      <c r="D15" s="63">
        <f>+D18+D19+D26+D29</f>
        <v>5338567910</v>
      </c>
      <c r="E15" s="27"/>
      <c r="F15" s="51">
        <f>+F18+F19+F26+F29</f>
        <v>211961930</v>
      </c>
    </row>
    <row r="16" spans="1:6" ht="13.5" customHeight="1">
      <c r="A16" s="13" t="s">
        <v>13</v>
      </c>
      <c r="B16" s="49">
        <f>+B18+B19+B26+B29-B35</f>
        <v>5125760528</v>
      </c>
      <c r="C16" s="23"/>
      <c r="D16" s="60">
        <f>+D18+D19+D26+D29-D35</f>
        <v>5338567910</v>
      </c>
      <c r="E16" s="26"/>
      <c r="F16" s="50">
        <f>+F18+F19+F26+F29-F35</f>
        <v>212807382</v>
      </c>
    </row>
    <row r="17" spans="1:6" ht="13.5" customHeight="1">
      <c r="A17" s="13" t="s">
        <v>53</v>
      </c>
      <c r="B17" s="49">
        <f>+B35</f>
        <v>845452</v>
      </c>
      <c r="C17" s="23"/>
      <c r="D17" s="60">
        <f>+D35</f>
        <v>0</v>
      </c>
      <c r="E17" s="26"/>
      <c r="F17" s="50">
        <f>+D17-B17</f>
        <v>-845452</v>
      </c>
    </row>
    <row r="18" spans="1:6" ht="13.5" customHeight="1">
      <c r="A18" s="13" t="s">
        <v>62</v>
      </c>
      <c r="B18" s="49">
        <v>995059306</v>
      </c>
      <c r="C18" s="23"/>
      <c r="D18" s="60">
        <v>986288064</v>
      </c>
      <c r="E18" s="26"/>
      <c r="F18" s="50">
        <f>+D18-B18</f>
        <v>-8771242</v>
      </c>
    </row>
    <row r="19" spans="1:6" ht="13.5" customHeight="1">
      <c r="A19" s="13" t="s">
        <v>31</v>
      </c>
      <c r="B19" s="49">
        <f>+B20+B21</f>
        <v>2339133916</v>
      </c>
      <c r="C19" s="23"/>
      <c r="D19" s="60">
        <f>+D20+D21</f>
        <v>2372681792</v>
      </c>
      <c r="E19" s="26"/>
      <c r="F19" s="50">
        <f>+F20+F21</f>
        <v>33547876</v>
      </c>
    </row>
    <row r="20" spans="1:6" ht="13.5" customHeight="1">
      <c r="A20" s="13" t="s">
        <v>32</v>
      </c>
      <c r="B20" s="49">
        <v>893194800</v>
      </c>
      <c r="C20" s="23" t="s">
        <v>55</v>
      </c>
      <c r="D20" s="60">
        <v>896618144</v>
      </c>
      <c r="E20" s="26"/>
      <c r="F20" s="50">
        <f>+D20-B20</f>
        <v>3423344</v>
      </c>
    </row>
    <row r="21" spans="1:6" ht="13.5" customHeight="1">
      <c r="A21" s="13" t="s">
        <v>33</v>
      </c>
      <c r="B21" s="49">
        <f>+B22+B23</f>
        <v>1445939116</v>
      </c>
      <c r="C21" s="23"/>
      <c r="D21" s="60">
        <f>+D22+D23</f>
        <v>1476063648</v>
      </c>
      <c r="E21" s="26"/>
      <c r="F21" s="50">
        <f>+F22+F23</f>
        <v>30124532</v>
      </c>
    </row>
    <row r="22" spans="1:6" ht="13.5" customHeight="1">
      <c r="A22" s="13" t="s">
        <v>52</v>
      </c>
      <c r="B22" s="49">
        <v>1171408303</v>
      </c>
      <c r="C22" s="23" t="s">
        <v>55</v>
      </c>
      <c r="D22" s="60">
        <v>1193263616</v>
      </c>
      <c r="E22" s="26"/>
      <c r="F22" s="50">
        <f>+D22-B22</f>
        <v>21855313</v>
      </c>
    </row>
    <row r="23" spans="1:6" ht="13.5" customHeight="1">
      <c r="A23" s="13" t="s">
        <v>34</v>
      </c>
      <c r="B23" s="49">
        <f>+B24+B25</f>
        <v>274530813</v>
      </c>
      <c r="C23" s="23" t="s">
        <v>55</v>
      </c>
      <c r="D23" s="60">
        <f>+D24+D25</f>
        <v>282800032</v>
      </c>
      <c r="E23" s="26"/>
      <c r="F23" s="50">
        <f>+F24+F25</f>
        <v>8269219</v>
      </c>
    </row>
    <row r="24" spans="1:6" ht="13.5" customHeight="1">
      <c r="A24" s="13" t="s">
        <v>66</v>
      </c>
      <c r="B24" s="49">
        <v>0</v>
      </c>
      <c r="C24" s="23"/>
      <c r="D24" s="60">
        <v>124000000</v>
      </c>
      <c r="E24" s="26"/>
      <c r="F24" s="50">
        <f>+D24-B24</f>
        <v>124000000</v>
      </c>
    </row>
    <row r="25" spans="1:6" ht="13.5" customHeight="1">
      <c r="A25" s="13" t="s">
        <v>65</v>
      </c>
      <c r="B25" s="49">
        <v>274530813</v>
      </c>
      <c r="C25" s="23"/>
      <c r="D25" s="60">
        <v>158800032</v>
      </c>
      <c r="E25" s="26"/>
      <c r="F25" s="50">
        <f>+D25-B25</f>
        <v>-115730781</v>
      </c>
    </row>
    <row r="26" spans="1:6" ht="13.5" customHeight="1">
      <c r="A26" s="13" t="s">
        <v>48</v>
      </c>
      <c r="B26" s="49">
        <f>+B27+B28</f>
        <v>1535623338</v>
      </c>
      <c r="C26" s="23"/>
      <c r="D26" s="60">
        <f>+D27+D28</f>
        <v>1551860854</v>
      </c>
      <c r="E26" s="26"/>
      <c r="F26" s="50">
        <f>+F27+F28</f>
        <v>16237516</v>
      </c>
    </row>
    <row r="27" spans="1:6" ht="13.5" customHeight="1">
      <c r="A27" s="13" t="s">
        <v>49</v>
      </c>
      <c r="B27" s="49">
        <v>1406385612</v>
      </c>
      <c r="C27" s="23" t="s">
        <v>55</v>
      </c>
      <c r="D27" s="60">
        <v>1435670422</v>
      </c>
      <c r="E27" s="26" t="s">
        <v>57</v>
      </c>
      <c r="F27" s="50">
        <f>+D27-B27</f>
        <v>29284810</v>
      </c>
    </row>
    <row r="28" spans="1:6" ht="13.5" customHeight="1">
      <c r="A28" s="13" t="s">
        <v>50</v>
      </c>
      <c r="B28" s="49">
        <v>129237726</v>
      </c>
      <c r="C28" s="23" t="s">
        <v>55</v>
      </c>
      <c r="D28" s="60">
        <v>116190432</v>
      </c>
      <c r="E28" s="26"/>
      <c r="F28" s="50">
        <f>+D28-B28</f>
        <v>-13047294</v>
      </c>
    </row>
    <row r="29" spans="1:6" ht="13.5" customHeight="1">
      <c r="A29" s="13" t="s">
        <v>35</v>
      </c>
      <c r="B29" s="49">
        <f>SUM(B30:B39)</f>
        <v>256789420</v>
      </c>
      <c r="C29" s="23"/>
      <c r="D29" s="60">
        <f>SUM(D30:D39)</f>
        <v>427737200</v>
      </c>
      <c r="E29" s="26"/>
      <c r="F29" s="50">
        <f>SUM(F30:F39)</f>
        <v>170947780</v>
      </c>
    </row>
    <row r="30" spans="1:6" ht="13.5" customHeight="1">
      <c r="A30" s="13" t="s">
        <v>51</v>
      </c>
      <c r="B30" s="49">
        <v>54675500</v>
      </c>
      <c r="C30" s="23"/>
      <c r="D30" s="60">
        <v>54237600</v>
      </c>
      <c r="E30" s="26"/>
      <c r="F30" s="50">
        <f aca="true" t="shared" si="0" ref="F30:F39">+D30-B30</f>
        <v>-437900</v>
      </c>
    </row>
    <row r="31" spans="1:6" ht="13.5" customHeight="1">
      <c r="A31" s="13" t="s">
        <v>36</v>
      </c>
      <c r="B31" s="49">
        <v>76873753</v>
      </c>
      <c r="C31" s="23"/>
      <c r="D31" s="60">
        <v>76259008</v>
      </c>
      <c r="E31" s="26"/>
      <c r="F31" s="50">
        <f t="shared" si="0"/>
        <v>-614745</v>
      </c>
    </row>
    <row r="32" spans="1:6" ht="13.5" customHeight="1">
      <c r="A32" s="13" t="s">
        <v>37</v>
      </c>
      <c r="B32" s="49">
        <v>2982300</v>
      </c>
      <c r="C32" s="23"/>
      <c r="D32" s="60">
        <v>2958144</v>
      </c>
      <c r="E32" s="26"/>
      <c r="F32" s="50">
        <f t="shared" si="0"/>
        <v>-24156</v>
      </c>
    </row>
    <row r="33" spans="1:6" ht="13.5" customHeight="1">
      <c r="A33" s="13" t="s">
        <v>38</v>
      </c>
      <c r="B33" s="49">
        <f>57751245</f>
        <v>57751245</v>
      </c>
      <c r="C33" s="23"/>
      <c r="D33" s="60">
        <v>85962448</v>
      </c>
      <c r="E33" s="26"/>
      <c r="F33" s="50">
        <f t="shared" si="0"/>
        <v>28211203</v>
      </c>
    </row>
    <row r="34" spans="1:6" ht="13.5" customHeight="1">
      <c r="A34" s="13" t="s">
        <v>39</v>
      </c>
      <c r="B34" s="49">
        <v>4970500</v>
      </c>
      <c r="C34" s="23"/>
      <c r="D34" s="60">
        <v>6944000</v>
      </c>
      <c r="E34" s="26"/>
      <c r="F34" s="50">
        <f t="shared" si="0"/>
        <v>1973500</v>
      </c>
    </row>
    <row r="35" spans="1:6" ht="13.5" customHeight="1">
      <c r="A35" s="13" t="s">
        <v>64</v>
      </c>
      <c r="B35" s="49">
        <v>845452</v>
      </c>
      <c r="C35" s="23"/>
      <c r="D35" s="60">
        <v>0</v>
      </c>
      <c r="E35" s="26"/>
      <c r="F35" s="50">
        <f t="shared" si="0"/>
        <v>-845452</v>
      </c>
    </row>
    <row r="36" spans="1:6" ht="13.5" customHeight="1">
      <c r="A36" s="13" t="s">
        <v>40</v>
      </c>
      <c r="B36" s="60">
        <v>49705000</v>
      </c>
      <c r="C36" s="23"/>
      <c r="D36" s="60">
        <v>49600000</v>
      </c>
      <c r="E36" s="26"/>
      <c r="F36" s="50">
        <f t="shared" si="0"/>
        <v>-105000</v>
      </c>
    </row>
    <row r="37" spans="1:6" ht="13.5" customHeight="1">
      <c r="A37" s="13" t="s">
        <v>63</v>
      </c>
      <c r="B37" s="60">
        <v>0</v>
      </c>
      <c r="C37" s="23"/>
      <c r="D37" s="60">
        <v>19840000</v>
      </c>
      <c r="E37" s="26"/>
      <c r="F37" s="50">
        <f t="shared" si="0"/>
        <v>19840000</v>
      </c>
    </row>
    <row r="38" spans="1:6" ht="13.5" customHeight="1">
      <c r="A38" s="13" t="s">
        <v>47</v>
      </c>
      <c r="B38" s="60">
        <v>8985670</v>
      </c>
      <c r="C38" s="23"/>
      <c r="D38" s="60">
        <v>7936000</v>
      </c>
      <c r="E38" s="26"/>
      <c r="F38" s="50">
        <f t="shared" si="0"/>
        <v>-1049670</v>
      </c>
    </row>
    <row r="39" spans="1:6" ht="13.5" customHeight="1">
      <c r="A39" s="13" t="s">
        <v>67</v>
      </c>
      <c r="B39" s="60">
        <v>0</v>
      </c>
      <c r="C39" s="23"/>
      <c r="D39" s="60">
        <v>124000000</v>
      </c>
      <c r="E39" s="26"/>
      <c r="F39" s="50">
        <f t="shared" si="0"/>
        <v>124000000</v>
      </c>
    </row>
    <row r="40" spans="1:6" ht="9.75" customHeight="1">
      <c r="A40" s="13"/>
      <c r="B40" s="60"/>
      <c r="C40" s="23"/>
      <c r="D40" s="60"/>
      <c r="E40" s="26"/>
      <c r="F40" s="50"/>
    </row>
    <row r="41" spans="1:6" ht="13.5" customHeight="1">
      <c r="A41" s="14" t="s">
        <v>4</v>
      </c>
      <c r="B41" s="61"/>
      <c r="C41" s="33"/>
      <c r="D41" s="61"/>
      <c r="E41" s="34"/>
      <c r="F41" s="52"/>
    </row>
    <row r="42" spans="1:6" ht="13.5" customHeight="1">
      <c r="A42" s="13" t="s">
        <v>30</v>
      </c>
      <c r="B42" s="62">
        <v>438649607</v>
      </c>
      <c r="C42" s="22"/>
      <c r="D42" s="62">
        <v>436678400</v>
      </c>
      <c r="E42" s="24"/>
      <c r="F42" s="53">
        <f>+D42-B42</f>
        <v>-1971207</v>
      </c>
    </row>
    <row r="43" spans="1:6" ht="9.75" customHeight="1">
      <c r="A43" s="13"/>
      <c r="B43" s="60"/>
      <c r="C43" s="23"/>
      <c r="D43" s="60"/>
      <c r="E43" s="26"/>
      <c r="F43" s="50"/>
    </row>
    <row r="44" spans="1:6" ht="13.5" customHeight="1">
      <c r="A44" s="14" t="s">
        <v>16</v>
      </c>
      <c r="B44" s="63">
        <f>+B45+B49</f>
        <v>3651543732</v>
      </c>
      <c r="C44" s="27"/>
      <c r="D44" s="68">
        <f>+D45+D49</f>
        <v>3636709065</v>
      </c>
      <c r="E44" s="27"/>
      <c r="F44" s="51">
        <f>+F45+F49</f>
        <v>-14834667</v>
      </c>
    </row>
    <row r="45" spans="1:6" ht="13.5" customHeight="1">
      <c r="A45" s="13" t="s">
        <v>17</v>
      </c>
      <c r="B45" s="60">
        <f>+B46+B47+B48</f>
        <v>2687168987</v>
      </c>
      <c r="C45" s="23"/>
      <c r="D45" s="60">
        <f>+D46+D47+D48</f>
        <v>2673456233</v>
      </c>
      <c r="E45" s="26"/>
      <c r="F45" s="50">
        <f>+F46+F47+F48</f>
        <v>-13712754</v>
      </c>
    </row>
    <row r="46" spans="1:6" ht="13.5" customHeight="1">
      <c r="A46" s="13" t="s">
        <v>18</v>
      </c>
      <c r="B46" s="60">
        <v>2608652604</v>
      </c>
      <c r="C46" s="23"/>
      <c r="D46" s="60">
        <v>2663040233</v>
      </c>
      <c r="E46" s="26" t="s">
        <v>57</v>
      </c>
      <c r="F46" s="50">
        <f>+D46-B46</f>
        <v>54387629</v>
      </c>
    </row>
    <row r="47" spans="1:6" ht="13.5" customHeight="1">
      <c r="A47" s="13" t="s">
        <v>19</v>
      </c>
      <c r="B47" s="60">
        <v>9876383</v>
      </c>
      <c r="C47" s="23"/>
      <c r="D47" s="60">
        <v>10416000</v>
      </c>
      <c r="E47" s="26"/>
      <c r="F47" s="50">
        <f>+D47-B47</f>
        <v>539617</v>
      </c>
    </row>
    <row r="48" spans="1:6" ht="13.5" customHeight="1">
      <c r="A48" s="13" t="s">
        <v>20</v>
      </c>
      <c r="B48" s="60">
        <v>68640000</v>
      </c>
      <c r="C48" s="23"/>
      <c r="D48" s="60">
        <v>0</v>
      </c>
      <c r="E48" s="26"/>
      <c r="F48" s="50">
        <f>+D48-B48</f>
        <v>-68640000</v>
      </c>
    </row>
    <row r="49" spans="1:6" ht="13.5" customHeight="1">
      <c r="A49" s="13" t="s">
        <v>21</v>
      </c>
      <c r="B49" s="60">
        <f>+B50+B53+B54+B55</f>
        <v>964374745</v>
      </c>
      <c r="C49" s="23"/>
      <c r="D49" s="60">
        <f>+D50+D53+D54+D55</f>
        <v>963252832</v>
      </c>
      <c r="E49" s="26"/>
      <c r="F49" s="50">
        <f>+F50+F53+F54+F55</f>
        <v>-1121913</v>
      </c>
    </row>
    <row r="50" spans="1:6" ht="13.5" customHeight="1">
      <c r="A50" s="13" t="s">
        <v>46</v>
      </c>
      <c r="B50" s="60">
        <f>+B51+B52</f>
        <v>786886814</v>
      </c>
      <c r="C50" s="23"/>
      <c r="D50" s="60">
        <f>+D51+D52</f>
        <v>780591904</v>
      </c>
      <c r="E50" s="26"/>
      <c r="F50" s="50">
        <f>+F51+F52</f>
        <v>-6294910</v>
      </c>
    </row>
    <row r="51" spans="1:6" ht="13.5" customHeight="1">
      <c r="A51" s="13" t="s">
        <v>22</v>
      </c>
      <c r="B51" s="60">
        <v>752319968</v>
      </c>
      <c r="C51" s="23"/>
      <c r="D51" s="60">
        <v>746301440</v>
      </c>
      <c r="E51" s="26"/>
      <c r="F51" s="50">
        <f>+D51-B51</f>
        <v>-6018528</v>
      </c>
    </row>
    <row r="52" spans="1:6" ht="13.5" customHeight="1">
      <c r="A52" s="13" t="s">
        <v>23</v>
      </c>
      <c r="B52" s="60">
        <v>34566846</v>
      </c>
      <c r="C52" s="23"/>
      <c r="D52" s="60">
        <v>34290464</v>
      </c>
      <c r="E52" s="26"/>
      <c r="F52" s="50">
        <f>+D52-B52</f>
        <v>-276382</v>
      </c>
    </row>
    <row r="53" spans="1:6" ht="13.5" customHeight="1">
      <c r="A53" s="13" t="s">
        <v>24</v>
      </c>
      <c r="B53" s="60">
        <v>98763835</v>
      </c>
      <c r="C53" s="23"/>
      <c r="D53" s="60">
        <v>97973888</v>
      </c>
      <c r="E53" s="26"/>
      <c r="F53" s="50">
        <f>+D53-B53</f>
        <v>-789947</v>
      </c>
    </row>
    <row r="54" spans="1:6" ht="13.5" customHeight="1">
      <c r="A54" s="13" t="s">
        <v>25</v>
      </c>
      <c r="B54" s="60">
        <v>19752767</v>
      </c>
      <c r="C54" s="23"/>
      <c r="D54" s="60">
        <v>19711040</v>
      </c>
      <c r="E54" s="26"/>
      <c r="F54" s="50">
        <f>+D54-B54</f>
        <v>-41727</v>
      </c>
    </row>
    <row r="55" spans="1:6" ht="13.5" customHeight="1">
      <c r="A55" s="13" t="s">
        <v>19</v>
      </c>
      <c r="B55" s="60">
        <f>+B56+B57+B58</f>
        <v>58971329</v>
      </c>
      <c r="C55" s="23"/>
      <c r="D55" s="60">
        <f>+D56+D57+D58</f>
        <v>64976000</v>
      </c>
      <c r="E55" s="26"/>
      <c r="F55" s="50">
        <f>+F56+F57+F58</f>
        <v>6004671</v>
      </c>
    </row>
    <row r="56" spans="1:6" ht="13.5" customHeight="1">
      <c r="A56" s="13" t="s">
        <v>26</v>
      </c>
      <c r="B56" s="60">
        <v>3536014</v>
      </c>
      <c r="C56" s="23"/>
      <c r="D56" s="60">
        <v>2976000</v>
      </c>
      <c r="E56" s="26"/>
      <c r="F56" s="50">
        <f>+D56-B56</f>
        <v>-560014</v>
      </c>
    </row>
    <row r="57" spans="1:6" ht="13.5" customHeight="1">
      <c r="A57" s="13" t="s">
        <v>27</v>
      </c>
      <c r="B57" s="60">
        <v>20740902</v>
      </c>
      <c r="C57" s="23"/>
      <c r="D57" s="60">
        <v>17856000</v>
      </c>
      <c r="E57" s="26"/>
      <c r="F57" s="50">
        <f>+D57-B57</f>
        <v>-2884902</v>
      </c>
    </row>
    <row r="58" spans="1:6" ht="13.5" customHeight="1">
      <c r="A58" s="13" t="s">
        <v>28</v>
      </c>
      <c r="B58" s="60">
        <v>34694413</v>
      </c>
      <c r="C58" s="23" t="s">
        <v>56</v>
      </c>
      <c r="D58" s="60">
        <v>44144000</v>
      </c>
      <c r="E58" s="26"/>
      <c r="F58" s="50">
        <f>+D58-B58</f>
        <v>9449587</v>
      </c>
    </row>
    <row r="59" spans="1:6" ht="9.75" customHeight="1">
      <c r="A59" s="13"/>
      <c r="B59" s="60"/>
      <c r="C59" s="23"/>
      <c r="D59" s="60"/>
      <c r="E59" s="26"/>
      <c r="F59" s="50"/>
    </row>
    <row r="60" spans="1:6" ht="13.5" customHeight="1">
      <c r="A60" s="14" t="s">
        <v>29</v>
      </c>
      <c r="B60" s="63">
        <v>177349105</v>
      </c>
      <c r="C60" s="33" t="s">
        <v>56</v>
      </c>
      <c r="D60" s="63">
        <v>170101216</v>
      </c>
      <c r="E60" s="34"/>
      <c r="F60" s="51">
        <f>+D60-B60</f>
        <v>-7247889</v>
      </c>
    </row>
    <row r="61" spans="1:6" ht="9.75" customHeight="1">
      <c r="A61" s="13"/>
      <c r="B61" s="60"/>
      <c r="C61" s="23"/>
      <c r="D61" s="60"/>
      <c r="E61" s="26"/>
      <c r="F61" s="50"/>
    </row>
    <row r="62" spans="1:6" ht="13.5" customHeight="1">
      <c r="A62" s="15" t="s">
        <v>8</v>
      </c>
      <c r="B62" s="64">
        <f>+B64+B71</f>
        <v>1805200000</v>
      </c>
      <c r="C62" s="25"/>
      <c r="D62" s="64">
        <f>+D64+D71</f>
        <v>1574300000</v>
      </c>
      <c r="E62" s="28"/>
      <c r="F62" s="54">
        <f>+F64+F71</f>
        <v>-230900000</v>
      </c>
    </row>
    <row r="63" spans="1:6" ht="13.5" customHeight="1">
      <c r="A63" s="13" t="s">
        <v>5</v>
      </c>
      <c r="B63" s="60"/>
      <c r="C63" s="23"/>
      <c r="D63" s="60"/>
      <c r="E63" s="26"/>
      <c r="F63" s="50"/>
    </row>
    <row r="64" spans="1:6" ht="13.5" customHeight="1">
      <c r="A64" s="13" t="s">
        <v>15</v>
      </c>
      <c r="B64" s="60">
        <f>SUM(B65:B69)</f>
        <v>1338200000</v>
      </c>
      <c r="C64" s="24"/>
      <c r="D64" s="60">
        <f>SUM(D65:D69)</f>
        <v>1057300000</v>
      </c>
      <c r="E64" s="24"/>
      <c r="F64" s="53">
        <f>SUM(F65:F69)</f>
        <v>-280900000</v>
      </c>
    </row>
    <row r="65" spans="1:6" ht="13.5" customHeight="1">
      <c r="A65" s="13" t="s">
        <v>45</v>
      </c>
      <c r="B65" s="60">
        <v>1062000000</v>
      </c>
      <c r="C65" s="23"/>
      <c r="D65" s="60">
        <v>750000000</v>
      </c>
      <c r="E65" s="26"/>
      <c r="F65" s="50">
        <f>+D65-B65</f>
        <v>-312000000</v>
      </c>
    </row>
    <row r="66" spans="1:6" ht="13.5" customHeight="1">
      <c r="A66" s="13" t="s">
        <v>44</v>
      </c>
      <c r="B66" s="60">
        <v>258200000</v>
      </c>
      <c r="C66" s="23"/>
      <c r="D66" s="60">
        <v>259300000</v>
      </c>
      <c r="E66" s="26"/>
      <c r="F66" s="50">
        <f>+D66-B66</f>
        <v>1100000</v>
      </c>
    </row>
    <row r="67" spans="1:6" ht="13.5" customHeight="1">
      <c r="A67" s="13" t="s">
        <v>43</v>
      </c>
      <c r="B67" s="60">
        <v>7000000</v>
      </c>
      <c r="C67" s="23"/>
      <c r="D67" s="60">
        <v>0</v>
      </c>
      <c r="E67" s="26"/>
      <c r="F67" s="50">
        <f>+D67-B67</f>
        <v>-7000000</v>
      </c>
    </row>
    <row r="68" spans="1:6" ht="13.5" customHeight="1">
      <c r="A68" s="13" t="s">
        <v>42</v>
      </c>
      <c r="B68" s="60">
        <v>1000000</v>
      </c>
      <c r="C68" s="23"/>
      <c r="D68" s="60">
        <v>0</v>
      </c>
      <c r="E68" s="26"/>
      <c r="F68" s="50">
        <f>+D68-B68</f>
        <v>-1000000</v>
      </c>
    </row>
    <row r="69" spans="1:6" ht="13.5" customHeight="1">
      <c r="A69" s="57" t="s">
        <v>41</v>
      </c>
      <c r="B69" s="60">
        <v>10000000</v>
      </c>
      <c r="C69" s="23"/>
      <c r="D69" s="60">
        <v>48000000</v>
      </c>
      <c r="E69" s="26"/>
      <c r="F69" s="50">
        <f>+D69-B69</f>
        <v>38000000</v>
      </c>
    </row>
    <row r="70" spans="1:6" ht="9.75" customHeight="1">
      <c r="A70" s="13"/>
      <c r="B70" s="60"/>
      <c r="C70" s="23"/>
      <c r="D70" s="60"/>
      <c r="E70" s="26"/>
      <c r="F70" s="50"/>
    </row>
    <row r="71" spans="1:6" ht="13.5" customHeight="1" thickBot="1">
      <c r="A71" s="35" t="s">
        <v>14</v>
      </c>
      <c r="B71" s="65">
        <v>467000000</v>
      </c>
      <c r="C71" s="36"/>
      <c r="D71" s="65">
        <v>517000000</v>
      </c>
      <c r="E71" s="37"/>
      <c r="F71" s="55">
        <f>+D71-B71</f>
        <v>50000000</v>
      </c>
    </row>
    <row r="72" spans="1:6" ht="13.5" customHeight="1" thickTop="1">
      <c r="A72" s="59"/>
      <c r="B72" s="66"/>
      <c r="C72" s="23"/>
      <c r="D72" s="66"/>
      <c r="E72" s="22"/>
      <c r="F72" s="56"/>
    </row>
    <row r="73" spans="1:6" ht="13.5" customHeight="1">
      <c r="A73" s="58" t="s">
        <v>68</v>
      </c>
      <c r="B73" s="66"/>
      <c r="C73" s="23"/>
      <c r="D73" s="66"/>
      <c r="E73" s="22"/>
      <c r="F73" s="56"/>
    </row>
    <row r="74" spans="1:6" ht="13.5" customHeight="1">
      <c r="A74" s="16" t="s">
        <v>69</v>
      </c>
      <c r="B74" s="66"/>
      <c r="C74" s="23"/>
      <c r="D74" s="66"/>
      <c r="E74" s="22"/>
      <c r="F74" s="56"/>
    </row>
    <row r="75" spans="1:6" ht="13.5" customHeight="1">
      <c r="A75" s="16" t="s">
        <v>58</v>
      </c>
      <c r="B75" s="66"/>
      <c r="C75" s="23"/>
      <c r="D75" s="66"/>
      <c r="E75" s="22"/>
      <c r="F75" s="56"/>
    </row>
    <row r="76" spans="1:6" ht="13.5" customHeight="1">
      <c r="A76" s="16" t="s">
        <v>70</v>
      </c>
      <c r="B76" s="66"/>
      <c r="C76" s="23"/>
      <c r="D76" s="66"/>
      <c r="E76" s="22"/>
      <c r="F76" s="56"/>
    </row>
    <row r="77" spans="1:6" ht="13.5" customHeight="1">
      <c r="A77" s="58" t="s">
        <v>71</v>
      </c>
      <c r="B77" s="66"/>
      <c r="C77" s="23"/>
      <c r="D77" s="56"/>
      <c r="E77" s="22"/>
      <c r="F77" s="56"/>
    </row>
    <row r="78" spans="1:6" ht="13.5" customHeight="1">
      <c r="A78" s="16" t="s">
        <v>72</v>
      </c>
      <c r="B78" s="66"/>
      <c r="C78" s="23"/>
      <c r="D78" s="56"/>
      <c r="E78" s="22"/>
      <c r="F78" s="56"/>
    </row>
    <row r="79" spans="1:6" ht="13.5" customHeight="1">
      <c r="A79" s="58" t="s">
        <v>73</v>
      </c>
      <c r="B79" s="66"/>
      <c r="C79" s="22"/>
      <c r="D79" s="56"/>
      <c r="E79" s="22"/>
      <c r="F79" s="56"/>
    </row>
    <row r="80" spans="1:6" ht="13.5" customHeight="1">
      <c r="A80" s="16" t="s">
        <v>74</v>
      </c>
      <c r="B80" s="66"/>
      <c r="C80" s="22"/>
      <c r="D80" s="56"/>
      <c r="E80" s="22"/>
      <c r="F80" s="56"/>
    </row>
    <row r="81" spans="1:6" ht="13.5" customHeight="1">
      <c r="A81" s="16" t="s">
        <v>75</v>
      </c>
      <c r="B81" s="66"/>
      <c r="C81" s="22"/>
      <c r="D81" s="56"/>
      <c r="E81" s="22"/>
      <c r="F81" s="56"/>
    </row>
    <row r="82" spans="1:2" ht="14.25">
      <c r="A82" s="58" t="s">
        <v>76</v>
      </c>
      <c r="B82" s="67"/>
    </row>
    <row r="83" spans="1:2" ht="12.75">
      <c r="A83" s="16"/>
      <c r="B83" s="67"/>
    </row>
    <row r="84" spans="1:2" ht="12.75">
      <c r="A84" s="16"/>
      <c r="B84" s="67"/>
    </row>
    <row r="85" spans="1:2" ht="12.75">
      <c r="A85" s="16"/>
      <c r="B85" s="67"/>
    </row>
    <row r="86" spans="1:2" ht="12.75">
      <c r="A86" s="16"/>
      <c r="B86" s="67"/>
    </row>
    <row r="87" ht="12.75">
      <c r="B87" s="67"/>
    </row>
    <row r="88" ht="12.75">
      <c r="B88" s="67"/>
    </row>
    <row r="89" ht="12.75">
      <c r="B89" s="67"/>
    </row>
    <row r="90" ht="12.75">
      <c r="B90" s="67"/>
    </row>
    <row r="91" ht="12.75">
      <c r="B91" s="67"/>
    </row>
    <row r="92" ht="12.75">
      <c r="B92" s="67"/>
    </row>
    <row r="93" ht="12.75">
      <c r="B93" s="67"/>
    </row>
    <row r="94" ht="12.75">
      <c r="B94" s="67"/>
    </row>
    <row r="95" ht="12.75">
      <c r="B95" s="67"/>
    </row>
    <row r="96" ht="12.75">
      <c r="B96" s="67"/>
    </row>
    <row r="97" ht="12.75">
      <c r="B97" s="67"/>
    </row>
    <row r="98" ht="12.75">
      <c r="B98" s="67"/>
    </row>
    <row r="99" ht="12.75">
      <c r="B99" s="67"/>
    </row>
    <row r="100" ht="12.75">
      <c r="B100" s="67"/>
    </row>
    <row r="101" ht="12.75">
      <c r="B101" s="67"/>
    </row>
    <row r="102" ht="12.75">
      <c r="B102" s="67"/>
    </row>
    <row r="103" ht="12.75">
      <c r="B103" s="67"/>
    </row>
    <row r="104" ht="12.75">
      <c r="B104" s="67"/>
    </row>
    <row r="105" ht="12.75">
      <c r="B105" s="67"/>
    </row>
    <row r="106" ht="12.75">
      <c r="B106" s="67"/>
    </row>
    <row r="107" ht="12.75">
      <c r="B107" s="67"/>
    </row>
    <row r="108" ht="12.75">
      <c r="B108" s="67"/>
    </row>
    <row r="109" ht="12.75">
      <c r="B109" s="67"/>
    </row>
    <row r="110" ht="12.75">
      <c r="B110" s="67"/>
    </row>
    <row r="111" ht="12.75">
      <c r="B111" s="67"/>
    </row>
    <row r="112" ht="12.75">
      <c r="B112" s="67"/>
    </row>
    <row r="113" ht="12.75">
      <c r="B113" s="67"/>
    </row>
    <row r="114" ht="12.75">
      <c r="B114" s="67"/>
    </row>
    <row r="115" ht="12.75">
      <c r="B115" s="67"/>
    </row>
    <row r="116" ht="12.75">
      <c r="B116" s="67"/>
    </row>
    <row r="117" ht="12.75">
      <c r="B117" s="67"/>
    </row>
    <row r="118" ht="12.75">
      <c r="B118" s="67"/>
    </row>
    <row r="119" ht="12.75">
      <c r="B119" s="67"/>
    </row>
    <row r="120" ht="12.75">
      <c r="B120" s="67"/>
    </row>
    <row r="121" ht="12.75">
      <c r="B121" s="67"/>
    </row>
    <row r="122" ht="12.75">
      <c r="B122" s="67"/>
    </row>
    <row r="123" ht="12.75">
      <c r="B123" s="67"/>
    </row>
    <row r="124" ht="12.75">
      <c r="B124" s="67"/>
    </row>
    <row r="125" ht="12.75">
      <c r="B125" s="67"/>
    </row>
    <row r="126" ht="12.75">
      <c r="B126" s="67"/>
    </row>
    <row r="127" ht="12.75">
      <c r="B127" s="67"/>
    </row>
    <row r="128" ht="12.75">
      <c r="B128" s="67"/>
    </row>
    <row r="129" ht="12.75">
      <c r="B129" s="67"/>
    </row>
    <row r="130" ht="12.75">
      <c r="B130" s="67"/>
    </row>
    <row r="131" ht="12.75">
      <c r="B131" s="67"/>
    </row>
    <row r="132" ht="12.75">
      <c r="B132" s="67"/>
    </row>
    <row r="133" ht="12.75">
      <c r="B133" s="67"/>
    </row>
    <row r="134" ht="12.75">
      <c r="B134" s="67"/>
    </row>
    <row r="135" ht="12.75">
      <c r="B135" s="67"/>
    </row>
    <row r="136" ht="12.75">
      <c r="B136" s="67"/>
    </row>
    <row r="137" ht="12.75">
      <c r="B137" s="67"/>
    </row>
    <row r="138" ht="12.75">
      <c r="B138" s="67"/>
    </row>
    <row r="139" ht="12.75">
      <c r="B139" s="67"/>
    </row>
    <row r="140" ht="12.75">
      <c r="B140" s="67"/>
    </row>
    <row r="141" ht="12.75">
      <c r="B141" s="67"/>
    </row>
    <row r="142" ht="12.75">
      <c r="B142" s="67"/>
    </row>
    <row r="143" ht="12.75">
      <c r="B143" s="67"/>
    </row>
    <row r="144" ht="12.75">
      <c r="B144" s="67"/>
    </row>
    <row r="145" ht="12.75">
      <c r="B145" s="67"/>
    </row>
    <row r="146" ht="12.75">
      <c r="B146" s="67"/>
    </row>
    <row r="147" ht="12.75">
      <c r="B147" s="67"/>
    </row>
    <row r="148" ht="12.75">
      <c r="B148" s="67"/>
    </row>
    <row r="149" ht="12.75">
      <c r="B149" s="67"/>
    </row>
    <row r="150" ht="12.75">
      <c r="B150" s="67"/>
    </row>
    <row r="151" ht="12.75">
      <c r="B151" s="67"/>
    </row>
    <row r="152" ht="12.75">
      <c r="B152" s="67"/>
    </row>
    <row r="153" ht="12.75">
      <c r="B153" s="67"/>
    </row>
    <row r="154" ht="12.75">
      <c r="B154" s="67"/>
    </row>
    <row r="155" ht="12.75">
      <c r="B155" s="67"/>
    </row>
    <row r="156" ht="12.75">
      <c r="B156" s="67"/>
    </row>
    <row r="157" ht="12.75">
      <c r="B157" s="67"/>
    </row>
    <row r="158" ht="12.75">
      <c r="B158" s="67"/>
    </row>
    <row r="159" ht="12.75">
      <c r="B159" s="67"/>
    </row>
    <row r="160" ht="12.75">
      <c r="B160" s="67"/>
    </row>
    <row r="161" ht="12.75">
      <c r="B161" s="67"/>
    </row>
    <row r="162" ht="12.75">
      <c r="B162" s="67"/>
    </row>
    <row r="163" ht="12.75">
      <c r="B163" s="67"/>
    </row>
    <row r="164" ht="12.75">
      <c r="B164" s="67"/>
    </row>
    <row r="165" ht="12.75">
      <c r="B165" s="67"/>
    </row>
    <row r="166" ht="12.75">
      <c r="B166" s="67"/>
    </row>
    <row r="167" ht="12.75">
      <c r="B167" s="67"/>
    </row>
    <row r="168" ht="12.75">
      <c r="B168" s="67"/>
    </row>
    <row r="169" ht="12.75">
      <c r="B169" s="67"/>
    </row>
    <row r="170" ht="12.75">
      <c r="B170" s="67"/>
    </row>
    <row r="171" ht="12.75">
      <c r="B171" s="67"/>
    </row>
    <row r="172" ht="12.75">
      <c r="B172" s="67"/>
    </row>
    <row r="173" ht="12.75">
      <c r="B173" s="67"/>
    </row>
    <row r="174" ht="12.75">
      <c r="B174" s="67"/>
    </row>
    <row r="175" ht="12.75">
      <c r="B175" s="67"/>
    </row>
    <row r="176" ht="12.75">
      <c r="B176" s="67"/>
    </row>
    <row r="177" ht="12.75">
      <c r="B177" s="67"/>
    </row>
    <row r="178" ht="12.75">
      <c r="B178" s="67"/>
    </row>
    <row r="179" ht="12.75">
      <c r="B179" s="67"/>
    </row>
    <row r="180" ht="12.75">
      <c r="B180" s="67"/>
    </row>
    <row r="181" ht="12.75">
      <c r="B181" s="67"/>
    </row>
    <row r="182" ht="12.75">
      <c r="B182" s="67"/>
    </row>
    <row r="183" ht="12.75">
      <c r="B183" s="67"/>
    </row>
    <row r="184" ht="12.75">
      <c r="B184" s="67"/>
    </row>
    <row r="185" ht="12.75">
      <c r="B185" s="67"/>
    </row>
    <row r="186" ht="12.75">
      <c r="B186" s="67"/>
    </row>
    <row r="187" ht="12.75">
      <c r="B187" s="67"/>
    </row>
    <row r="188" ht="12.75">
      <c r="B188" s="67"/>
    </row>
    <row r="189" ht="12.75">
      <c r="B189" s="67"/>
    </row>
    <row r="190" ht="12.75">
      <c r="B190" s="67"/>
    </row>
    <row r="191" ht="12.75">
      <c r="B191" s="67"/>
    </row>
    <row r="192" ht="12.75">
      <c r="B192" s="67"/>
    </row>
    <row r="193" ht="12.75">
      <c r="B193" s="67"/>
    </row>
    <row r="194" ht="12.75">
      <c r="B194" s="67"/>
    </row>
    <row r="195" ht="12.75">
      <c r="B195" s="67"/>
    </row>
    <row r="196" ht="12.75">
      <c r="B196" s="67"/>
    </row>
    <row r="197" ht="12.75">
      <c r="B197" s="67"/>
    </row>
    <row r="198" ht="12.75">
      <c r="B198" s="67"/>
    </row>
    <row r="199" ht="12.75">
      <c r="B199" s="67"/>
    </row>
    <row r="200" ht="12.75">
      <c r="B200" s="67"/>
    </row>
    <row r="201" ht="12.75">
      <c r="B201" s="67"/>
    </row>
    <row r="202" ht="12.75">
      <c r="B202" s="67"/>
    </row>
    <row r="203" ht="12.75">
      <c r="B203" s="67"/>
    </row>
    <row r="204" ht="12.75">
      <c r="B204" s="67"/>
    </row>
    <row r="205" ht="12.75">
      <c r="B205" s="67"/>
    </row>
    <row r="206" ht="12.75">
      <c r="B206" s="67"/>
    </row>
    <row r="207" ht="12.75">
      <c r="B207" s="67"/>
    </row>
    <row r="208" ht="12.75">
      <c r="B208" s="67"/>
    </row>
    <row r="209" ht="12.75">
      <c r="B209" s="67"/>
    </row>
    <row r="210" ht="12.75">
      <c r="B210" s="67"/>
    </row>
    <row r="211" ht="12.75">
      <c r="B211" s="67"/>
    </row>
    <row r="212" ht="12.75">
      <c r="B212" s="67"/>
    </row>
    <row r="213" ht="12.75">
      <c r="B213" s="67"/>
    </row>
    <row r="214" ht="12.75">
      <c r="B214" s="67"/>
    </row>
    <row r="215" ht="12.75">
      <c r="B215" s="67"/>
    </row>
    <row r="216" ht="12.75">
      <c r="B216" s="67"/>
    </row>
    <row r="217" ht="12.75">
      <c r="B217" s="67"/>
    </row>
    <row r="218" ht="12.75">
      <c r="B218" s="67"/>
    </row>
    <row r="219" ht="12.75">
      <c r="B219" s="67"/>
    </row>
    <row r="220" ht="12.75">
      <c r="B220" s="67"/>
    </row>
    <row r="221" ht="12.75">
      <c r="B221" s="67"/>
    </row>
    <row r="222" ht="12.75">
      <c r="B222" s="67"/>
    </row>
    <row r="223" ht="12.75">
      <c r="B223" s="67"/>
    </row>
    <row r="224" ht="12.75">
      <c r="B224" s="67"/>
    </row>
    <row r="225" ht="12.75">
      <c r="B225" s="67"/>
    </row>
    <row r="226" ht="12.75">
      <c r="B226" s="67"/>
    </row>
    <row r="227" ht="12.75">
      <c r="B227" s="67"/>
    </row>
    <row r="228" ht="12.75">
      <c r="B228" s="67"/>
    </row>
    <row r="229" ht="12.75">
      <c r="B229" s="67"/>
    </row>
    <row r="230" ht="12.75">
      <c r="B230" s="67"/>
    </row>
    <row r="231" ht="12.75">
      <c r="B231" s="67"/>
    </row>
    <row r="232" ht="12.75">
      <c r="B232" s="67"/>
    </row>
    <row r="233" ht="12.75">
      <c r="B233" s="67"/>
    </row>
    <row r="234" ht="12.75">
      <c r="B234" s="67"/>
    </row>
    <row r="235" ht="12.75">
      <c r="B235" s="67"/>
    </row>
    <row r="236" ht="12.75">
      <c r="B236" s="67"/>
    </row>
    <row r="237" ht="12.75">
      <c r="B237" s="67"/>
    </row>
    <row r="238" ht="12.75">
      <c r="B238" s="67"/>
    </row>
    <row r="239" ht="12.75">
      <c r="B239" s="67"/>
    </row>
    <row r="240" ht="12.75">
      <c r="B240" s="67"/>
    </row>
    <row r="241" ht="12.75">
      <c r="B241" s="67"/>
    </row>
    <row r="242" ht="12.75">
      <c r="B242" s="67"/>
    </row>
    <row r="243" ht="12.75">
      <c r="B243" s="67"/>
    </row>
    <row r="244" ht="12.75">
      <c r="B244" s="67"/>
    </row>
    <row r="245" ht="12.75">
      <c r="B245" s="67"/>
    </row>
    <row r="246" ht="12.75">
      <c r="B246" s="67"/>
    </row>
    <row r="247" ht="12.75">
      <c r="B247" s="67"/>
    </row>
    <row r="248" ht="12.75">
      <c r="B248" s="67"/>
    </row>
    <row r="249" ht="12.75">
      <c r="B249" s="67"/>
    </row>
    <row r="250" ht="12.75">
      <c r="B250" s="67"/>
    </row>
    <row r="251" ht="12.75">
      <c r="B251" s="67"/>
    </row>
    <row r="252" ht="12.75">
      <c r="B252" s="67"/>
    </row>
    <row r="253" ht="12.75">
      <c r="B253" s="67"/>
    </row>
    <row r="254" ht="12.75">
      <c r="B254" s="67"/>
    </row>
    <row r="255" ht="12.75">
      <c r="B255" s="67"/>
    </row>
    <row r="256" ht="12.75">
      <c r="B256" s="67"/>
    </row>
    <row r="257" ht="12.75">
      <c r="B257" s="67"/>
    </row>
    <row r="258" ht="12.75">
      <c r="B258" s="67"/>
    </row>
    <row r="259" ht="12.75">
      <c r="B259" s="67"/>
    </row>
    <row r="260" ht="12.75">
      <c r="B260" s="67"/>
    </row>
    <row r="261" ht="12.75">
      <c r="B261" s="67"/>
    </row>
    <row r="262" ht="12.75">
      <c r="B262" s="67"/>
    </row>
    <row r="263" ht="12.75">
      <c r="B263" s="67"/>
    </row>
    <row r="264" ht="12.75">
      <c r="B264" s="67"/>
    </row>
    <row r="265" ht="12.75">
      <c r="B265" s="67"/>
    </row>
    <row r="266" ht="12.75">
      <c r="B266" s="67"/>
    </row>
    <row r="267" ht="12.75">
      <c r="B267" s="67"/>
    </row>
    <row r="268" ht="12.75">
      <c r="B268" s="67"/>
    </row>
    <row r="269" ht="12.75">
      <c r="B269" s="67"/>
    </row>
    <row r="270" ht="12.75">
      <c r="B270" s="67"/>
    </row>
    <row r="271" ht="12.75">
      <c r="B271" s="67"/>
    </row>
    <row r="272" ht="12.75">
      <c r="B272" s="67"/>
    </row>
    <row r="273" ht="12.75">
      <c r="B273" s="67"/>
    </row>
    <row r="274" ht="12.75">
      <c r="B274" s="67"/>
    </row>
    <row r="275" ht="12.75">
      <c r="B275" s="67"/>
    </row>
    <row r="276" ht="12.75">
      <c r="B276" s="67"/>
    </row>
    <row r="277" ht="12.75">
      <c r="B277" s="67"/>
    </row>
    <row r="278" ht="12.75">
      <c r="B278" s="67"/>
    </row>
    <row r="279" ht="12.75">
      <c r="B279" s="67"/>
    </row>
    <row r="280" ht="12.75">
      <c r="B280" s="67"/>
    </row>
    <row r="281" ht="12.75">
      <c r="B281" s="67"/>
    </row>
    <row r="282" ht="12.75">
      <c r="B282" s="67"/>
    </row>
    <row r="283" ht="12.75">
      <c r="B283" s="67"/>
    </row>
    <row r="284" ht="12.75">
      <c r="B284" s="67"/>
    </row>
    <row r="285" ht="12.75">
      <c r="B285" s="67"/>
    </row>
    <row r="286" ht="12.75">
      <c r="B286" s="67"/>
    </row>
    <row r="287" ht="12.75">
      <c r="B287" s="67"/>
    </row>
    <row r="288" ht="12.75">
      <c r="B288" s="67"/>
    </row>
    <row r="289" ht="12.75">
      <c r="B289" s="67"/>
    </row>
    <row r="290" ht="12.75">
      <c r="B290" s="67"/>
    </row>
    <row r="291" ht="12.75">
      <c r="B291" s="67"/>
    </row>
    <row r="292" ht="12.75">
      <c r="B292" s="67"/>
    </row>
    <row r="293" ht="12.75">
      <c r="B293" s="67"/>
    </row>
    <row r="294" ht="12.75">
      <c r="B294" s="67"/>
    </row>
    <row r="295" ht="12.75">
      <c r="B295" s="67"/>
    </row>
    <row r="296" ht="12.75">
      <c r="B296" s="67"/>
    </row>
    <row r="297" ht="12.75">
      <c r="B297" s="67"/>
    </row>
    <row r="298" ht="12.75">
      <c r="B298" s="67"/>
    </row>
    <row r="299" ht="12.75">
      <c r="B299" s="67"/>
    </row>
    <row r="300" ht="12.75">
      <c r="B300" s="67"/>
    </row>
    <row r="301" ht="12.75">
      <c r="B301" s="67"/>
    </row>
    <row r="302" ht="12.75">
      <c r="B302" s="67"/>
    </row>
    <row r="303" ht="12.75">
      <c r="B303" s="67"/>
    </row>
    <row r="304" ht="12.75">
      <c r="B304" s="67"/>
    </row>
    <row r="305" ht="12.75">
      <c r="B305" s="67"/>
    </row>
    <row r="306" ht="12.75">
      <c r="B306" s="67"/>
    </row>
    <row r="307" ht="12.75">
      <c r="B307" s="67"/>
    </row>
    <row r="308" ht="12.75">
      <c r="B308" s="67"/>
    </row>
    <row r="309" ht="12.75">
      <c r="B309" s="67"/>
    </row>
    <row r="310" ht="12.75">
      <c r="B310" s="67"/>
    </row>
    <row r="311" ht="12.75">
      <c r="B311" s="67"/>
    </row>
    <row r="312" ht="12.75">
      <c r="B312" s="67"/>
    </row>
    <row r="313" ht="12.75">
      <c r="B313" s="67"/>
    </row>
    <row r="314" ht="12.75">
      <c r="B314" s="67"/>
    </row>
    <row r="315" ht="12.75">
      <c r="B315" s="67"/>
    </row>
    <row r="316" ht="12.75">
      <c r="B316" s="67"/>
    </row>
    <row r="317" ht="12.75">
      <c r="B317" s="67"/>
    </row>
    <row r="318" ht="12.75">
      <c r="B318" s="67"/>
    </row>
    <row r="319" ht="12.75">
      <c r="B319" s="67"/>
    </row>
    <row r="320" ht="12.75">
      <c r="B320" s="67"/>
    </row>
    <row r="321" ht="12.75">
      <c r="B321" s="67"/>
    </row>
    <row r="322" ht="12.75">
      <c r="B322" s="67"/>
    </row>
    <row r="323" ht="12.75">
      <c r="B323" s="67"/>
    </row>
    <row r="324" ht="12.75">
      <c r="B324" s="67"/>
    </row>
    <row r="325" ht="12.75">
      <c r="B325" s="67"/>
    </row>
    <row r="326" ht="12.75">
      <c r="B326" s="67"/>
    </row>
    <row r="327" ht="12.75">
      <c r="B327" s="67"/>
    </row>
    <row r="328" ht="12.75">
      <c r="B328" s="67"/>
    </row>
    <row r="329" ht="12.75">
      <c r="B329" s="67"/>
    </row>
    <row r="330" ht="12.75">
      <c r="B330" s="67"/>
    </row>
    <row r="331" ht="12.75">
      <c r="B331" s="67"/>
    </row>
    <row r="332" ht="12.75">
      <c r="B332" s="67"/>
    </row>
    <row r="333" ht="12.75">
      <c r="B333" s="67"/>
    </row>
    <row r="334" ht="12.75">
      <c r="B334" s="67"/>
    </row>
    <row r="335" ht="12.75">
      <c r="B335" s="67"/>
    </row>
    <row r="336" ht="12.75">
      <c r="B336" s="67"/>
    </row>
    <row r="337" ht="12.75">
      <c r="B337" s="67"/>
    </row>
    <row r="338" ht="12.75">
      <c r="B338" s="67"/>
    </row>
    <row r="339" ht="12.75">
      <c r="B339" s="67"/>
    </row>
    <row r="340" ht="12.75">
      <c r="B340" s="67"/>
    </row>
    <row r="341" ht="12.75">
      <c r="B341" s="67"/>
    </row>
    <row r="342" ht="12.75">
      <c r="B342" s="67"/>
    </row>
    <row r="343" ht="12.75">
      <c r="B343" s="67"/>
    </row>
    <row r="344" ht="12.75">
      <c r="B344" s="67"/>
    </row>
    <row r="345" ht="12.75">
      <c r="B345" s="67"/>
    </row>
    <row r="346" ht="12.75">
      <c r="B346" s="67"/>
    </row>
    <row r="347" ht="12.75">
      <c r="B347" s="67"/>
    </row>
    <row r="348" ht="12.75">
      <c r="B348" s="67"/>
    </row>
    <row r="349" ht="12.75">
      <c r="B349" s="67"/>
    </row>
    <row r="350" ht="12.75">
      <c r="B350" s="67"/>
    </row>
    <row r="351" ht="12.75">
      <c r="B351" s="67"/>
    </row>
    <row r="352" ht="12.75">
      <c r="B352" s="67"/>
    </row>
    <row r="353" ht="12.75">
      <c r="B353" s="67"/>
    </row>
    <row r="354" ht="12.75">
      <c r="B354" s="67"/>
    </row>
    <row r="355" ht="12.75">
      <c r="B355" s="67"/>
    </row>
    <row r="356" ht="12.75">
      <c r="B356" s="67"/>
    </row>
    <row r="357" ht="12.75">
      <c r="B357" s="67"/>
    </row>
    <row r="358" ht="12.75">
      <c r="B358" s="67"/>
    </row>
    <row r="359" ht="12.75">
      <c r="B359" s="67"/>
    </row>
    <row r="360" ht="12.75">
      <c r="B360" s="67"/>
    </row>
    <row r="361" ht="12.75">
      <c r="B361" s="67"/>
    </row>
    <row r="362" ht="12.75">
      <c r="B362" s="67"/>
    </row>
    <row r="363" ht="12.75">
      <c r="B363" s="67"/>
    </row>
    <row r="364" ht="12.75">
      <c r="B364" s="67"/>
    </row>
    <row r="365" ht="12.75">
      <c r="B365" s="67"/>
    </row>
    <row r="366" ht="12.75">
      <c r="B366" s="67"/>
    </row>
    <row r="367" ht="12.75">
      <c r="B367" s="67"/>
    </row>
    <row r="368" ht="12.75">
      <c r="B368" s="67"/>
    </row>
    <row r="369" ht="12.75">
      <c r="B369" s="67"/>
    </row>
    <row r="370" ht="12.75">
      <c r="B370" s="67"/>
    </row>
    <row r="371" ht="12.75">
      <c r="B371" s="67"/>
    </row>
    <row r="372" ht="12.75">
      <c r="B372" s="67"/>
    </row>
    <row r="373" ht="12.75">
      <c r="B373" s="67"/>
    </row>
    <row r="374" ht="12.75">
      <c r="B374" s="67"/>
    </row>
    <row r="375" ht="12.75">
      <c r="B375" s="67"/>
    </row>
    <row r="376" ht="12.75">
      <c r="B376" s="67"/>
    </row>
    <row r="377" ht="12.75">
      <c r="B377" s="67"/>
    </row>
    <row r="378" ht="12.75">
      <c r="B378" s="67"/>
    </row>
    <row r="379" ht="12.75">
      <c r="B379" s="67"/>
    </row>
    <row r="380" ht="12.75">
      <c r="B380" s="67"/>
    </row>
    <row r="381" ht="12.75">
      <c r="B381" s="67"/>
    </row>
    <row r="382" ht="12.75">
      <c r="B382" s="67"/>
    </row>
    <row r="383" ht="12.75">
      <c r="B383" s="67"/>
    </row>
    <row r="384" ht="12.75">
      <c r="B384" s="67"/>
    </row>
    <row r="385" ht="12.75">
      <c r="B385" s="67"/>
    </row>
    <row r="386" ht="12.75">
      <c r="B386" s="67"/>
    </row>
    <row r="387" ht="12.75">
      <c r="B387" s="67"/>
    </row>
    <row r="388" ht="12.75">
      <c r="B388" s="67"/>
    </row>
    <row r="389" ht="12.75">
      <c r="B389" s="67"/>
    </row>
    <row r="390" ht="12.75">
      <c r="B390" s="67"/>
    </row>
    <row r="391" ht="12.75">
      <c r="B391" s="67"/>
    </row>
    <row r="392" ht="12.75">
      <c r="B392" s="67"/>
    </row>
    <row r="393" ht="12.75">
      <c r="B393" s="67"/>
    </row>
    <row r="394" ht="12.75">
      <c r="B394" s="67"/>
    </row>
    <row r="395" ht="12.75">
      <c r="B395" s="67"/>
    </row>
    <row r="396" ht="12.75">
      <c r="B396" s="67"/>
    </row>
    <row r="397" ht="12.75">
      <c r="B397" s="67"/>
    </row>
    <row r="398" ht="12.75">
      <c r="B398" s="67"/>
    </row>
    <row r="399" ht="12.75">
      <c r="B399" s="67"/>
    </row>
    <row r="400" ht="12.75">
      <c r="B400" s="67"/>
    </row>
    <row r="401" ht="12.75">
      <c r="B401" s="67"/>
    </row>
    <row r="402" ht="12.75">
      <c r="B402" s="67"/>
    </row>
    <row r="403" ht="12.75">
      <c r="B403" s="67"/>
    </row>
    <row r="404" ht="12.75">
      <c r="B404" s="67"/>
    </row>
    <row r="405" ht="12.75">
      <c r="B405" s="67"/>
    </row>
    <row r="406" ht="12.75">
      <c r="B406" s="67"/>
    </row>
    <row r="407" ht="12.75">
      <c r="B407" s="67"/>
    </row>
    <row r="408" ht="12.75">
      <c r="B408" s="67"/>
    </row>
    <row r="409" ht="12.75">
      <c r="B409" s="67"/>
    </row>
    <row r="410" ht="12.75">
      <c r="B410" s="67"/>
    </row>
    <row r="411" ht="12.75">
      <c r="B411" s="67"/>
    </row>
    <row r="412" ht="12.75">
      <c r="B412" s="67"/>
    </row>
    <row r="413" ht="12.75">
      <c r="B413" s="67"/>
    </row>
    <row r="414" ht="12.75">
      <c r="B414" s="67"/>
    </row>
    <row r="415" ht="12.75">
      <c r="B415" s="67"/>
    </row>
    <row r="416" ht="12.75">
      <c r="B416" s="67"/>
    </row>
    <row r="417" ht="12.75">
      <c r="B417" s="67"/>
    </row>
    <row r="418" ht="12.75">
      <c r="B418" s="67"/>
    </row>
    <row r="419" ht="12.75">
      <c r="B419" s="67"/>
    </row>
    <row r="420" ht="12.75">
      <c r="B420" s="67"/>
    </row>
    <row r="421" ht="12.75">
      <c r="B421" s="67"/>
    </row>
    <row r="422" ht="12.75">
      <c r="B422" s="67"/>
    </row>
    <row r="423" ht="12.75">
      <c r="B423" s="67"/>
    </row>
    <row r="424" ht="12.75">
      <c r="B424" s="67"/>
    </row>
    <row r="425" ht="12.75">
      <c r="B425" s="67"/>
    </row>
    <row r="426" ht="12.75">
      <c r="B426" s="67"/>
    </row>
    <row r="427" ht="12.75">
      <c r="B427" s="67"/>
    </row>
    <row r="428" ht="12.75">
      <c r="B428" s="67"/>
    </row>
    <row r="429" ht="12.75">
      <c r="B429" s="67"/>
    </row>
    <row r="430" ht="12.75">
      <c r="B430" s="67"/>
    </row>
    <row r="431" ht="12.75">
      <c r="B431" s="67"/>
    </row>
    <row r="432" ht="12.75">
      <c r="B432" s="67"/>
    </row>
    <row r="433" ht="12.75">
      <c r="B433" s="67"/>
    </row>
    <row r="434" ht="12.75">
      <c r="B434" s="67"/>
    </row>
    <row r="435" ht="12.75">
      <c r="B435" s="67"/>
    </row>
    <row r="436" ht="12.75">
      <c r="B436" s="67"/>
    </row>
    <row r="437" ht="12.75">
      <c r="B437" s="67"/>
    </row>
    <row r="438" ht="12.75">
      <c r="B438" s="67"/>
    </row>
    <row r="439" ht="12.75">
      <c r="B439" s="67"/>
    </row>
    <row r="440" ht="12.75">
      <c r="B440" s="67"/>
    </row>
    <row r="441" ht="12.75">
      <c r="B441" s="67"/>
    </row>
    <row r="442" ht="12.75">
      <c r="B442" s="67"/>
    </row>
    <row r="443" ht="12.75">
      <c r="B443" s="67"/>
    </row>
    <row r="444" ht="12.75">
      <c r="B444" s="67"/>
    </row>
    <row r="445" ht="12.75">
      <c r="B445" s="67"/>
    </row>
    <row r="446" ht="12.75">
      <c r="B446" s="67"/>
    </row>
    <row r="447" ht="12.75">
      <c r="B447" s="67"/>
    </row>
    <row r="448" ht="12.75">
      <c r="B448" s="67"/>
    </row>
    <row r="449" ht="12.75">
      <c r="B449" s="67"/>
    </row>
    <row r="450" ht="12.75">
      <c r="B450" s="67"/>
    </row>
    <row r="451" ht="12.75">
      <c r="B451" s="67"/>
    </row>
    <row r="452" ht="12.75">
      <c r="B452" s="67"/>
    </row>
    <row r="453" ht="12.75">
      <c r="B453" s="67"/>
    </row>
    <row r="454" ht="12.75">
      <c r="B454" s="67"/>
    </row>
    <row r="455" ht="12.75">
      <c r="B455" s="67"/>
    </row>
    <row r="456" ht="12.75">
      <c r="B456" s="67"/>
    </row>
    <row r="457" ht="12.75">
      <c r="B457" s="67"/>
    </row>
    <row r="458" ht="12.75">
      <c r="B458" s="67"/>
    </row>
    <row r="459" ht="12.75">
      <c r="B459" s="67"/>
    </row>
    <row r="460" ht="12.75">
      <c r="B460" s="67"/>
    </row>
    <row r="461" ht="12.75">
      <c r="B461" s="67"/>
    </row>
    <row r="462" ht="12.75">
      <c r="B462" s="67"/>
    </row>
    <row r="463" ht="12.75">
      <c r="B463" s="67"/>
    </row>
    <row r="464" ht="12.75">
      <c r="B464" s="67"/>
    </row>
    <row r="465" ht="12.75">
      <c r="B465" s="67"/>
    </row>
    <row r="466" ht="12.75">
      <c r="B466" s="67"/>
    </row>
    <row r="467" ht="12.75">
      <c r="B467" s="67"/>
    </row>
    <row r="468" ht="12.75">
      <c r="B468" s="67"/>
    </row>
    <row r="469" ht="12.75">
      <c r="B469" s="67"/>
    </row>
    <row r="470" ht="12.75">
      <c r="B470" s="67"/>
    </row>
    <row r="471" ht="12.75">
      <c r="B471" s="67"/>
    </row>
    <row r="472" ht="12.75">
      <c r="B472" s="67"/>
    </row>
    <row r="473" ht="12.75">
      <c r="B473" s="67"/>
    </row>
    <row r="474" ht="12.75">
      <c r="B474" s="67"/>
    </row>
    <row r="475" ht="12.75">
      <c r="B475" s="67"/>
    </row>
    <row r="476" ht="12.75">
      <c r="B476" s="67"/>
    </row>
    <row r="477" ht="12.75">
      <c r="B477" s="67"/>
    </row>
    <row r="478" ht="12.75">
      <c r="B478" s="67"/>
    </row>
    <row r="479" ht="12.75">
      <c r="B479" s="67"/>
    </row>
    <row r="480" ht="12.75">
      <c r="B480" s="67"/>
    </row>
    <row r="481" ht="12.75">
      <c r="B481" s="67"/>
    </row>
    <row r="482" ht="12.75">
      <c r="B482" s="67"/>
    </row>
    <row r="483" ht="12.75">
      <c r="B483" s="67"/>
    </row>
    <row r="484" ht="12.75">
      <c r="B484" s="67"/>
    </row>
    <row r="485" ht="12.75">
      <c r="B485" s="67"/>
    </row>
    <row r="486" ht="12.75">
      <c r="B486" s="67"/>
    </row>
    <row r="487" ht="12.75">
      <c r="B487" s="67"/>
    </row>
    <row r="488" ht="12.75">
      <c r="B488" s="67"/>
    </row>
    <row r="489" ht="12.75">
      <c r="B489" s="67"/>
    </row>
    <row r="490" ht="12.75">
      <c r="B490" s="67"/>
    </row>
    <row r="491" ht="12.75">
      <c r="B491" s="67"/>
    </row>
    <row r="492" ht="12.75">
      <c r="B492" s="67"/>
    </row>
    <row r="493" ht="12.75">
      <c r="B493" s="67"/>
    </row>
    <row r="494" ht="12.75">
      <c r="B494" s="67"/>
    </row>
    <row r="495" ht="12.75">
      <c r="B495" s="67"/>
    </row>
    <row r="496" ht="12.75">
      <c r="B496" s="67"/>
    </row>
    <row r="497" ht="12.75">
      <c r="B497" s="67"/>
    </row>
    <row r="498" ht="12.75">
      <c r="B498" s="67"/>
    </row>
    <row r="499" ht="12.75">
      <c r="B499" s="67"/>
    </row>
    <row r="500" ht="12.75">
      <c r="B500" s="67"/>
    </row>
    <row r="501" ht="12.75">
      <c r="B501" s="67"/>
    </row>
    <row r="502" ht="12.75">
      <c r="B502" s="67"/>
    </row>
    <row r="503" ht="12.75">
      <c r="B503" s="67"/>
    </row>
    <row r="504" ht="12.75">
      <c r="B504" s="67"/>
    </row>
    <row r="505" ht="12.75">
      <c r="B505" s="67"/>
    </row>
    <row r="506" ht="12.75">
      <c r="B506" s="67"/>
    </row>
    <row r="507" ht="12.75">
      <c r="B507" s="67"/>
    </row>
    <row r="508" ht="12.75">
      <c r="B508" s="67"/>
    </row>
    <row r="509" ht="12.75">
      <c r="B509" s="67"/>
    </row>
    <row r="510" ht="12.75">
      <c r="B510" s="67"/>
    </row>
    <row r="511" ht="12.75">
      <c r="B511" s="67"/>
    </row>
    <row r="512" ht="12.75">
      <c r="B512" s="67"/>
    </row>
    <row r="513" ht="12.75">
      <c r="B513" s="67"/>
    </row>
    <row r="514" ht="12.75">
      <c r="B514" s="67"/>
    </row>
    <row r="515" ht="12.75">
      <c r="B515" s="67"/>
    </row>
    <row r="516" ht="12.75">
      <c r="B516" s="67"/>
    </row>
    <row r="517" ht="12.75">
      <c r="B517" s="67"/>
    </row>
    <row r="518" ht="12.75">
      <c r="B518" s="67"/>
    </row>
    <row r="519" ht="12.75">
      <c r="B519" s="67"/>
    </row>
    <row r="520" ht="12.75">
      <c r="B520" s="67"/>
    </row>
    <row r="521" ht="12.75">
      <c r="B521" s="67"/>
    </row>
    <row r="522" ht="12.75">
      <c r="B522" s="67"/>
    </row>
    <row r="523" ht="12.75">
      <c r="B523" s="67"/>
    </row>
    <row r="524" ht="12.75">
      <c r="B524" s="67"/>
    </row>
    <row r="525" ht="12.75">
      <c r="B525" s="67"/>
    </row>
    <row r="526" ht="12.75">
      <c r="B526" s="67"/>
    </row>
    <row r="527" ht="12.75">
      <c r="B527" s="67"/>
    </row>
    <row r="528" ht="12.75">
      <c r="B528" s="67"/>
    </row>
    <row r="529" ht="12.75">
      <c r="B529" s="67"/>
    </row>
    <row r="530" ht="12.75">
      <c r="B530" s="67"/>
    </row>
    <row r="531" ht="12.75">
      <c r="B531" s="67"/>
    </row>
    <row r="532" ht="12.75">
      <c r="B532" s="67"/>
    </row>
    <row r="533" ht="12.75">
      <c r="B533" s="67"/>
    </row>
    <row r="534" ht="12.75">
      <c r="B534" s="67"/>
    </row>
    <row r="535" ht="12.75">
      <c r="B535" s="67"/>
    </row>
    <row r="536" ht="12.75">
      <c r="B536" s="67"/>
    </row>
    <row r="537" ht="12.75">
      <c r="B537" s="67"/>
    </row>
    <row r="538" ht="12.75">
      <c r="B538" s="67"/>
    </row>
    <row r="539" ht="12.75">
      <c r="B539" s="67"/>
    </row>
    <row r="540" ht="12.75">
      <c r="B540" s="67"/>
    </row>
    <row r="541" ht="12.75">
      <c r="B541" s="67"/>
    </row>
    <row r="542" ht="12.75">
      <c r="B542" s="67"/>
    </row>
    <row r="543" ht="12.75">
      <c r="B543" s="67"/>
    </row>
    <row r="544" ht="12.75">
      <c r="B544" s="67"/>
    </row>
    <row r="545" ht="12.75">
      <c r="B545" s="67"/>
    </row>
    <row r="546" ht="12.75">
      <c r="B546" s="67"/>
    </row>
    <row r="547" ht="12.75">
      <c r="B547" s="67"/>
    </row>
    <row r="548" ht="12.75">
      <c r="B548" s="67"/>
    </row>
    <row r="549" ht="12.75">
      <c r="B549" s="67"/>
    </row>
    <row r="550" ht="12.75">
      <c r="B550" s="67"/>
    </row>
    <row r="551" ht="12.75">
      <c r="B551" s="67"/>
    </row>
    <row r="552" ht="12.75">
      <c r="B552" s="67"/>
    </row>
    <row r="553" ht="12.75">
      <c r="B553" s="67"/>
    </row>
    <row r="554" ht="12.75">
      <c r="B554" s="67"/>
    </row>
    <row r="555" ht="12.75">
      <c r="B555" s="67"/>
    </row>
    <row r="556" ht="12.75">
      <c r="B556" s="67"/>
    </row>
    <row r="557" ht="12.75">
      <c r="B557" s="67"/>
    </row>
    <row r="558" ht="12.75">
      <c r="B558" s="67"/>
    </row>
    <row r="559" ht="12.75">
      <c r="B559" s="67"/>
    </row>
    <row r="560" ht="12.75">
      <c r="B560" s="67"/>
    </row>
    <row r="561" ht="12.75">
      <c r="B561" s="67"/>
    </row>
    <row r="562" ht="12.75">
      <c r="B562" s="67"/>
    </row>
    <row r="563" ht="12.75">
      <c r="B563" s="67"/>
    </row>
    <row r="564" ht="12.75">
      <c r="B564" s="67"/>
    </row>
    <row r="565" ht="12.75">
      <c r="B565" s="67"/>
    </row>
    <row r="566" ht="12.75">
      <c r="B566" s="67"/>
    </row>
    <row r="567" ht="12.75">
      <c r="B567" s="67"/>
    </row>
    <row r="568" ht="12.75">
      <c r="B568" s="67"/>
    </row>
    <row r="569" ht="12.75">
      <c r="B569" s="67"/>
    </row>
    <row r="570" ht="12.75">
      <c r="B570" s="67"/>
    </row>
    <row r="571" ht="12.75">
      <c r="B571" s="67"/>
    </row>
    <row r="572" ht="12.75">
      <c r="B572" s="67"/>
    </row>
    <row r="573" ht="12.75">
      <c r="B573" s="67"/>
    </row>
    <row r="574" ht="12.75">
      <c r="B574" s="67"/>
    </row>
    <row r="575" ht="12.75">
      <c r="B575" s="67"/>
    </row>
    <row r="576" ht="12.75">
      <c r="B576" s="67"/>
    </row>
    <row r="577" ht="12.75">
      <c r="B577" s="67"/>
    </row>
    <row r="578" ht="12.75">
      <c r="B578" s="67"/>
    </row>
    <row r="579" ht="12.75">
      <c r="B579" s="67"/>
    </row>
    <row r="580" ht="12.75">
      <c r="B580" s="67"/>
    </row>
    <row r="581" ht="12.75">
      <c r="B581" s="67"/>
    </row>
    <row r="582" ht="12.75">
      <c r="B582" s="67"/>
    </row>
    <row r="583" ht="12.75">
      <c r="B583" s="67"/>
    </row>
    <row r="584" ht="12.75">
      <c r="B584" s="67"/>
    </row>
    <row r="585" ht="12.75">
      <c r="B585" s="67"/>
    </row>
    <row r="586" ht="12.75">
      <c r="B586" s="67"/>
    </row>
    <row r="587" ht="12.75">
      <c r="B587" s="67"/>
    </row>
    <row r="588" ht="12.75">
      <c r="B588" s="67"/>
    </row>
    <row r="589" ht="12.75">
      <c r="B589" s="67"/>
    </row>
    <row r="590" ht="12.75">
      <c r="B590" s="67"/>
    </row>
    <row r="591" ht="12.75">
      <c r="B591" s="67"/>
    </row>
    <row r="592" ht="12.75">
      <c r="B592" s="67"/>
    </row>
    <row r="593" ht="12.75">
      <c r="B593" s="67"/>
    </row>
    <row r="594" ht="12.75">
      <c r="B594" s="67"/>
    </row>
    <row r="595" ht="12.75">
      <c r="B595" s="67"/>
    </row>
    <row r="596" ht="12.75">
      <c r="B596" s="67"/>
    </row>
    <row r="597" ht="12.75">
      <c r="B597" s="67"/>
    </row>
    <row r="598" ht="12.75">
      <c r="B598" s="67"/>
    </row>
    <row r="599" ht="12.75">
      <c r="B599" s="67"/>
    </row>
    <row r="600" ht="12.75">
      <c r="B600" s="67"/>
    </row>
    <row r="601" ht="12.75">
      <c r="B601" s="67"/>
    </row>
    <row r="602" ht="12.75">
      <c r="B602" s="67"/>
    </row>
    <row r="603" ht="12.75">
      <c r="B603" s="67"/>
    </row>
    <row r="604" ht="12.75">
      <c r="B604" s="67"/>
    </row>
    <row r="605" ht="12.75">
      <c r="B605" s="67"/>
    </row>
    <row r="606" ht="12.75">
      <c r="B606" s="67"/>
    </row>
    <row r="607" ht="12.75">
      <c r="B607" s="67"/>
    </row>
    <row r="608" ht="12.75">
      <c r="B608" s="67"/>
    </row>
    <row r="609" ht="12.75">
      <c r="B609" s="67"/>
    </row>
    <row r="610" ht="12.75">
      <c r="B610" s="67"/>
    </row>
    <row r="611" ht="12.75">
      <c r="B611" s="67"/>
    </row>
    <row r="612" ht="12.75">
      <c r="B612" s="67"/>
    </row>
    <row r="613" ht="12.75">
      <c r="B613" s="67"/>
    </row>
    <row r="614" ht="12.75">
      <c r="B614" s="67"/>
    </row>
    <row r="615" ht="12.75">
      <c r="B615" s="67"/>
    </row>
    <row r="616" ht="12.75">
      <c r="B616" s="67"/>
    </row>
    <row r="617" ht="12.75">
      <c r="B617" s="67"/>
    </row>
    <row r="618" ht="12.75">
      <c r="B618" s="67"/>
    </row>
    <row r="619" ht="12.75">
      <c r="B619" s="67"/>
    </row>
    <row r="620" ht="12.75">
      <c r="B620" s="67"/>
    </row>
    <row r="621" ht="12.75">
      <c r="B621" s="67"/>
    </row>
    <row r="622" ht="12.75">
      <c r="B622" s="67"/>
    </row>
    <row r="623" ht="12.75">
      <c r="B623" s="67"/>
    </row>
    <row r="624" ht="12.75">
      <c r="B624" s="67"/>
    </row>
    <row r="625" ht="12.75">
      <c r="B625" s="67"/>
    </row>
    <row r="626" ht="12.75">
      <c r="B626" s="67"/>
    </row>
    <row r="627" ht="12.75">
      <c r="B627" s="67"/>
    </row>
    <row r="628" ht="12.75">
      <c r="B628" s="67"/>
    </row>
    <row r="629" ht="12.75">
      <c r="B629" s="67"/>
    </row>
    <row r="630" ht="12.75">
      <c r="B630" s="67"/>
    </row>
    <row r="631" ht="12.75">
      <c r="B631" s="67"/>
    </row>
    <row r="632" ht="12.75">
      <c r="B632" s="67"/>
    </row>
    <row r="633" ht="12.75">
      <c r="B633" s="67"/>
    </row>
    <row r="634" ht="12.75">
      <c r="B634" s="67"/>
    </row>
    <row r="635" ht="12.75">
      <c r="B635" s="67"/>
    </row>
    <row r="636" ht="12.75">
      <c r="B636" s="67"/>
    </row>
    <row r="637" ht="12.75">
      <c r="B637" s="67"/>
    </row>
    <row r="638" ht="12.75">
      <c r="B638" s="67"/>
    </row>
    <row r="639" ht="12.75">
      <c r="B639" s="67"/>
    </row>
    <row r="640" ht="12.75">
      <c r="B640" s="67"/>
    </row>
    <row r="641" ht="12.75">
      <c r="B641" s="67"/>
    </row>
    <row r="642" ht="12.75">
      <c r="B642" s="67"/>
    </row>
    <row r="643" ht="12.75">
      <c r="B643" s="67"/>
    </row>
    <row r="644" ht="12.75">
      <c r="B644" s="67"/>
    </row>
    <row r="645" ht="12.75">
      <c r="B645" s="67"/>
    </row>
    <row r="646" ht="12.75">
      <c r="B646" s="67"/>
    </row>
    <row r="647" ht="12.75">
      <c r="B647" s="67"/>
    </row>
    <row r="648" ht="12.75">
      <c r="B648" s="67"/>
    </row>
    <row r="649" ht="12.75">
      <c r="B649" s="67"/>
    </row>
    <row r="650" ht="12.75">
      <c r="B650" s="67"/>
    </row>
    <row r="651" ht="12.75">
      <c r="B651" s="67"/>
    </row>
    <row r="652" ht="12.75">
      <c r="B652" s="67"/>
    </row>
    <row r="653" ht="12.75">
      <c r="B653" s="67"/>
    </row>
    <row r="654" ht="12.75">
      <c r="B654" s="67"/>
    </row>
    <row r="655" ht="12.75">
      <c r="B655" s="67"/>
    </row>
    <row r="656" ht="12.75">
      <c r="B656" s="67"/>
    </row>
    <row r="657" ht="12.75">
      <c r="B657" s="67"/>
    </row>
    <row r="658" ht="12.75">
      <c r="B658" s="67"/>
    </row>
    <row r="659" ht="12.75">
      <c r="B659" s="67"/>
    </row>
    <row r="660" ht="12.75">
      <c r="B660" s="67"/>
    </row>
    <row r="661" ht="12.75">
      <c r="B661" s="67"/>
    </row>
    <row r="662" ht="12.75">
      <c r="B662" s="67"/>
    </row>
    <row r="663" ht="12.75">
      <c r="B663" s="67"/>
    </row>
    <row r="664" ht="12.75">
      <c r="B664" s="67"/>
    </row>
    <row r="665" ht="12.75">
      <c r="B665" s="67"/>
    </row>
    <row r="666" ht="12.75">
      <c r="B666" s="67"/>
    </row>
    <row r="667" ht="12.75">
      <c r="B667" s="67"/>
    </row>
    <row r="668" ht="12.75">
      <c r="B668" s="67"/>
    </row>
    <row r="669" ht="12.75">
      <c r="B669" s="67"/>
    </row>
    <row r="670" ht="12.75">
      <c r="B670" s="67"/>
    </row>
    <row r="671" ht="12.75">
      <c r="B671" s="67"/>
    </row>
    <row r="672" ht="12.75">
      <c r="B672" s="67"/>
    </row>
    <row r="673" ht="12.75">
      <c r="B673" s="67"/>
    </row>
    <row r="674" ht="12.75">
      <c r="B674" s="67"/>
    </row>
    <row r="675" ht="12.75">
      <c r="B675" s="67"/>
    </row>
    <row r="676" ht="12.75">
      <c r="B676" s="67"/>
    </row>
    <row r="677" ht="12.75">
      <c r="B677" s="67"/>
    </row>
    <row r="678" ht="12.75">
      <c r="B678" s="67"/>
    </row>
    <row r="679" ht="12.75">
      <c r="B679" s="67"/>
    </row>
    <row r="680" ht="12.75">
      <c r="B680" s="67"/>
    </row>
    <row r="681" ht="12.75">
      <c r="B681" s="67"/>
    </row>
    <row r="682" ht="12.75">
      <c r="B682" s="67"/>
    </row>
    <row r="683" ht="12.75">
      <c r="B683" s="67"/>
    </row>
    <row r="684" ht="12.75">
      <c r="B684" s="67"/>
    </row>
    <row r="685" ht="12.75">
      <c r="B685" s="67"/>
    </row>
    <row r="686" ht="12.75">
      <c r="B686" s="67"/>
    </row>
    <row r="687" ht="12.75">
      <c r="B687" s="67"/>
    </row>
    <row r="688" ht="12.75">
      <c r="B688" s="67"/>
    </row>
    <row r="689" ht="12.75">
      <c r="B689" s="67"/>
    </row>
    <row r="690" ht="12.75">
      <c r="B690" s="67"/>
    </row>
    <row r="691" ht="12.75">
      <c r="B691" s="67"/>
    </row>
    <row r="692" ht="12.75">
      <c r="B692" s="67"/>
    </row>
    <row r="693" ht="12.75">
      <c r="B693" s="67"/>
    </row>
    <row r="694" ht="12.75">
      <c r="B694" s="67"/>
    </row>
    <row r="695" ht="12.75">
      <c r="B695" s="67"/>
    </row>
    <row r="696" ht="12.75">
      <c r="B696" s="67"/>
    </row>
    <row r="697" ht="12.75">
      <c r="B697" s="67"/>
    </row>
    <row r="698" ht="12.75">
      <c r="B698" s="67"/>
    </row>
    <row r="699" ht="12.75">
      <c r="B699" s="67"/>
    </row>
    <row r="700" ht="12.75">
      <c r="B700" s="67"/>
    </row>
    <row r="701" ht="12.75">
      <c r="B701" s="67"/>
    </row>
    <row r="702" ht="12.75">
      <c r="B702" s="67"/>
    </row>
    <row r="703" ht="12.75">
      <c r="B703" s="67"/>
    </row>
    <row r="704" ht="12.75">
      <c r="B704" s="67"/>
    </row>
    <row r="705" ht="12.75">
      <c r="B705" s="67"/>
    </row>
    <row r="706" ht="12.75">
      <c r="B706" s="67"/>
    </row>
    <row r="707" ht="12.75">
      <c r="B707" s="67"/>
    </row>
    <row r="708" ht="12.75">
      <c r="B708" s="67"/>
    </row>
    <row r="709" ht="12.75">
      <c r="B709" s="67"/>
    </row>
    <row r="710" ht="12.75">
      <c r="B710" s="67"/>
    </row>
    <row r="711" ht="12.75">
      <c r="B711" s="67"/>
    </row>
    <row r="712" ht="12.75">
      <c r="B712" s="67"/>
    </row>
    <row r="713" ht="12.75">
      <c r="B713" s="67"/>
    </row>
    <row r="714" ht="12.75">
      <c r="B714" s="67"/>
    </row>
    <row r="715" ht="12.75">
      <c r="B715" s="67"/>
    </row>
    <row r="716" ht="12.75">
      <c r="B716" s="67"/>
    </row>
    <row r="717" ht="12.75">
      <c r="B717" s="67"/>
    </row>
    <row r="718" ht="12.75">
      <c r="B718" s="67"/>
    </row>
    <row r="719" ht="12.75">
      <c r="B719" s="67"/>
    </row>
    <row r="720" ht="12.75">
      <c r="B720" s="67"/>
    </row>
    <row r="721" ht="12.75">
      <c r="B721" s="67"/>
    </row>
    <row r="722" ht="12.75">
      <c r="B722" s="67"/>
    </row>
    <row r="723" ht="12.75">
      <c r="B723" s="67"/>
    </row>
    <row r="724" ht="12.75">
      <c r="B724" s="67"/>
    </row>
    <row r="725" ht="12.75">
      <c r="B725" s="67"/>
    </row>
    <row r="726" ht="12.75">
      <c r="B726" s="67"/>
    </row>
    <row r="727" ht="12.75">
      <c r="B727" s="67"/>
    </row>
    <row r="728" ht="12.75">
      <c r="B728" s="67"/>
    </row>
    <row r="729" ht="12.75">
      <c r="B729" s="67"/>
    </row>
    <row r="730" ht="12.75">
      <c r="B730" s="67"/>
    </row>
    <row r="731" ht="12.75">
      <c r="B731" s="67"/>
    </row>
    <row r="732" ht="12.75">
      <c r="B732" s="67"/>
    </row>
    <row r="733" ht="12.75">
      <c r="B733" s="67"/>
    </row>
    <row r="734" ht="12.75">
      <c r="B734" s="67"/>
    </row>
    <row r="735" ht="12.75">
      <c r="B735" s="67"/>
    </row>
    <row r="736" ht="12.75">
      <c r="B736" s="67"/>
    </row>
    <row r="737" ht="12.75">
      <c r="B737" s="67"/>
    </row>
    <row r="738" ht="12.75">
      <c r="B738" s="67"/>
    </row>
    <row r="739" ht="12.75">
      <c r="B739" s="67"/>
    </row>
    <row r="740" ht="12.75">
      <c r="B740" s="67"/>
    </row>
    <row r="741" ht="12.75">
      <c r="B741" s="67"/>
    </row>
    <row r="742" ht="12.75">
      <c r="B742" s="67"/>
    </row>
    <row r="743" ht="12.75">
      <c r="B743" s="67"/>
    </row>
    <row r="744" ht="12.75">
      <c r="B744" s="67"/>
    </row>
    <row r="745" ht="12.75">
      <c r="B745" s="67"/>
    </row>
    <row r="746" ht="12.75">
      <c r="B746" s="67"/>
    </row>
    <row r="747" ht="12.75">
      <c r="B747" s="67"/>
    </row>
    <row r="748" ht="12.75">
      <c r="B748" s="67"/>
    </row>
    <row r="749" ht="12.75">
      <c r="B749" s="67"/>
    </row>
    <row r="750" ht="12.75">
      <c r="B750" s="67"/>
    </row>
    <row r="751" ht="12.75">
      <c r="B751" s="67"/>
    </row>
    <row r="752" ht="12.75">
      <c r="B752" s="67"/>
    </row>
    <row r="753" ht="12.75">
      <c r="B753" s="67"/>
    </row>
    <row r="754" ht="12.75">
      <c r="B754" s="67"/>
    </row>
    <row r="755" ht="12.75">
      <c r="B755" s="67"/>
    </row>
    <row r="756" ht="12.75">
      <c r="B756" s="67"/>
    </row>
    <row r="757" ht="12.75">
      <c r="B757" s="67"/>
    </row>
    <row r="758" ht="12.75">
      <c r="B758" s="67"/>
    </row>
    <row r="759" ht="12.75">
      <c r="B759" s="67"/>
    </row>
    <row r="760" ht="12.75">
      <c r="B760" s="67"/>
    </row>
    <row r="761" ht="12.75">
      <c r="B761" s="67"/>
    </row>
    <row r="762" ht="12.75">
      <c r="B762" s="67"/>
    </row>
    <row r="763" ht="12.75">
      <c r="B763" s="67"/>
    </row>
    <row r="764" ht="12.75">
      <c r="B764" s="67"/>
    </row>
    <row r="765" ht="12.75">
      <c r="B765" s="67"/>
    </row>
    <row r="766" ht="12.75">
      <c r="B766" s="67"/>
    </row>
    <row r="767" ht="12.75">
      <c r="B767" s="67"/>
    </row>
    <row r="768" ht="12.75">
      <c r="B768" s="67"/>
    </row>
    <row r="769" ht="12.75">
      <c r="B769" s="67"/>
    </row>
    <row r="770" ht="12.75">
      <c r="B770" s="67"/>
    </row>
    <row r="771" ht="12.75">
      <c r="B771" s="67"/>
    </row>
    <row r="772" ht="12.75">
      <c r="B772" s="67"/>
    </row>
    <row r="773" ht="12.75">
      <c r="B773" s="67"/>
    </row>
    <row r="774" ht="12.75">
      <c r="B774" s="67"/>
    </row>
    <row r="775" ht="12.75">
      <c r="B775" s="67"/>
    </row>
    <row r="776" ht="12.75">
      <c r="B776" s="67"/>
    </row>
    <row r="777" ht="12.75">
      <c r="B777" s="67"/>
    </row>
    <row r="778" ht="12.75">
      <c r="B778" s="67"/>
    </row>
    <row r="779" ht="12.75">
      <c r="B779" s="67"/>
    </row>
    <row r="780" ht="12.75">
      <c r="B780" s="67"/>
    </row>
    <row r="781" ht="12.75">
      <c r="B781" s="67"/>
    </row>
    <row r="782" ht="12.75">
      <c r="B782" s="67"/>
    </row>
    <row r="783" ht="12.75">
      <c r="B783" s="67"/>
    </row>
    <row r="784" ht="12.75">
      <c r="B784" s="67"/>
    </row>
    <row r="785" ht="12.75">
      <c r="B785" s="67"/>
    </row>
    <row r="786" ht="12.75">
      <c r="B786" s="67"/>
    </row>
    <row r="787" ht="12.75">
      <c r="B787" s="67"/>
    </row>
    <row r="788" ht="12.75">
      <c r="B788" s="67"/>
    </row>
    <row r="789" ht="12.75">
      <c r="B789" s="67"/>
    </row>
    <row r="790" ht="12.75">
      <c r="B790" s="67"/>
    </row>
    <row r="791" ht="12.75">
      <c r="B791" s="67"/>
    </row>
    <row r="792" ht="12.75">
      <c r="B792" s="67"/>
    </row>
    <row r="793" ht="12.75">
      <c r="B793" s="67"/>
    </row>
    <row r="794" ht="12.75">
      <c r="B794" s="67"/>
    </row>
    <row r="795" ht="12.75">
      <c r="B795" s="67"/>
    </row>
    <row r="796" ht="12.75">
      <c r="B796" s="67"/>
    </row>
    <row r="797" ht="12.75">
      <c r="B797" s="67"/>
    </row>
    <row r="798" ht="12.75">
      <c r="B798" s="67"/>
    </row>
    <row r="799" ht="12.75">
      <c r="B799" s="67"/>
    </row>
    <row r="800" ht="12.75">
      <c r="B800" s="67"/>
    </row>
    <row r="801" ht="12.75">
      <c r="B801" s="67"/>
    </row>
    <row r="802" ht="12.75">
      <c r="B802" s="67"/>
    </row>
    <row r="803" ht="12.75">
      <c r="B803" s="67"/>
    </row>
    <row r="804" ht="12.75">
      <c r="B804" s="67"/>
    </row>
    <row r="805" ht="12.75">
      <c r="B805" s="67"/>
    </row>
    <row r="806" ht="12.75">
      <c r="B806" s="67"/>
    </row>
    <row r="807" ht="12.75">
      <c r="B807" s="67"/>
    </row>
    <row r="808" ht="12.75">
      <c r="B808" s="67"/>
    </row>
    <row r="809" ht="12.75">
      <c r="B809" s="67"/>
    </row>
    <row r="810" ht="12.75">
      <c r="B810" s="67"/>
    </row>
    <row r="811" ht="12.75">
      <c r="B811" s="67"/>
    </row>
    <row r="812" ht="12.75">
      <c r="B812" s="67"/>
    </row>
    <row r="813" ht="12.75">
      <c r="B813" s="67"/>
    </row>
    <row r="814" ht="12.75">
      <c r="B814" s="67"/>
    </row>
    <row r="815" ht="12.75">
      <c r="B815" s="67"/>
    </row>
    <row r="816" ht="12.75">
      <c r="B816" s="67"/>
    </row>
    <row r="817" ht="12.75">
      <c r="B817" s="67"/>
    </row>
    <row r="818" ht="12.75">
      <c r="B818" s="67"/>
    </row>
    <row r="819" ht="12.75">
      <c r="B819" s="67"/>
    </row>
    <row r="820" ht="12.75">
      <c r="B820" s="67"/>
    </row>
    <row r="821" ht="12.75">
      <c r="B821" s="67"/>
    </row>
    <row r="822" ht="12.75">
      <c r="B822" s="67"/>
    </row>
    <row r="823" ht="12.75">
      <c r="B823" s="67"/>
    </row>
    <row r="824" ht="12.75">
      <c r="B824" s="67"/>
    </row>
    <row r="825" ht="12.75">
      <c r="B825" s="67"/>
    </row>
    <row r="826" ht="12.75">
      <c r="B826" s="67"/>
    </row>
    <row r="827" ht="12.75">
      <c r="B827" s="67"/>
    </row>
    <row r="828" ht="12.75">
      <c r="B828" s="67"/>
    </row>
    <row r="829" ht="12.75">
      <c r="B829" s="67"/>
    </row>
    <row r="830" ht="12.75">
      <c r="B830" s="67"/>
    </row>
    <row r="831" ht="12.75">
      <c r="B831" s="67"/>
    </row>
    <row r="832" ht="12.75">
      <c r="B832" s="67"/>
    </row>
    <row r="833" ht="12.75">
      <c r="B833" s="67"/>
    </row>
    <row r="834" ht="12.75">
      <c r="B834" s="67"/>
    </row>
    <row r="835" ht="12.75">
      <c r="B835" s="67"/>
    </row>
  </sheetData>
  <mergeCells count="3">
    <mergeCell ref="D7:E7"/>
    <mergeCell ref="B7:C7"/>
    <mergeCell ref="D8:E8"/>
  </mergeCells>
  <printOptions horizontalCentered="1"/>
  <pageMargins left="0.75" right="0.5" top="0.5" bottom="0.5" header="0" footer="0.5"/>
  <pageSetup horizontalDpi="600" verticalDpi="600" orientation="portrait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 Bailey</dc:creator>
  <cp:keywords/>
  <dc:description/>
  <cp:lastModifiedBy>bailey.sherryl</cp:lastModifiedBy>
  <cp:lastPrinted>2005-02-04T16:34:07Z</cp:lastPrinted>
  <dcterms:created xsi:type="dcterms:W3CDTF">2003-02-02T14:58:40Z</dcterms:created>
  <dcterms:modified xsi:type="dcterms:W3CDTF">2005-02-07T17:27:02Z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1549248698</vt:i4>
  </property>
  <property fmtid="{D5CDD505-2E9C-101B-9397-08002B2CF9AE}" pid="3" name="_EmailSubject">
    <vt:lpwstr>Budget Webpage Updates</vt:lpwstr>
  </property>
  <property fmtid="{D5CDD505-2E9C-101B-9397-08002B2CF9AE}" pid="4" name="_AuthorEmail">
    <vt:lpwstr>Bailey.Sherryl@dol.gov</vt:lpwstr>
  </property>
  <property fmtid="{D5CDD505-2E9C-101B-9397-08002B2CF9AE}" pid="5" name="_AuthorEmailDisplayName">
    <vt:lpwstr>Bailey, Sherryl - ETA</vt:lpwstr>
  </property>
  <property fmtid="{D5CDD505-2E9C-101B-9397-08002B2CF9AE}" pid="6" name="_PreviousAdHocReviewCycleID">
    <vt:i4>102829671</vt:i4>
  </property>
  <property fmtid="{D5CDD505-2E9C-101B-9397-08002B2CF9AE}" pid="7" name="_ReviewingToolsShownOnce">
    <vt:lpwstr/>
  </property>
</Properties>
</file>