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95" windowHeight="6525" activeTab="0"/>
  </bookViews>
  <sheets>
    <sheet name="State Tables Template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<sst xmlns="http://schemas.openxmlformats.org/spreadsheetml/2006/main" count="54" uniqueCount="54">
  <si>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DEPARTMENT OF HEALTH AND HUMAN SERVICES</t>
  </si>
  <si>
    <t>Difference</t>
  </si>
  <si>
    <t>STATE/TERRITORY</t>
  </si>
  <si>
    <t>Actual</t>
  </si>
  <si>
    <t>Approp.</t>
  </si>
  <si>
    <t>Estimate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</si>
  <si>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</si>
  <si>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</si>
  <si>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</si>
  <si>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</si>
  <si>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</si>
  <si>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</si>
  <si>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</si>
  <si>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</si>
  <si>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</si>
  <si>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</si>
  <si>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</si>
  <si>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</si>
  <si>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</si>
  <si>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</si>
  <si>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</si>
  <si>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</si>
  <si>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</si>
  <si>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</si>
  <si>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</si>
  <si>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 xml:space="preserve">Maine 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</si>
  <si>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</si>
  <si>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</si>
  <si>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</si>
  <si>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</si>
  <si>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</si>
  <si>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</si>
  <si>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</si>
  <si>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</si>
  <si>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</si>
  <si>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</si>
  <si>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</si>
  <si>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</si>
  <si>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</si>
  <si>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</si>
  <si>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</si>
  <si>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</si>
  <si>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</si>
  <si>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FY 2002</t>
  </si>
  <si>
    <t>FY 2003</t>
  </si>
  <si>
    <t>($ in thousands)</t>
  </si>
  <si>
    <t xml:space="preserve"> </t>
  </si>
  <si>
    <t>FY 2004</t>
  </si>
  <si>
    <t>+/- 2003</t>
  </si>
  <si>
    <t>FY 2004 MANDATORY (OR DISCRETIONARY) STATE/FORMULA GRANTS</t>
  </si>
  <si>
    <t>93.933, 93.954, 93.970)</t>
  </si>
  <si>
    <t xml:space="preserve">PROGRAM:  (ALL PROGRAMS - CFDA: 93.193, 93.210, 93.219, 93.228, 93.231, 93.237, 93.284, </t>
  </si>
  <si>
    <t>INDIAN HEALTH SERVICE</t>
  </si>
  <si>
    <t>Subtotal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</si>
</sst>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ashed"/>
      <right style="dashed"/>
      <top style="hair"/>
      <bottom style="hair"/>
    </border>
    <border>
      <left>
        <color indexed="63"/>
      </left>
      <right style="dashed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ashed"/>
      <right style="dashed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0" fillId="0" borderId="0" xfId="0" applyNumberFormat="1" applyAlignment="1">
      <alignment horizontal="left"/>
    </xf>
    <xf numFmtId="166" fontId="3" fillId="0" borderId="3" xfId="17" applyNumberFormat="1" applyFont="1" applyBorder="1" applyAlignment="1">
      <alignment/>
    </xf>
    <xf numFmtId="166" fontId="0" fillId="0" borderId="0" xfId="17" applyNumberFormat="1" applyAlignment="1">
      <alignment/>
    </xf>
    <xf numFmtId="3" fontId="1" fillId="0" borderId="3" xfId="0" applyNumberFormat="1" applyFont="1" applyBorder="1" applyAlignment="1">
      <alignment horizontal="left"/>
    </xf>
    <xf numFmtId="37" fontId="0" fillId="0" borderId="3" xfId="17" applyNumberFormat="1" applyBorder="1" applyAlignment="1">
      <alignment/>
    </xf>
    <xf numFmtId="166" fontId="0" fillId="0" borderId="4" xfId="17" applyNumberFormat="1" applyBorder="1" applyAlignment="1">
      <alignment/>
    </xf>
    <xf numFmtId="44" fontId="0" fillId="0" borderId="5" xfId="17" applyBorder="1" applyAlignment="1">
      <alignment/>
    </xf>
    <xf numFmtId="166" fontId="0" fillId="0" borderId="5" xfId="17" applyNumberFormat="1" applyBorder="1" applyAlignment="1">
      <alignment/>
    </xf>
    <xf numFmtId="37" fontId="0" fillId="0" borderId="5" xfId="17" applyNumberFormat="1" applyBorder="1" applyAlignment="1">
      <alignment/>
    </xf>
    <xf numFmtId="38" fontId="0" fillId="0" borderId="5" xfId="17" applyNumberFormat="1" applyBorder="1" applyAlignment="1">
      <alignment/>
    </xf>
    <xf numFmtId="3" fontId="0" fillId="0" borderId="6" xfId="0" applyNumberFormat="1" applyBorder="1" applyAlignment="1">
      <alignment/>
    </xf>
    <xf numFmtId="37" fontId="0" fillId="0" borderId="7" xfId="17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7" fontId="0" fillId="0" borderId="10" xfId="17" applyNumberFormat="1" applyBorder="1" applyAlignment="1">
      <alignment/>
    </xf>
    <xf numFmtId="166" fontId="1" fillId="0" borderId="1" xfId="17" applyNumberFormat="1" applyFont="1" applyBorder="1" applyAlignment="1">
      <alignment horizontal="right"/>
    </xf>
    <xf numFmtId="166" fontId="1" fillId="0" borderId="11" xfId="17" applyNumberFormat="1" applyFont="1" applyBorder="1" applyAlignment="1">
      <alignment horizontal="right"/>
    </xf>
    <xf numFmtId="166" fontId="1" fillId="0" borderId="12" xfId="17" applyNumberFormat="1" applyFont="1" applyBorder="1" applyAlignment="1">
      <alignment horizontal="right"/>
    </xf>
    <xf numFmtId="166" fontId="1" fillId="0" borderId="2" xfId="17" applyNumberFormat="1" applyFont="1" applyBorder="1" applyAlignment="1">
      <alignment horizontal="right"/>
    </xf>
    <xf numFmtId="166" fontId="1" fillId="0" borderId="13" xfId="17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166" fontId="1" fillId="0" borderId="0" xfId="17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="60" workbookViewId="0" topLeftCell="A3">
      <selection activeCell="B57" sqref="B57"/>
    </sheetView>
  </sheetViews>
  <sheetFormatPr defaultColWidth="9.140625" defaultRowHeight="12.75"/>
  <cols>
    <col min="1" max="1" width="25.7109375" style="1" customWidth="1"/>
    <col min="2" max="2" width="18.7109375" style="6" bestFit="1" customWidth="1"/>
    <col min="3" max="3" width="18.28125" style="6" bestFit="1" customWidth="1"/>
    <col min="4" max="4" width="19.421875" style="6" bestFit="1" customWidth="1"/>
    <col min="5" max="5" width="16.8515625" style="6" bestFit="1" customWidth="1"/>
    <col min="6" max="6" width="9.140625" style="1" customWidth="1"/>
    <col min="7" max="7" width="10.140625" style="1" bestFit="1" customWidth="1"/>
    <col min="8" max="16384" width="9.140625" style="1" customWidth="1"/>
  </cols>
  <sheetData>
    <row r="1" spans="1:5" ht="12.75">
      <c r="A1" s="25" t="s">
        <v>0</v>
      </c>
      <c r="B1" s="25"/>
      <c r="C1" s="25"/>
      <c r="D1" s="25"/>
      <c r="E1" s="25"/>
    </row>
    <row r="2" spans="1:5" ht="15">
      <c r="A2" s="26" t="s">
        <v>52</v>
      </c>
      <c r="B2" s="27"/>
      <c r="C2" s="27"/>
      <c r="D2" s="27"/>
      <c r="E2" s="27"/>
    </row>
    <row r="3" spans="1:5" ht="12.75">
      <c r="A3" s="28" t="s">
        <v>49</v>
      </c>
      <c r="B3" s="28"/>
      <c r="C3" s="28"/>
      <c r="D3" s="28"/>
      <c r="E3" s="28"/>
    </row>
    <row r="4" spans="1:5" ht="12.75">
      <c r="A4" s="30" t="s">
        <v>45</v>
      </c>
      <c r="B4" s="31"/>
      <c r="C4" s="31"/>
      <c r="D4" s="31"/>
      <c r="E4" s="31"/>
    </row>
    <row r="5" spans="1:5" ht="12.75">
      <c r="A5" s="29" t="s">
        <v>51</v>
      </c>
      <c r="B5" s="29"/>
      <c r="C5" s="29"/>
      <c r="D5" s="29"/>
      <c r="E5" s="29"/>
    </row>
    <row r="6" spans="1:5" ht="12.75">
      <c r="A6" s="7" t="s">
        <v>50</v>
      </c>
      <c r="B6" s="5"/>
      <c r="C6" s="5"/>
      <c r="D6" s="5"/>
      <c r="E6" s="5"/>
    </row>
    <row r="7" spans="1:5" ht="12.75">
      <c r="A7" s="2"/>
      <c r="B7" s="19" t="s">
        <v>43</v>
      </c>
      <c r="C7" s="19" t="s">
        <v>44</v>
      </c>
      <c r="D7" s="20" t="s">
        <v>47</v>
      </c>
      <c r="E7" s="21" t="s">
        <v>1</v>
      </c>
    </row>
    <row r="8" spans="1:5" ht="12.75">
      <c r="A8" s="3" t="s">
        <v>2</v>
      </c>
      <c r="B8" s="22" t="s">
        <v>3</v>
      </c>
      <c r="C8" s="22" t="s">
        <v>4</v>
      </c>
      <c r="D8" s="23" t="s">
        <v>5</v>
      </c>
      <c r="E8" s="22" t="s">
        <v>48</v>
      </c>
    </row>
    <row r="9" spans="2:5" ht="12.75">
      <c r="B9" s="9"/>
      <c r="C9" s="9"/>
      <c r="D9" s="9"/>
      <c r="E9" s="9"/>
    </row>
    <row r="10" spans="1:5" ht="12.75">
      <c r="A10" s="4" t="s">
        <v>6</v>
      </c>
      <c r="B10" s="10">
        <v>0</v>
      </c>
      <c r="C10" s="11">
        <v>109689</v>
      </c>
      <c r="D10" s="11">
        <f>+C10*3%+C10</f>
        <v>112979.67</v>
      </c>
      <c r="E10" s="11">
        <f>+D10-C10</f>
        <v>3290.6699999999983</v>
      </c>
    </row>
    <row r="11" spans="1:5" ht="12.75">
      <c r="A11" s="14" t="s">
        <v>7</v>
      </c>
      <c r="B11" s="15">
        <v>10461831</v>
      </c>
      <c r="C11" s="15">
        <v>10290491</v>
      </c>
      <c r="D11" s="15">
        <f aca="true" t="shared" si="0" ref="D11:D50">+C11*3%+C11</f>
        <v>10599205.73</v>
      </c>
      <c r="E11" s="15">
        <f aca="true" t="shared" si="1" ref="E11:E50">+D11-C11</f>
        <v>308714.73000000045</v>
      </c>
    </row>
    <row r="12" spans="1:5" ht="12.75">
      <c r="A12" s="14" t="s">
        <v>8</v>
      </c>
      <c r="B12" s="15">
        <v>22583525</v>
      </c>
      <c r="C12" s="15">
        <v>21120798</v>
      </c>
      <c r="D12" s="15">
        <f t="shared" si="0"/>
        <v>21754421.94</v>
      </c>
      <c r="E12" s="15">
        <f t="shared" si="1"/>
        <v>633623.9400000013</v>
      </c>
    </row>
    <row r="13" spans="1:5" ht="12.75">
      <c r="A13" s="14" t="s">
        <v>9</v>
      </c>
      <c r="B13" s="15">
        <v>0</v>
      </c>
      <c r="C13" s="15">
        <v>0</v>
      </c>
      <c r="D13" s="15">
        <f t="shared" si="0"/>
        <v>0</v>
      </c>
      <c r="E13" s="15">
        <f t="shared" si="1"/>
        <v>0</v>
      </c>
    </row>
    <row r="14" spans="1:5" ht="12.75">
      <c r="A14" s="14" t="s">
        <v>10</v>
      </c>
      <c r="B14" s="15">
        <v>9288749</v>
      </c>
      <c r="C14" s="15">
        <v>8940676</v>
      </c>
      <c r="D14" s="15">
        <f t="shared" si="0"/>
        <v>9208896.28</v>
      </c>
      <c r="E14" s="15">
        <f t="shared" si="1"/>
        <v>268220.27999999933</v>
      </c>
    </row>
    <row r="15" spans="2:5" ht="12.75">
      <c r="B15" s="11"/>
      <c r="C15" s="11"/>
      <c r="D15" s="11"/>
      <c r="E15" s="11"/>
    </row>
    <row r="16" spans="1:5" ht="12.75">
      <c r="A16" s="1" t="s">
        <v>11</v>
      </c>
      <c r="B16" s="13">
        <v>1322295</v>
      </c>
      <c r="C16" s="13">
        <v>1426401</v>
      </c>
      <c r="D16" s="13">
        <f t="shared" si="0"/>
        <v>1469193.03</v>
      </c>
      <c r="E16" s="13">
        <f t="shared" si="1"/>
        <v>42792.03000000003</v>
      </c>
    </row>
    <row r="17" spans="1:5" ht="12.75">
      <c r="A17" s="16" t="s">
        <v>12</v>
      </c>
      <c r="B17" s="15">
        <v>50000</v>
      </c>
      <c r="C17" s="15">
        <v>51500</v>
      </c>
      <c r="D17" s="15">
        <f t="shared" si="0"/>
        <v>53045</v>
      </c>
      <c r="E17" s="15">
        <f t="shared" si="1"/>
        <v>1545</v>
      </c>
    </row>
    <row r="18" spans="1:5" ht="12.75">
      <c r="A18" s="16" t="s">
        <v>13</v>
      </c>
      <c r="B18" s="15">
        <v>0</v>
      </c>
      <c r="C18" s="15">
        <v>0</v>
      </c>
      <c r="D18" s="15">
        <f t="shared" si="0"/>
        <v>0</v>
      </c>
      <c r="E18" s="15">
        <f t="shared" si="1"/>
        <v>0</v>
      </c>
    </row>
    <row r="19" spans="1:5" ht="12.75">
      <c r="A19" s="16" t="s">
        <v>14</v>
      </c>
      <c r="B19" s="15">
        <v>497857</v>
      </c>
      <c r="C19" s="15">
        <v>672180</v>
      </c>
      <c r="D19" s="15">
        <f t="shared" si="0"/>
        <v>692345.4</v>
      </c>
      <c r="E19" s="15">
        <f t="shared" si="1"/>
        <v>20165.400000000023</v>
      </c>
    </row>
    <row r="20" spans="1:5" ht="12.75">
      <c r="A20" s="16" t="s">
        <v>15</v>
      </c>
      <c r="B20" s="15">
        <v>0</v>
      </c>
      <c r="C20" s="15">
        <v>316410</v>
      </c>
      <c r="D20" s="15">
        <f t="shared" si="0"/>
        <v>325902.3</v>
      </c>
      <c r="E20" s="15">
        <f t="shared" si="1"/>
        <v>9492.299999999988</v>
      </c>
    </row>
    <row r="21" spans="2:5" ht="12.75">
      <c r="B21" s="11"/>
      <c r="C21" s="11"/>
      <c r="D21" s="11"/>
      <c r="E21" s="11"/>
    </row>
    <row r="22" spans="1:5" ht="12.75">
      <c r="A22" s="1" t="s">
        <v>16</v>
      </c>
      <c r="B22" s="12">
        <v>0</v>
      </c>
      <c r="C22" s="12">
        <v>0</v>
      </c>
      <c r="D22" s="12">
        <f t="shared" si="0"/>
        <v>0</v>
      </c>
      <c r="E22" s="12">
        <f t="shared" si="1"/>
        <v>0</v>
      </c>
    </row>
    <row r="23" spans="1:5" ht="12.75">
      <c r="A23" s="14" t="s">
        <v>17</v>
      </c>
      <c r="B23" s="15">
        <v>0</v>
      </c>
      <c r="C23" s="15">
        <v>0</v>
      </c>
      <c r="D23" s="15">
        <f t="shared" si="0"/>
        <v>0</v>
      </c>
      <c r="E23" s="15">
        <f t="shared" si="1"/>
        <v>0</v>
      </c>
    </row>
    <row r="24" spans="1:5" ht="12.75">
      <c r="A24" s="14" t="s">
        <v>18</v>
      </c>
      <c r="B24" s="15">
        <v>860115</v>
      </c>
      <c r="C24" s="15">
        <v>768381</v>
      </c>
      <c r="D24" s="15">
        <f t="shared" si="0"/>
        <v>791432.43</v>
      </c>
      <c r="E24" s="15">
        <f t="shared" si="1"/>
        <v>23051.43000000005</v>
      </c>
    </row>
    <row r="25" spans="1:5" ht="12.75">
      <c r="A25" s="14" t="s">
        <v>19</v>
      </c>
      <c r="B25" s="15">
        <v>320751</v>
      </c>
      <c r="C25" s="15">
        <v>454629</v>
      </c>
      <c r="D25" s="15">
        <f t="shared" si="0"/>
        <v>468267.87</v>
      </c>
      <c r="E25" s="15">
        <f t="shared" si="1"/>
        <v>13638.869999999995</v>
      </c>
    </row>
    <row r="26" spans="1:5" ht="12.75">
      <c r="A26" s="14" t="s">
        <v>20</v>
      </c>
      <c r="B26" s="15">
        <v>0</v>
      </c>
      <c r="C26" s="15">
        <v>0</v>
      </c>
      <c r="D26" s="15">
        <f t="shared" si="0"/>
        <v>0</v>
      </c>
      <c r="E26" s="15">
        <f t="shared" si="1"/>
        <v>0</v>
      </c>
    </row>
    <row r="27" spans="2:5" ht="12.75">
      <c r="B27" s="12"/>
      <c r="C27" s="12"/>
      <c r="D27" s="12"/>
      <c r="E27" s="12"/>
    </row>
    <row r="28" spans="1:5" ht="12.75">
      <c r="A28" s="1" t="s">
        <v>21</v>
      </c>
      <c r="B28" s="12">
        <v>509570</v>
      </c>
      <c r="C28" s="12">
        <v>266069</v>
      </c>
      <c r="D28" s="12">
        <f t="shared" si="0"/>
        <v>274051.07</v>
      </c>
      <c r="E28" s="12">
        <f t="shared" si="1"/>
        <v>7982.070000000007</v>
      </c>
    </row>
    <row r="29" spans="1:5" ht="12.75">
      <c r="A29" s="14" t="s">
        <v>22</v>
      </c>
      <c r="B29" s="15">
        <v>714835</v>
      </c>
      <c r="C29" s="15">
        <v>652351</v>
      </c>
      <c r="D29" s="15">
        <f t="shared" si="0"/>
        <v>671921.53</v>
      </c>
      <c r="E29" s="15">
        <f t="shared" si="1"/>
        <v>19570.530000000028</v>
      </c>
    </row>
    <row r="30" spans="1:5" ht="12.75">
      <c r="A30" s="14" t="s">
        <v>23</v>
      </c>
      <c r="B30" s="15">
        <v>0</v>
      </c>
      <c r="C30" s="15">
        <v>0</v>
      </c>
      <c r="D30" s="15">
        <v>0</v>
      </c>
      <c r="E30" s="15">
        <f t="shared" si="1"/>
        <v>0</v>
      </c>
    </row>
    <row r="31" spans="1:5" ht="12.75">
      <c r="A31" s="14" t="s">
        <v>24</v>
      </c>
      <c r="B31" s="15">
        <v>0</v>
      </c>
      <c r="C31" s="15">
        <v>0</v>
      </c>
      <c r="D31" s="15">
        <f t="shared" si="0"/>
        <v>0</v>
      </c>
      <c r="E31" s="15">
        <f t="shared" si="1"/>
        <v>0</v>
      </c>
    </row>
    <row r="32" spans="1:5" ht="12.75">
      <c r="A32" s="14" t="s">
        <v>25</v>
      </c>
      <c r="B32" s="15">
        <v>113439</v>
      </c>
      <c r="C32" s="15">
        <v>218519</v>
      </c>
      <c r="D32" s="15">
        <f t="shared" si="0"/>
        <v>225074.57</v>
      </c>
      <c r="E32" s="15">
        <f t="shared" si="1"/>
        <v>6555.570000000007</v>
      </c>
    </row>
    <row r="33" spans="2:5" ht="12.75">
      <c r="B33" s="12"/>
      <c r="C33" s="12"/>
      <c r="D33" s="12"/>
      <c r="E33" s="12"/>
    </row>
    <row r="34" spans="1:5" ht="12.75">
      <c r="A34" s="1" t="s">
        <v>26</v>
      </c>
      <c r="B34" s="12">
        <v>0</v>
      </c>
      <c r="C34" s="12">
        <v>0</v>
      </c>
      <c r="D34" s="12">
        <f t="shared" si="0"/>
        <v>0</v>
      </c>
      <c r="E34" s="12">
        <f t="shared" si="1"/>
        <v>0</v>
      </c>
    </row>
    <row r="35" spans="1:5" ht="12.75">
      <c r="A35" s="14" t="s">
        <v>27</v>
      </c>
      <c r="B35" s="15">
        <v>233440</v>
      </c>
      <c r="C35" s="15">
        <v>265869</v>
      </c>
      <c r="D35" s="15">
        <f t="shared" si="0"/>
        <v>273845.07</v>
      </c>
      <c r="E35" s="15">
        <f t="shared" si="1"/>
        <v>7976.070000000007</v>
      </c>
    </row>
    <row r="36" spans="1:5" ht="12.75">
      <c r="A36" s="14" t="s">
        <v>28</v>
      </c>
      <c r="B36" s="15">
        <v>2453822</v>
      </c>
      <c r="C36" s="15">
        <v>2819321</v>
      </c>
      <c r="D36" s="15">
        <f t="shared" si="0"/>
        <v>2903900.63</v>
      </c>
      <c r="E36" s="15">
        <f t="shared" si="1"/>
        <v>84579.62999999989</v>
      </c>
    </row>
    <row r="37" spans="1:5" ht="12.75">
      <c r="A37" s="14" t="s">
        <v>29</v>
      </c>
      <c r="B37" s="15">
        <v>3687802</v>
      </c>
      <c r="C37" s="15">
        <v>3828823</v>
      </c>
      <c r="D37" s="15">
        <f t="shared" si="0"/>
        <v>3943687.69</v>
      </c>
      <c r="E37" s="15">
        <f t="shared" si="1"/>
        <v>114864.68999999994</v>
      </c>
    </row>
    <row r="38" spans="1:5" ht="12.75">
      <c r="A38" s="14" t="s">
        <v>30</v>
      </c>
      <c r="B38" s="15">
        <v>143652</v>
      </c>
      <c r="C38" s="15">
        <v>146525</v>
      </c>
      <c r="D38" s="15">
        <f t="shared" si="0"/>
        <v>150920.75</v>
      </c>
      <c r="E38" s="15">
        <f t="shared" si="1"/>
        <v>4395.75</v>
      </c>
    </row>
    <row r="39" spans="2:5" ht="12.75">
      <c r="B39" s="12"/>
      <c r="C39" s="12"/>
      <c r="D39" s="12"/>
      <c r="E39" s="12"/>
    </row>
    <row r="40" spans="1:5" ht="12.75">
      <c r="A40" s="1" t="s">
        <v>31</v>
      </c>
      <c r="B40" s="12">
        <v>0</v>
      </c>
      <c r="C40" s="12">
        <v>52259</v>
      </c>
      <c r="D40" s="12">
        <f t="shared" si="0"/>
        <v>53826.77</v>
      </c>
      <c r="E40" s="12">
        <f t="shared" si="1"/>
        <v>1567.7699999999968</v>
      </c>
    </row>
    <row r="41" spans="1:5" ht="12.75">
      <c r="A41" s="14" t="s">
        <v>32</v>
      </c>
      <c r="B41" s="15">
        <v>6491958</v>
      </c>
      <c r="C41" s="15">
        <v>6064805</v>
      </c>
      <c r="D41" s="15">
        <f t="shared" si="0"/>
        <v>6246749.15</v>
      </c>
      <c r="E41" s="15">
        <f t="shared" si="1"/>
        <v>181944.15000000037</v>
      </c>
    </row>
    <row r="42" spans="1:5" ht="12.75">
      <c r="A42" s="14" t="s">
        <v>33</v>
      </c>
      <c r="B42" s="15">
        <v>1368279</v>
      </c>
      <c r="C42" s="15">
        <v>1784473</v>
      </c>
      <c r="D42" s="15">
        <f t="shared" si="0"/>
        <v>1838007.19</v>
      </c>
      <c r="E42" s="15">
        <f t="shared" si="1"/>
        <v>53534.189999999944</v>
      </c>
    </row>
    <row r="43" spans="1:5" ht="12.75">
      <c r="A43" s="14" t="s">
        <v>34</v>
      </c>
      <c r="B43" s="15">
        <v>2765206</v>
      </c>
      <c r="C43" s="15">
        <v>3858091</v>
      </c>
      <c r="D43" s="15">
        <f t="shared" si="0"/>
        <v>3973833.73</v>
      </c>
      <c r="E43" s="15">
        <f t="shared" si="1"/>
        <v>115742.72999999998</v>
      </c>
    </row>
    <row r="44" spans="1:5" ht="12.75">
      <c r="A44" s="14" t="s">
        <v>35</v>
      </c>
      <c r="B44" s="15">
        <v>0</v>
      </c>
      <c r="C44" s="15">
        <v>0</v>
      </c>
      <c r="D44" s="15">
        <f t="shared" si="0"/>
        <v>0</v>
      </c>
      <c r="E44" s="15">
        <f t="shared" si="1"/>
        <v>0</v>
      </c>
    </row>
    <row r="45" spans="2:5" ht="12.75">
      <c r="B45" s="12"/>
      <c r="C45" s="12"/>
      <c r="D45" s="12"/>
      <c r="E45" s="12"/>
    </row>
    <row r="46" spans="1:5" ht="12.75">
      <c r="A46" s="1" t="s">
        <v>36</v>
      </c>
      <c r="B46" s="12">
        <v>0</v>
      </c>
      <c r="C46" s="12">
        <v>0</v>
      </c>
      <c r="D46" s="12">
        <f t="shared" si="0"/>
        <v>0</v>
      </c>
      <c r="E46" s="12">
        <f t="shared" si="1"/>
        <v>0</v>
      </c>
    </row>
    <row r="47" spans="1:5" ht="12.75">
      <c r="A47" s="14" t="s">
        <v>37</v>
      </c>
      <c r="B47" s="15">
        <v>6884230</v>
      </c>
      <c r="C47" s="15">
        <v>8125564</v>
      </c>
      <c r="D47" s="15">
        <f t="shared" si="0"/>
        <v>8369330.92</v>
      </c>
      <c r="E47" s="15">
        <f t="shared" si="1"/>
        <v>243766.91999999993</v>
      </c>
    </row>
    <row r="48" spans="1:5" ht="12.75">
      <c r="A48" s="14" t="s">
        <v>38</v>
      </c>
      <c r="B48" s="15">
        <v>418560</v>
      </c>
      <c r="C48" s="15">
        <v>356310</v>
      </c>
      <c r="D48" s="15">
        <f t="shared" si="0"/>
        <v>366999.3</v>
      </c>
      <c r="E48" s="15">
        <f t="shared" si="1"/>
        <v>10689.299999999988</v>
      </c>
    </row>
    <row r="49" spans="1:5" ht="12.75">
      <c r="A49" s="14" t="s">
        <v>39</v>
      </c>
      <c r="B49" s="15">
        <v>1172379</v>
      </c>
      <c r="C49" s="15">
        <v>1019336</v>
      </c>
      <c r="D49" s="15">
        <f t="shared" si="0"/>
        <v>1049916.08</v>
      </c>
      <c r="E49" s="15">
        <f t="shared" si="1"/>
        <v>30580.080000000075</v>
      </c>
    </row>
    <row r="50" spans="1:5" ht="12.75">
      <c r="A50" s="14" t="s">
        <v>40</v>
      </c>
      <c r="B50" s="15">
        <v>4198742</v>
      </c>
      <c r="C50" s="15">
        <v>3642863</v>
      </c>
      <c r="D50" s="15">
        <f t="shared" si="0"/>
        <v>3752148.89</v>
      </c>
      <c r="E50" s="15">
        <f t="shared" si="1"/>
        <v>109285.89000000013</v>
      </c>
    </row>
    <row r="51" spans="2:5" ht="12.75">
      <c r="B51" s="12"/>
      <c r="C51" s="12"/>
      <c r="D51" s="12" t="s">
        <v>46</v>
      </c>
      <c r="E51" s="12"/>
    </row>
    <row r="52" spans="1:5" ht="12.75">
      <c r="A52" s="1" t="s">
        <v>41</v>
      </c>
      <c r="B52" s="12">
        <v>0</v>
      </c>
      <c r="C52" s="12">
        <v>0</v>
      </c>
      <c r="D52" s="12">
        <v>0</v>
      </c>
      <c r="E52" s="12">
        <v>0</v>
      </c>
    </row>
    <row r="53" spans="1:5" ht="12.75">
      <c r="A53" s="17" t="s">
        <v>42</v>
      </c>
      <c r="B53" s="18">
        <v>16991746</v>
      </c>
      <c r="C53" s="18">
        <v>17012814</v>
      </c>
      <c r="D53" s="18">
        <v>17523198</v>
      </c>
      <c r="E53" s="18">
        <v>510384</v>
      </c>
    </row>
    <row r="54" spans="1:5" ht="12.75">
      <c r="A54" s="24"/>
      <c r="B54" s="8"/>
      <c r="C54" s="8"/>
      <c r="D54" s="8"/>
      <c r="E54" s="8"/>
    </row>
    <row r="56" spans="1:5" ht="12.75">
      <c r="A56" s="1" t="s">
        <v>53</v>
      </c>
      <c r="B56" s="6">
        <f>SUM(B10:B53)</f>
        <v>93532783</v>
      </c>
      <c r="C56" s="6">
        <f>SUM(C10:C53)</f>
        <v>94265147</v>
      </c>
      <c r="D56" s="6">
        <f>SUM(D10:D53)</f>
        <v>97093100.99</v>
      </c>
      <c r="E56" s="6">
        <f>SUM(E10:E53)</f>
        <v>2827953.9900000016</v>
      </c>
    </row>
  </sheetData>
  <mergeCells count="5">
    <mergeCell ref="A1:E1"/>
    <mergeCell ref="A2:E2"/>
    <mergeCell ref="A3:E3"/>
    <mergeCell ref="A5:E5"/>
    <mergeCell ref="A4:E4"/>
  </mergeCells>
  <printOptions horizontalCentered="1"/>
  <pageMargins left="1" right="0.5" top="0.75" bottom="1.25" header="0.5" footer="0.5"/>
  <pageSetup horizontalDpi="300" verticalDpi="300" orientation="portrait" scale="92" r:id="rId1"/>
  <headerFooter alignWithMargins="0">
    <oddFooter>&amp;C&amp;"Times New Roman,Regular"&amp;12IHS-16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ASMB User</dc:creator>
  <cp:keywords/>
  <dc:description/>
  <cp:lastModifiedBy>Emtranco</cp:lastModifiedBy>
  <cp:lastPrinted>2003-02-03T20:09:53Z</cp:lastPrinted>
  <dcterms:created xsi:type="dcterms:W3CDTF">2000-02-17T19:34:54Z</dcterms:created>
  <dcterms:modified xsi:type="dcterms:W3CDTF">2003-02-03T20:16:19Z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784921691</vt:i4>
  </property>
  <property fmtid="{D5CDD505-2E9C-101B-9397-08002B2CF9AE}" pid="3" name="_EmailSubject">
    <vt:lpwstr>FY 02 State by Table (Updated the Total)</vt:lpwstr>
  </property>
  <property fmtid="{D5CDD505-2E9C-101B-9397-08002B2CF9AE}" pid="4" name="_AuthorEmail">
    <vt:lpwstr>PChareon@HQE.IHS.GOV</vt:lpwstr>
  </property>
  <property fmtid="{D5CDD505-2E9C-101B-9397-08002B2CF9AE}" pid="5" name="_AuthorEmailDisplayName">
    <vt:lpwstr>Chareonvootitam, Pallop</vt:lpwstr>
  </property>
  <property fmtid="{D5CDD505-2E9C-101B-9397-08002B2CF9AE}" pid="6" name="_ReviewingToolsShownOnce">
    <vt:lpwstr/>
  </property>
</Properties>
</file>