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<sst xmlns="http://schemas.openxmlformats.org/spreadsheetml/2006/main" count="67" uniqueCount="47">
  <si>
    <t>under 1</t>
  </si>
  <si>
    <t>1</t>
  </si>
  <si>
    <t>2-4</t>
  </si>
  <si>
    <t>5</t>
  </si>
  <si>
    <t>6-8</t>
  </si>
  <si>
    <t>9</t>
  </si>
  <si>
    <t>10-11</t>
  </si>
  <si>
    <t>12-14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</si>
  <si>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</si>
  <si>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</si>
  <si>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</si>
  <si>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</si>
  <si>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</si>
  <si>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</si>
  <si>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</si>
  <si>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</si>
  <si>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</si>
  <si>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</si>
  <si>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</si>
  <si>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</si>
  <si>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</si>
  <si>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</si>
  <si>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</si>
  <si>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Age</t>
  </si>
  <si>
    <t>Population</t>
  </si>
  <si>
    <t>in thousands</t>
  </si>
  <si>
    <t xml:space="preserve">Adjustment </t>
  </si>
  <si>
    <t>Weight</t>
  </si>
  <si>
    <t xml:space="preserve"> </t>
  </si>
  <si>
    <t>6-11</t>
  </si>
  <si>
    <t>12-19</t>
  </si>
  <si>
    <t>20-29</t>
  </si>
  <si>
    <t>30-39</t>
  </si>
  <si>
    <t>40-49</t>
  </si>
  <si>
    <t>50-59</t>
  </si>
  <si>
    <t>60-69</t>
  </si>
  <si>
    <t>70+</t>
  </si>
  <si>
    <t>20-39</t>
  </si>
  <si>
    <t>40-59</t>
  </si>
  <si>
    <t>60+</t>
  </si>
  <si>
    <t>Adjustment</t>
  </si>
  <si>
    <t>Master list:  Age-adjustment factors for Four Age Groupings Using Census 2000 Population Data</t>
  </si>
  <si>
    <t>Group 1 - All ages</t>
  </si>
  <si>
    <t>Group 2: Age 6+ standard NHANES grouping</t>
  </si>
  <si>
    <t>Group 3: Age 20+ standard NHANES grouping</t>
  </si>
  <si>
    <t>Group 4: Age 20+ blood pressure example</t>
  </si>
  <si>
    <t>85+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</si>
</sst>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16" fontId="6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16" fontId="8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7">
      <selection activeCell="J19" sqref="J19"/>
    </sheetView>
  </sheetViews>
  <sheetFormatPr defaultColWidth="9.140625" defaultRowHeight="12.75"/>
  <cols>
    <col min="2" max="2" width="11.8515625" style="0" customWidth="1"/>
    <col min="3" max="3" width="11.00390625" style="0" customWidth="1"/>
    <col min="5" max="5" width="11.421875" style="0" customWidth="1"/>
    <col min="6" max="6" width="12.28125" style="0" customWidth="1"/>
    <col min="7" max="7" width="14.57421875" style="0" customWidth="1"/>
    <col min="8" max="8" width="8.421875" style="0" customWidth="1"/>
    <col min="10" max="10" width="12.00390625" style="0" customWidth="1"/>
  </cols>
  <sheetData>
    <row r="1" s="3" customFormat="1" ht="15.75">
      <c r="A1" s="3" t="s">
        <v>41</v>
      </c>
    </row>
    <row r="3" spans="1:11" s="4" customFormat="1" ht="12.75">
      <c r="A3" s="4" t="s">
        <v>42</v>
      </c>
      <c r="E3" s="10" t="s">
        <v>43</v>
      </c>
      <c r="F3" s="10"/>
      <c r="G3" s="10"/>
      <c r="I3" s="16" t="s">
        <v>44</v>
      </c>
      <c r="J3" s="16"/>
      <c r="K3" s="16"/>
    </row>
    <row r="4" spans="1:11" ht="12.75">
      <c r="A4" s="5"/>
      <c r="B4" s="5"/>
      <c r="C4" s="5"/>
      <c r="E4" s="11"/>
      <c r="F4" s="11"/>
      <c r="G4" s="11"/>
      <c r="I4" s="17"/>
      <c r="J4" s="17"/>
      <c r="K4" s="17"/>
    </row>
    <row r="5" spans="1:11" ht="12.75">
      <c r="A5" s="5"/>
      <c r="B5" s="5" t="s">
        <v>24</v>
      </c>
      <c r="C5" s="5" t="s">
        <v>26</v>
      </c>
      <c r="E5" s="11"/>
      <c r="F5" s="11" t="s">
        <v>24</v>
      </c>
      <c r="G5" s="11" t="s">
        <v>26</v>
      </c>
      <c r="I5" s="17"/>
      <c r="J5" s="17" t="s">
        <v>24</v>
      </c>
      <c r="K5" s="17" t="s">
        <v>26</v>
      </c>
    </row>
    <row r="6" spans="1:11" ht="12.75">
      <c r="A6" s="5" t="s">
        <v>23</v>
      </c>
      <c r="B6" s="5" t="s">
        <v>25</v>
      </c>
      <c r="C6" s="5" t="s">
        <v>27</v>
      </c>
      <c r="E6" s="11" t="s">
        <v>23</v>
      </c>
      <c r="F6" s="11" t="s">
        <v>25</v>
      </c>
      <c r="G6" s="11" t="s">
        <v>27</v>
      </c>
      <c r="I6" s="17" t="s">
        <v>23</v>
      </c>
      <c r="J6" s="17" t="s">
        <v>25</v>
      </c>
      <c r="K6" s="17" t="s">
        <v>27</v>
      </c>
    </row>
    <row r="7" spans="1:11" ht="12.75">
      <c r="A7" s="5"/>
      <c r="B7" s="5"/>
      <c r="C7" s="5"/>
      <c r="E7" s="11"/>
      <c r="F7" s="11"/>
      <c r="G7" s="11"/>
      <c r="I7" s="17"/>
      <c r="J7" s="17"/>
      <c r="K7" s="17"/>
    </row>
    <row r="8" spans="1:11" ht="12.75">
      <c r="A8" s="5" t="s">
        <v>0</v>
      </c>
      <c r="B8" s="6">
        <v>3795</v>
      </c>
      <c r="C8" s="7">
        <f>+B8/$B$32</f>
        <v>0.013818391022233227</v>
      </c>
      <c r="E8" s="11"/>
      <c r="F8" s="12"/>
      <c r="G8" s="13"/>
      <c r="H8" s="2"/>
      <c r="I8" s="17"/>
      <c r="J8" s="17"/>
      <c r="K8" s="17"/>
    </row>
    <row r="9" spans="1:11" ht="12.75">
      <c r="A9" s="8" t="s">
        <v>1</v>
      </c>
      <c r="B9" s="6">
        <v>3759</v>
      </c>
      <c r="C9" s="7">
        <f aca="true" t="shared" si="0" ref="C9:C31">+B9/$B$32</f>
        <v>0.013687307471034176</v>
      </c>
      <c r="E9" s="14"/>
      <c r="F9" s="12"/>
      <c r="G9" s="13"/>
      <c r="H9" s="2"/>
      <c r="I9" s="17"/>
      <c r="J9" s="17"/>
      <c r="K9" s="17"/>
    </row>
    <row r="10" spans="1:11" ht="12.75">
      <c r="A10" s="9" t="s">
        <v>2</v>
      </c>
      <c r="B10" s="6">
        <v>11433</v>
      </c>
      <c r="C10" s="7">
        <f t="shared" si="0"/>
        <v>0.04162995113496508</v>
      </c>
      <c r="E10" s="15"/>
      <c r="F10" s="12"/>
      <c r="G10" s="13"/>
      <c r="H10" s="2"/>
      <c r="I10" s="17"/>
      <c r="J10" s="17"/>
      <c r="K10" s="17"/>
    </row>
    <row r="11" spans="1:11" ht="12.75">
      <c r="A11" s="9" t="s">
        <v>3</v>
      </c>
      <c r="B11" s="6">
        <v>3896</v>
      </c>
      <c r="C11" s="7">
        <f t="shared" si="0"/>
        <v>0.014186153207541673</v>
      </c>
      <c r="E11" s="15"/>
      <c r="F11" s="12"/>
      <c r="G11" s="13"/>
      <c r="H11" s="2"/>
      <c r="I11" s="17"/>
      <c r="J11" s="17"/>
      <c r="K11" s="17"/>
    </row>
    <row r="12" spans="1:11" ht="12.75">
      <c r="A12" s="8" t="s">
        <v>4</v>
      </c>
      <c r="B12" s="6">
        <v>11800</v>
      </c>
      <c r="C12" s="7">
        <f t="shared" si="0"/>
        <v>0.04296627511524429</v>
      </c>
      <c r="E12" s="15" t="s">
        <v>29</v>
      </c>
      <c r="F12" s="12">
        <f>SUM(B12:B14)</f>
        <v>24282</v>
      </c>
      <c r="G12" s="13">
        <f>+F12/$F$20</f>
        <v>0.09645244706078625</v>
      </c>
      <c r="H12" s="2"/>
      <c r="I12" s="17"/>
      <c r="J12" s="17"/>
      <c r="K12" s="17"/>
    </row>
    <row r="13" spans="1:11" ht="12.75">
      <c r="A13" s="9" t="s">
        <v>5</v>
      </c>
      <c r="B13" s="6">
        <v>4224</v>
      </c>
      <c r="C13" s="7">
        <f t="shared" si="0"/>
        <v>0.015380470007355243</v>
      </c>
      <c r="E13" s="15" t="s">
        <v>30</v>
      </c>
      <c r="F13" s="12">
        <f>SUM(B15:B17)</f>
        <v>31619</v>
      </c>
      <c r="G13" s="13">
        <f aca="true" t="shared" si="1" ref="G13:G19">+F13/$F$20</f>
        <v>0.12559632335124787</v>
      </c>
      <c r="H13" s="2"/>
      <c r="I13" s="17"/>
      <c r="J13" s="17"/>
      <c r="K13" s="17"/>
    </row>
    <row r="14" spans="1:11" ht="12.75">
      <c r="A14" s="9" t="s">
        <v>6</v>
      </c>
      <c r="B14" s="6">
        <v>8258</v>
      </c>
      <c r="C14" s="7">
        <f t="shared" si="0"/>
        <v>0.030069110161159943</v>
      </c>
      <c r="E14" s="15" t="s">
        <v>31</v>
      </c>
      <c r="F14" s="12">
        <f>SUM(B18:B19)</f>
        <v>35979</v>
      </c>
      <c r="G14" s="13">
        <f t="shared" si="1"/>
        <v>0.14291502317766364</v>
      </c>
      <c r="H14" s="2"/>
      <c r="I14" s="17" t="s">
        <v>31</v>
      </c>
      <c r="J14" s="18">
        <f>SUM(B18:B19)</f>
        <v>35979</v>
      </c>
      <c r="K14" s="19">
        <f aca="true" t="shared" si="2" ref="K14:K19">+J14/$J$20</f>
        <v>0.18370691856012256</v>
      </c>
    </row>
    <row r="15" spans="1:11" ht="12.75">
      <c r="A15" s="9" t="s">
        <v>7</v>
      </c>
      <c r="B15" s="6">
        <v>11799</v>
      </c>
      <c r="C15" s="7">
        <f t="shared" si="0"/>
        <v>0.04296263390548876</v>
      </c>
      <c r="E15" s="15" t="s">
        <v>32</v>
      </c>
      <c r="F15" s="12">
        <f>SUM(B20:B21)</f>
        <v>41691</v>
      </c>
      <c r="G15" s="13">
        <f t="shared" si="1"/>
        <v>0.16560410882181203</v>
      </c>
      <c r="H15" s="2"/>
      <c r="I15" s="17" t="s">
        <v>32</v>
      </c>
      <c r="J15" s="18">
        <f>SUM(B20:B21)</f>
        <v>41691</v>
      </c>
      <c r="K15" s="19">
        <f t="shared" si="2"/>
        <v>0.2128720959918305</v>
      </c>
    </row>
    <row r="16" spans="1:11" ht="12.75">
      <c r="A16" s="5" t="s">
        <v>8</v>
      </c>
      <c r="B16" s="6">
        <v>11819</v>
      </c>
      <c r="C16" s="7">
        <f t="shared" si="0"/>
        <v>0.04303545810059934</v>
      </c>
      <c r="E16" s="14" t="s">
        <v>33</v>
      </c>
      <c r="F16" s="12">
        <f>SUM(B22:B23)</f>
        <v>42285</v>
      </c>
      <c r="G16" s="13">
        <f t="shared" si="1"/>
        <v>0.1679635830642182</v>
      </c>
      <c r="H16" s="2"/>
      <c r="I16" s="17" t="s">
        <v>33</v>
      </c>
      <c r="J16" s="18">
        <f>SUM(B22:B23)</f>
        <v>42285</v>
      </c>
      <c r="K16" s="19">
        <f t="shared" si="2"/>
        <v>0.21590502935920347</v>
      </c>
    </row>
    <row r="17" spans="1:11" ht="12.75">
      <c r="A17" s="5" t="s">
        <v>9</v>
      </c>
      <c r="B17" s="6">
        <v>8001</v>
      </c>
      <c r="C17" s="7">
        <f t="shared" si="0"/>
        <v>0.029133319253988946</v>
      </c>
      <c r="E17" s="14" t="s">
        <v>34</v>
      </c>
      <c r="F17" s="12">
        <f>SUM(B24:B25)</f>
        <v>30531</v>
      </c>
      <c r="G17" s="13">
        <f t="shared" si="1"/>
        <v>0.12127459275236245</v>
      </c>
      <c r="H17" s="2"/>
      <c r="I17" s="17" t="s">
        <v>34</v>
      </c>
      <c r="J17" s="18">
        <f>SUM(B24:B25)</f>
        <v>30531</v>
      </c>
      <c r="K17" s="19">
        <f t="shared" si="2"/>
        <v>0.1558897115139137</v>
      </c>
    </row>
    <row r="18" spans="1:11" ht="12.75">
      <c r="A18" s="5" t="s">
        <v>10</v>
      </c>
      <c r="B18" s="6">
        <v>18257</v>
      </c>
      <c r="C18" s="7">
        <f t="shared" si="0"/>
        <v>0.06647756650669619</v>
      </c>
      <c r="E18" s="14" t="s">
        <v>35</v>
      </c>
      <c r="F18" s="12">
        <f>SUM(B26:B27)</f>
        <v>20064</v>
      </c>
      <c r="G18" s="13">
        <f t="shared" si="1"/>
        <v>0.07969779663238677</v>
      </c>
      <c r="H18" s="2"/>
      <c r="I18" s="17" t="s">
        <v>35</v>
      </c>
      <c r="J18" s="18">
        <f>SUM(B26:B27)</f>
        <v>20064</v>
      </c>
      <c r="K18" s="19">
        <f t="shared" si="2"/>
        <v>0.10244574929793208</v>
      </c>
    </row>
    <row r="19" spans="1:11" ht="12.75">
      <c r="A19" s="5" t="s">
        <v>11</v>
      </c>
      <c r="B19" s="6">
        <v>17722</v>
      </c>
      <c r="C19" s="7">
        <f t="shared" si="0"/>
        <v>0.06452951928748807</v>
      </c>
      <c r="E19" s="14" t="s">
        <v>36</v>
      </c>
      <c r="F19" s="12">
        <f>SUM(B28:B31)</f>
        <v>25300</v>
      </c>
      <c r="G19" s="13">
        <f t="shared" si="1"/>
        <v>0.10049612513952279</v>
      </c>
      <c r="H19" s="2"/>
      <c r="I19" s="17" t="s">
        <v>36</v>
      </c>
      <c r="J19" s="18">
        <f>SUM(B28:B31)</f>
        <v>25300</v>
      </c>
      <c r="K19" s="19">
        <f t="shared" si="2"/>
        <v>0.1291804952769977</v>
      </c>
    </row>
    <row r="20" spans="1:11" ht="12.75">
      <c r="A20" s="5" t="s">
        <v>12</v>
      </c>
      <c r="B20" s="6">
        <v>19511</v>
      </c>
      <c r="C20" s="7">
        <f t="shared" si="0"/>
        <v>0.07104364354012978</v>
      </c>
      <c r="E20" s="11"/>
      <c r="F20" s="12">
        <f>SUM(F12:F19)</f>
        <v>251751</v>
      </c>
      <c r="G20" s="13">
        <f>SUM(G12:G19)</f>
        <v>0.9999999999999999</v>
      </c>
      <c r="H20" s="2"/>
      <c r="I20" s="17"/>
      <c r="J20" s="18">
        <f>SUM(J14:J19)</f>
        <v>195850</v>
      </c>
      <c r="K20" s="19">
        <f>SUM(K14:K19)</f>
        <v>1</v>
      </c>
    </row>
    <row r="21" spans="1:8" ht="12.75">
      <c r="A21" s="5" t="s">
        <v>13</v>
      </c>
      <c r="B21" s="6">
        <v>22180</v>
      </c>
      <c r="C21" s="7">
        <f t="shared" si="0"/>
        <v>0.08076203237763714</v>
      </c>
      <c r="F21" s="1"/>
      <c r="G21" s="2"/>
      <c r="H21" s="2"/>
    </row>
    <row r="22" spans="1:11" ht="12.75">
      <c r="A22" s="5" t="s">
        <v>14</v>
      </c>
      <c r="B22" s="6">
        <v>22479</v>
      </c>
      <c r="C22" s="7">
        <f t="shared" si="0"/>
        <v>0.08185075409454037</v>
      </c>
      <c r="F22" s="1"/>
      <c r="G22" s="2"/>
      <c r="H22" s="2"/>
      <c r="I22" s="20" t="s">
        <v>45</v>
      </c>
      <c r="J22" s="21"/>
      <c r="K22" s="21"/>
    </row>
    <row r="23" spans="1:11" ht="12.75">
      <c r="A23" s="5" t="s">
        <v>15</v>
      </c>
      <c r="B23" s="6">
        <v>19806</v>
      </c>
      <c r="C23" s="7">
        <f t="shared" si="0"/>
        <v>0.07211780041801089</v>
      </c>
      <c r="F23" s="1" t="s">
        <v>28</v>
      </c>
      <c r="G23" s="2"/>
      <c r="H23" s="2"/>
      <c r="I23" s="21" t="s">
        <v>23</v>
      </c>
      <c r="J23" s="21" t="s">
        <v>24</v>
      </c>
      <c r="K23" s="21" t="s">
        <v>40</v>
      </c>
    </row>
    <row r="24" spans="1:11" ht="12.75">
      <c r="A24" s="5" t="s">
        <v>16</v>
      </c>
      <c r="B24" s="6">
        <v>17224</v>
      </c>
      <c r="C24" s="7">
        <f t="shared" si="0"/>
        <v>0.06271619682923454</v>
      </c>
      <c r="F24" s="1"/>
      <c r="G24" s="2"/>
      <c r="H24" s="2"/>
      <c r="I24" s="21"/>
      <c r="J24" s="21" t="s">
        <v>25</v>
      </c>
      <c r="K24" s="21" t="s">
        <v>27</v>
      </c>
    </row>
    <row r="25" spans="1:11" ht="12.75">
      <c r="A25" s="5" t="s">
        <v>17</v>
      </c>
      <c r="B25" s="6">
        <v>13307</v>
      </c>
      <c r="C25" s="7">
        <f t="shared" si="0"/>
        <v>0.048453578216826755</v>
      </c>
      <c r="F25" s="1"/>
      <c r="G25" s="2"/>
      <c r="H25" s="2"/>
      <c r="I25" s="21"/>
      <c r="J25" s="21"/>
      <c r="K25" s="21"/>
    </row>
    <row r="26" spans="1:11" ht="12.75">
      <c r="A26" s="5" t="s">
        <v>18</v>
      </c>
      <c r="B26" s="6">
        <v>10654</v>
      </c>
      <c r="C26" s="7">
        <f t="shared" si="0"/>
        <v>0.038793448735407854</v>
      </c>
      <c r="F26" s="1"/>
      <c r="G26" s="2"/>
      <c r="H26" s="2"/>
      <c r="I26" s="21" t="s">
        <v>37</v>
      </c>
      <c r="J26" s="22">
        <f>SUM(B18:B21)</f>
        <v>77670</v>
      </c>
      <c r="K26" s="23">
        <f>+J26/$J$29</f>
        <v>0.39657901455195305</v>
      </c>
    </row>
    <row r="27" spans="1:11" ht="12.75">
      <c r="A27" s="5" t="s">
        <v>19</v>
      </c>
      <c r="B27" s="6">
        <v>9410</v>
      </c>
      <c r="C27" s="7">
        <f t="shared" si="0"/>
        <v>0.03426378379952955</v>
      </c>
      <c r="F27" s="1"/>
      <c r="G27" s="2"/>
      <c r="H27" s="2"/>
      <c r="I27" s="21" t="s">
        <v>38</v>
      </c>
      <c r="J27" s="22">
        <f>SUM(B22:B25)</f>
        <v>72816</v>
      </c>
      <c r="K27" s="23">
        <f>+J27/$J$29</f>
        <v>0.3717947408731172</v>
      </c>
    </row>
    <row r="28" spans="1:11" ht="12.75">
      <c r="A28" s="5" t="s">
        <v>20</v>
      </c>
      <c r="B28" s="6">
        <v>8726</v>
      </c>
      <c r="C28" s="7">
        <f t="shared" si="0"/>
        <v>0.0317731963267476</v>
      </c>
      <c r="F28" s="1"/>
      <c r="G28" s="2"/>
      <c r="H28" s="2"/>
      <c r="I28" s="21" t="s">
        <v>39</v>
      </c>
      <c r="J28" s="22">
        <f>SUM(B26:B31)</f>
        <v>45364</v>
      </c>
      <c r="K28" s="23">
        <f>+J28/$J$29</f>
        <v>0.23162624457492978</v>
      </c>
    </row>
    <row r="29" spans="1:11" ht="12.75">
      <c r="A29" s="5" t="s">
        <v>21</v>
      </c>
      <c r="B29" s="6">
        <v>7415</v>
      </c>
      <c r="C29" s="7">
        <f t="shared" si="0"/>
        <v>0.026999570337248847</v>
      </c>
      <c r="F29" s="1"/>
      <c r="G29" s="2"/>
      <c r="H29" s="2"/>
      <c r="I29" s="21"/>
      <c r="J29" s="22">
        <f>SUM(J26:J28)</f>
        <v>195850</v>
      </c>
      <c r="K29" s="23">
        <f>SUM(K26:K28)</f>
        <v>1</v>
      </c>
    </row>
    <row r="30" spans="1:11" ht="12.75">
      <c r="A30" s="5" t="s">
        <v>22</v>
      </c>
      <c r="B30" s="6">
        <v>4900</v>
      </c>
      <c r="C30" s="7">
        <f t="shared" si="0"/>
        <v>0.01784192780209297</v>
      </c>
      <c r="F30" s="1"/>
      <c r="G30" s="2"/>
      <c r="H30" s="2"/>
      <c r="I30" s="21"/>
      <c r="J30" s="21"/>
      <c r="K30" s="21"/>
    </row>
    <row r="31" spans="1:11" ht="12.75">
      <c r="A31" s="5" t="s">
        <v>46</v>
      </c>
      <c r="B31" s="6">
        <v>4259</v>
      </c>
      <c r="C31" s="7">
        <f t="shared" si="0"/>
        <v>0.015507912348798765</v>
      </c>
      <c r="F31" s="1"/>
      <c r="G31" s="2"/>
      <c r="H31" s="2"/>
      <c r="I31" s="21"/>
      <c r="J31" s="21"/>
      <c r="K31" s="21"/>
    </row>
    <row r="32" spans="1:11" ht="12.75">
      <c r="A32" s="5"/>
      <c r="B32" s="6">
        <f>SUM(B8:B31)</f>
        <v>274634</v>
      </c>
      <c r="C32" s="7">
        <f>SUM(C8:C31)</f>
        <v>0.9999999999999999</v>
      </c>
      <c r="F32" s="1"/>
      <c r="G32" s="2"/>
      <c r="H32" s="2"/>
      <c r="I32" s="21"/>
      <c r="J32" s="21"/>
      <c r="K32" s="21"/>
    </row>
  </sheetData>
  <printOptions gridLines="1"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ddk0</dc:creator>
  <cp:keywords/>
  <dc:description/>
  <cp:lastModifiedBy>Jennifer Dostal</cp:lastModifiedBy>
  <cp:lastPrinted>2006-12-07T14:38:09Z</cp:lastPrinted>
  <dcterms:created xsi:type="dcterms:W3CDTF">2006-12-07T14:25:19Z</dcterms:created>
  <dcterms:modified xsi:type="dcterms:W3CDTF">2008-06-27T20:51:52Z</dcterms:modified>
  <cp:category/>
  <cp:version/>
  <cp:contentType/>
  <cp:contentStatus/>
</cp:coreProperties>
</file>