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7" sheetId="1" r:id="rId1"/>
  </sheets>
  <externalReferences>
    <externalReference r:id="rId4"/>
    <externalReference r:id="rId5"/>
  </externalReferences>
  <definedNames>
    <definedName name="_xlnm.Print_Area" localSheetId="0">'Fig7'!$A$1:$L$60</definedName>
  </definedNames>
  <calcPr fullCalcOnLoad="1"/>
</workbook>
</file>

<file path=xl/sharedStrings.xml><?xml version="1.0" encoding="utf-8"?>
<sst xmlns="http://schemas.openxmlformats.org/spreadsheetml/2006/main" count="28" uniqueCount="28">
  <si>
    <t>Short-Term Energy Outlook, January 2009</t>
  </si>
  <si>
    <t>Annual Production</t>
  </si>
  <si>
    <t>Annual Growth</t>
  </si>
  <si>
    <t>Region / Country</t>
  </si>
  <si>
    <t>OPEC Countries</t>
  </si>
  <si>
    <t>North America</t>
  </si>
  <si>
    <t xml:space="preserve">   Canada</t>
  </si>
  <si>
    <t xml:space="preserve">   Mexico</t>
  </si>
  <si>
    <t xml:space="preserve">   United States</t>
  </si>
  <si>
    <t>Russia and Caspian Sea</t>
  </si>
  <si>
    <t xml:space="preserve">   Russia</t>
  </si>
  <si>
    <t xml:space="preserve">   Azerbaijan</t>
  </si>
  <si>
    <t xml:space="preserve">   Kazakhstan</t>
  </si>
  <si>
    <t xml:space="preserve">   Turkmenistan</t>
  </si>
  <si>
    <t>Latin America</t>
  </si>
  <si>
    <t xml:space="preserve">   Argentina</t>
  </si>
  <si>
    <t xml:space="preserve">   Brazil</t>
  </si>
  <si>
    <t xml:space="preserve">   Colombia</t>
  </si>
  <si>
    <t xml:space="preserve">   Ecuador</t>
  </si>
  <si>
    <t xml:space="preserve">   Other Latin America</t>
  </si>
  <si>
    <t>North Sea</t>
  </si>
  <si>
    <t xml:space="preserve">   Norway</t>
  </si>
  <si>
    <t xml:space="preserve">   United Kingdom</t>
  </si>
  <si>
    <t xml:space="preserve">   Other North Sea</t>
  </si>
  <si>
    <t>Other Non-OPEC</t>
  </si>
  <si>
    <t>World Total</t>
  </si>
  <si>
    <t>Line</t>
  </si>
  <si>
    <t>Axis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</si>
</sst>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18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World Oil Production Growth
(Change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"/>
          <c:y val="0.12825"/>
          <c:w val="0.754"/>
          <c:h val="0.63825"/>
        </c:manualLayout>
      </c:layout>
      <c:barChart>
        <c:barDir val="col"/>
        <c:grouping val="clustered"/>
        <c:varyColors val="0"/>
        <c:ser>
          <c:idx val="0"/>
          <c:order val="0"/>
          <c:tx>
            <c:v>OPEC Countries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/>
            </c:numRef>
          </c:cat>
          <c:val>
            <c:numRef>
              <c:f>Fig7!$J$33:$L$33</c:f>
              <c:numCache/>
            </c:numRef>
          </c:val>
        </c:ser>
        <c:ser>
          <c:idx val="2"/>
          <c:order val="1"/>
          <c:tx>
            <c:v>Russia and Caspian Sea</c:v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/>
            </c:numRef>
          </c:cat>
          <c:val>
            <c:numRef>
              <c:f>Fig7!$J$40:$L$40</c:f>
              <c:numCache/>
            </c:numRef>
          </c:val>
        </c:ser>
        <c:ser>
          <c:idx val="1"/>
          <c:order val="2"/>
          <c:tx>
            <c:v>North America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/>
            </c:numRef>
          </c:cat>
          <c:val>
            <c:numRef>
              <c:f>Fig7!$J$35:$L$35</c:f>
              <c:numCache/>
            </c:numRef>
          </c:val>
        </c:ser>
        <c:ser>
          <c:idx val="3"/>
          <c:order val="3"/>
          <c:tx>
            <c:v>Latin America</c:v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/>
            </c:numRef>
          </c:cat>
          <c:val>
            <c:numRef>
              <c:f>Fig7!$J$46:$L$46</c:f>
              <c:numCache/>
            </c:numRef>
          </c:val>
        </c:ser>
        <c:ser>
          <c:idx val="4"/>
          <c:order val="4"/>
          <c:tx>
            <c:v>North Sea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/>
            </c:numRef>
          </c:cat>
          <c:val>
            <c:numRef>
              <c:f>Fig7!$J$53:$L$53</c:f>
              <c:numCache/>
            </c:numRef>
          </c:val>
        </c:ser>
        <c:ser>
          <c:idx val="5"/>
          <c:order val="5"/>
          <c:tx>
            <c:v>Other Non-OPEC</c:v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Fig7!$J$58:$L$58</c:f>
              <c:numCache/>
            </c:numRef>
          </c:val>
        </c:ser>
        <c:axId val="58853853"/>
        <c:axId val="59922630"/>
      </c:barChart>
      <c:scatterChart>
        <c:scatterStyle val="lineMarker"/>
        <c:varyColors val="0"/>
        <c:ser>
          <c:idx val="6"/>
          <c:order val="6"/>
          <c:tx>
            <c:strRef>
              <c:f>Fig7!$C$65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Fig7!$B$66:$B$67</c:f>
              <c:numCache/>
            </c:numRef>
          </c:xVal>
          <c:yVal>
            <c:numRef>
              <c:f>Fig7!$C$66:$C$67</c:f>
              <c:numCache/>
            </c:numRef>
          </c:yVal>
          <c:smooth val="0"/>
        </c:ser>
        <c:axId val="58853853"/>
        <c:axId val="59922630"/>
      </c:scatterChart>
      <c:catAx>
        <c:axId val="588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922630"/>
        <c:crosses val="autoZero"/>
        <c:auto val="1"/>
        <c:lblOffset val="100"/>
        <c:noMultiLvlLbl val="0"/>
      </c:catAx>
      <c:valAx>
        <c:axId val="59922630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88538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.20775"/>
          <c:y val="0.78425"/>
          <c:w val="0.64225"/>
          <c:h val="0.137"/>
        </c:manualLayout>
      </c:layout>
      <c:overlay val="0"/>
      <c:spPr>
        <a:noFill/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0.92975</cdr:y>
    </cdr:from>
    <cdr:to>
      <cdr:x>0.45275</cdr:x>
      <cdr:y>0.99525</cdr:y>
    </cdr:to>
    <cdr:sp textlink="Fig7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30289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626009e0-bd92-4878-8059-ea3fe43f8cdb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  <cdr:relSizeAnchor xmlns:cdr="http://schemas.openxmlformats.org/drawingml/2006/chartDrawing">
    <cdr:from>
      <cdr:x>0.8455</cdr:x>
      <cdr:y>0.908</cdr:y>
    </cdr:from>
    <cdr:to>
      <cdr:x>0.99925</cdr:x>
      <cdr:y>0.9875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004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0.58575</cdr:x>
      <cdr:y>0.18075</cdr:y>
    </cdr:from>
    <cdr:to>
      <cdr:x>0.7215</cdr:x>
      <cdr:y>0.22675</cdr:y>
    </cdr:to>
    <cdr:sp>
      <cdr:nvSpPr>
        <cdr:cNvPr id="3" name="TextBox 3"/>
        <cdr:cNvSpPr txBox="1">
          <a:spLocks noChangeArrowheads="1"/>
        </cdr:cNvSpPr>
      </cdr:nvSpPr>
      <cdr:spPr>
        <a:xfrm>
          <a:off x="3914775" y="752475"/>
          <a:ext cx="904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EO_NEW\INTL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L_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2:L67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1" spans="4:12" ht="12.75">
      <c r="D31" s="3"/>
      <c r="E31" s="4" t="s">
        <v>1</v>
      </c>
      <c r="F31" s="4"/>
      <c r="G31" s="4"/>
      <c r="H31" s="4"/>
      <c r="I31" s="3"/>
      <c r="J31" s="4" t="s">
        <v>2</v>
      </c>
      <c r="K31" s="4"/>
      <c r="L31" s="4"/>
    </row>
    <row r="32" spans="2:12" ht="12.75">
      <c r="B32" s="5" t="s">
        <v>3</v>
      </c>
      <c r="C32" s="5"/>
      <c r="D32" s="6"/>
      <c r="E32" s="6">
        <v>2007</v>
      </c>
      <c r="F32" s="6">
        <v>2008</v>
      </c>
      <c r="G32" s="6">
        <v>2009</v>
      </c>
      <c r="H32" s="6">
        <v>2010</v>
      </c>
      <c r="I32" s="3"/>
      <c r="J32" s="6">
        <v>2008</v>
      </c>
      <c r="K32" s="6">
        <v>2009</v>
      </c>
      <c r="L32" s="6">
        <v>2010</v>
      </c>
    </row>
    <row r="33" spans="2:12" ht="12.75">
      <c r="B33" s="7" t="s">
        <v>4</v>
      </c>
      <c r="E33" s="8">
        <v>34.38944757737425</v>
      </c>
      <c r="F33" s="8">
        <v>35.75468684731611</v>
      </c>
      <c r="G33" s="8">
        <v>35.0417547884235</v>
      </c>
      <c r="H33" s="8">
        <v>36.61263853830165</v>
      </c>
      <c r="J33" s="9">
        <f>F33-E33</f>
        <v>1.3652392699418598</v>
      </c>
      <c r="K33" s="9">
        <f>G33-F33</f>
        <v>-0.7129320588926049</v>
      </c>
      <c r="L33" s="9">
        <f>H33-G33</f>
        <v>1.5708837498781492</v>
      </c>
    </row>
    <row r="34" spans="2:12" ht="12.75">
      <c r="B34" s="7"/>
      <c r="E34" s="8"/>
      <c r="F34" s="8"/>
      <c r="G34" s="8"/>
      <c r="H34" s="8"/>
      <c r="J34" s="9"/>
      <c r="K34" s="9"/>
      <c r="L34" s="9"/>
    </row>
    <row r="35" spans="2:12" ht="12.75">
      <c r="B35" s="7" t="s">
        <v>5</v>
      </c>
      <c r="E35" s="9">
        <f>SUM(E36:E38)</f>
        <v>15.384738293041096</v>
      </c>
      <c r="F35" s="9">
        <f>SUM(F36:F38)</f>
        <v>15.033547515302175</v>
      </c>
      <c r="G35" s="9">
        <f>SUM(G36:G38)</f>
        <v>15.232736069894223</v>
      </c>
      <c r="H35" s="9">
        <f>SUM(H36:H38)</f>
        <v>15.191816641284198</v>
      </c>
      <c r="I35" s="3"/>
      <c r="J35" s="9">
        <f aca="true" t="shared" si="0" ref="J35:L38">F35-E35</f>
        <v>-0.35119077773892116</v>
      </c>
      <c r="K35" s="9">
        <f t="shared" si="0"/>
        <v>0.1991885545920482</v>
      </c>
      <c r="L35" s="9">
        <f t="shared" si="0"/>
        <v>-0.04091942861002451</v>
      </c>
    </row>
    <row r="36" spans="2:12" ht="12.75">
      <c r="B36" s="7" t="s">
        <v>6</v>
      </c>
      <c r="E36" s="9">
        <v>3.4219747013698627</v>
      </c>
      <c r="F36" s="9">
        <v>3.352101910255347</v>
      </c>
      <c r="G36" s="9">
        <v>3.4859992792204735</v>
      </c>
      <c r="H36" s="9">
        <v>3.5509237714427484</v>
      </c>
      <c r="I36" s="3"/>
      <c r="J36" s="9">
        <f t="shared" si="0"/>
        <v>-0.06987279111451583</v>
      </c>
      <c r="K36" s="9">
        <f t="shared" si="0"/>
        <v>0.1338973689651266</v>
      </c>
      <c r="L36" s="9">
        <f t="shared" si="0"/>
        <v>0.06492449222227492</v>
      </c>
    </row>
    <row r="37" spans="2:12" ht="12.75">
      <c r="B37" s="7" t="s">
        <v>7</v>
      </c>
      <c r="E37" s="9">
        <v>3.50611078630137</v>
      </c>
      <c r="F37" s="9">
        <v>3.1906771894201573</v>
      </c>
      <c r="G37" s="9">
        <v>2.882004132317586</v>
      </c>
      <c r="H37" s="9">
        <v>2.704977226005833</v>
      </c>
      <c r="I37" s="3"/>
      <c r="J37" s="9">
        <f t="shared" si="0"/>
        <v>-0.31543359688121253</v>
      </c>
      <c r="K37" s="9">
        <f t="shared" si="0"/>
        <v>-0.3086730571025713</v>
      </c>
      <c r="L37" s="9">
        <f t="shared" si="0"/>
        <v>-0.17702690631175289</v>
      </c>
    </row>
    <row r="38" spans="2:12" ht="12.75">
      <c r="B38" s="7" t="s">
        <v>8</v>
      </c>
      <c r="E38" s="9">
        <v>8.456652805369863</v>
      </c>
      <c r="F38" s="9">
        <v>8.49076841562667</v>
      </c>
      <c r="G38" s="9">
        <v>8.864732658356164</v>
      </c>
      <c r="H38" s="9">
        <v>8.935915643835617</v>
      </c>
      <c r="I38" s="3"/>
      <c r="J38" s="9">
        <f t="shared" si="0"/>
        <v>0.03411561025680676</v>
      </c>
      <c r="K38" s="9">
        <f t="shared" si="0"/>
        <v>0.37396424272949425</v>
      </c>
      <c r="L38" s="9">
        <f t="shared" si="0"/>
        <v>0.07118298547945301</v>
      </c>
    </row>
    <row r="39" spans="2:12" ht="12.75">
      <c r="B39" s="7"/>
      <c r="E39" s="9"/>
      <c r="F39" s="9"/>
      <c r="G39" s="9"/>
      <c r="H39" s="9"/>
      <c r="I39" s="3"/>
      <c r="J39" s="9"/>
      <c r="K39" s="9"/>
      <c r="L39" s="9"/>
    </row>
    <row r="40" spans="2:12" ht="12.75">
      <c r="B40" s="10" t="s">
        <v>9</v>
      </c>
      <c r="C40" s="10"/>
      <c r="D40" s="10"/>
      <c r="E40" s="8">
        <f>SUM(E41:E44)</f>
        <v>12.34671649755162</v>
      </c>
      <c r="F40" s="8">
        <f>SUM(F41:F44)</f>
        <v>12.291166389127392</v>
      </c>
      <c r="G40" s="8">
        <f>SUM(G41:G44)</f>
        <v>12.382776202619292</v>
      </c>
      <c r="H40" s="8">
        <f>SUM(H41:H44)</f>
        <v>12.577446622140815</v>
      </c>
      <c r="J40" s="9">
        <f aca="true" t="shared" si="1" ref="J40:L44">F40-E40</f>
        <v>-0.05555010842422803</v>
      </c>
      <c r="K40" s="9">
        <f t="shared" si="1"/>
        <v>0.09160981349189967</v>
      </c>
      <c r="L40" s="9">
        <f t="shared" si="1"/>
        <v>0.19467041952152364</v>
      </c>
    </row>
    <row r="41" spans="2:12" ht="12.75">
      <c r="B41" s="7" t="s">
        <v>10</v>
      </c>
      <c r="E41" s="8">
        <v>9.874032118426866</v>
      </c>
      <c r="F41" s="8">
        <v>9.79168395490619</v>
      </c>
      <c r="G41" s="8">
        <v>9.633527545802462</v>
      </c>
      <c r="H41" s="8">
        <v>9.558494338505582</v>
      </c>
      <c r="J41" s="9">
        <f>F41-E41</f>
        <v>-0.08234816352067575</v>
      </c>
      <c r="K41" s="9">
        <f>G41-F41</f>
        <v>-0.15815640910372863</v>
      </c>
      <c r="L41" s="9">
        <f>H41-G41</f>
        <v>-0.07503320729687957</v>
      </c>
    </row>
    <row r="42" spans="2:12" ht="12.75">
      <c r="B42" s="7" t="s">
        <v>11</v>
      </c>
      <c r="E42" s="8">
        <v>0.8480664729580054</v>
      </c>
      <c r="F42" s="8">
        <v>0.8832877250056265</v>
      </c>
      <c r="G42" s="8">
        <v>1.0428800488097183</v>
      </c>
      <c r="H42" s="8">
        <v>1.1915538434116792</v>
      </c>
      <c r="J42" s="9">
        <f t="shared" si="1"/>
        <v>0.035221252047621054</v>
      </c>
      <c r="K42" s="9">
        <f t="shared" si="1"/>
        <v>0.15959232380409183</v>
      </c>
      <c r="L42" s="9">
        <f t="shared" si="1"/>
        <v>0.14867379460196095</v>
      </c>
    </row>
    <row r="43" spans="2:12" ht="12.75">
      <c r="B43" s="7" t="s">
        <v>12</v>
      </c>
      <c r="E43" s="8">
        <v>1.4442281153133372</v>
      </c>
      <c r="F43" s="8">
        <v>1.4267889726761822</v>
      </c>
      <c r="G43" s="8">
        <v>1.5097565949435907</v>
      </c>
      <c r="H43" s="8">
        <v>1.6234454905022808</v>
      </c>
      <c r="J43" s="9">
        <f t="shared" si="1"/>
        <v>-0.01743914263715496</v>
      </c>
      <c r="K43" s="9">
        <f t="shared" si="1"/>
        <v>0.0829676222674085</v>
      </c>
      <c r="L43" s="9">
        <f t="shared" si="1"/>
        <v>0.1136888955586901</v>
      </c>
    </row>
    <row r="44" spans="2:12" ht="12.75">
      <c r="B44" s="7" t="s">
        <v>13</v>
      </c>
      <c r="E44" s="8">
        <v>0.1803897908534137</v>
      </c>
      <c r="F44" s="8">
        <v>0.18940573653939372</v>
      </c>
      <c r="G44" s="8">
        <v>0.1966120130635214</v>
      </c>
      <c r="H44" s="8">
        <v>0.20395294972127298</v>
      </c>
      <c r="J44" s="9">
        <f t="shared" si="1"/>
        <v>0.00901594568598002</v>
      </c>
      <c r="K44" s="9">
        <f t="shared" si="1"/>
        <v>0.007206276524127697</v>
      </c>
      <c r="L44" s="9">
        <f t="shared" si="1"/>
        <v>0.007340936657751568</v>
      </c>
    </row>
    <row r="45" spans="2:12" ht="12.75">
      <c r="B45" s="7"/>
      <c r="E45" s="8"/>
      <c r="F45" s="8"/>
      <c r="G45" s="8"/>
      <c r="H45" s="8"/>
      <c r="J45" s="9"/>
      <c r="K45" s="9"/>
      <c r="L45" s="9"/>
    </row>
    <row r="46" spans="2:12" ht="12.75">
      <c r="B46" s="7" t="s">
        <v>14</v>
      </c>
      <c r="E46" s="9">
        <f>SUM(E47:E51)</f>
        <v>4.576402934452622</v>
      </c>
      <c r="F46" s="9">
        <f>SUM(F47:F51)</f>
        <v>4.763204321020469</v>
      </c>
      <c r="G46" s="9">
        <f>SUM(G47:G51)</f>
        <v>4.956302294671856</v>
      </c>
      <c r="H46" s="9">
        <f>SUM(H47:H51)</f>
        <v>5.097918856578848</v>
      </c>
      <c r="I46" s="3"/>
      <c r="J46" s="9">
        <f aca="true" t="shared" si="2" ref="J46:L51">F46-E46</f>
        <v>0.18680138656784706</v>
      </c>
      <c r="K46" s="9">
        <f t="shared" si="2"/>
        <v>0.19309797365138692</v>
      </c>
      <c r="L46" s="9">
        <f t="shared" si="2"/>
        <v>0.141616561906992</v>
      </c>
    </row>
    <row r="47" spans="2:12" ht="12.75">
      <c r="B47" s="7" t="s">
        <v>15</v>
      </c>
      <c r="E47" s="8">
        <v>0.787182280165463</v>
      </c>
      <c r="F47" s="8">
        <v>0.7695064680712134</v>
      </c>
      <c r="G47" s="8">
        <v>0.7760414384147765</v>
      </c>
      <c r="H47" s="8">
        <v>0.7622759801351199</v>
      </c>
      <c r="I47" s="3"/>
      <c r="J47" s="9">
        <f t="shared" si="2"/>
        <v>-0.01767581209424962</v>
      </c>
      <c r="K47" s="9">
        <f t="shared" si="2"/>
        <v>0.006534970343563096</v>
      </c>
      <c r="L47" s="9">
        <f t="shared" si="2"/>
        <v>-0.013765458279656584</v>
      </c>
    </row>
    <row r="48" spans="2:12" ht="12.75">
      <c r="B48" s="7" t="s">
        <v>16</v>
      </c>
      <c r="E48" s="8">
        <v>2.2772983849298574</v>
      </c>
      <c r="F48" s="8">
        <v>2.435502277662717</v>
      </c>
      <c r="G48" s="8">
        <v>2.6761528563879957</v>
      </c>
      <c r="H48" s="8">
        <v>2.865721905782469</v>
      </c>
      <c r="I48" s="3"/>
      <c r="J48" s="9">
        <f t="shared" si="2"/>
        <v>0.1582038927328595</v>
      </c>
      <c r="K48" s="9">
        <f t="shared" si="2"/>
        <v>0.24065057872527884</v>
      </c>
      <c r="L48" s="9">
        <f t="shared" si="2"/>
        <v>0.1895690493944735</v>
      </c>
    </row>
    <row r="49" spans="2:12" ht="12.75">
      <c r="B49" s="7" t="s">
        <v>17</v>
      </c>
      <c r="E49" s="8">
        <v>0.5436821340499343</v>
      </c>
      <c r="F49" s="8">
        <v>0.5967191837073291</v>
      </c>
      <c r="G49" s="8">
        <v>0.5509870638415549</v>
      </c>
      <c r="H49" s="8">
        <v>0.5358001259725972</v>
      </c>
      <c r="I49" s="3"/>
      <c r="J49" s="9">
        <f t="shared" si="2"/>
        <v>0.053037049657394864</v>
      </c>
      <c r="K49" s="9">
        <f t="shared" si="2"/>
        <v>-0.04573211986577419</v>
      </c>
      <c r="L49" s="9">
        <f t="shared" si="2"/>
        <v>-0.01518693786895775</v>
      </c>
    </row>
    <row r="50" spans="2:12" ht="12.75">
      <c r="B50" s="7" t="s">
        <v>18</v>
      </c>
      <c r="E50" s="8">
        <v>0.512466553755876</v>
      </c>
      <c r="F50" s="8">
        <v>0.4972595617430691</v>
      </c>
      <c r="G50" s="8">
        <v>0.48215476730846807</v>
      </c>
      <c r="H50" s="8">
        <v>0.46747523241028516</v>
      </c>
      <c r="I50" s="3"/>
      <c r="J50" s="9">
        <f t="shared" si="2"/>
        <v>-0.015206992012806897</v>
      </c>
      <c r="K50" s="9">
        <f t="shared" si="2"/>
        <v>-0.015104794434601054</v>
      </c>
      <c r="L50" s="9">
        <f t="shared" si="2"/>
        <v>-0.014679534898182911</v>
      </c>
    </row>
    <row r="51" spans="2:12" ht="12.75">
      <c r="B51" s="7" t="s">
        <v>19</v>
      </c>
      <c r="E51" s="8">
        <v>0.4557735815514907</v>
      </c>
      <c r="F51" s="8">
        <v>0.46421682983614077</v>
      </c>
      <c r="G51" s="8">
        <v>0.4709661687190606</v>
      </c>
      <c r="H51" s="8">
        <v>0.4666456122783759</v>
      </c>
      <c r="I51" s="3"/>
      <c r="J51" s="9">
        <f t="shared" si="2"/>
        <v>0.00844324828465004</v>
      </c>
      <c r="K51" s="9">
        <f t="shared" si="2"/>
        <v>0.006749338882919842</v>
      </c>
      <c r="L51" s="9">
        <f t="shared" si="2"/>
        <v>-0.004320556440684686</v>
      </c>
    </row>
    <row r="52" spans="2:12" ht="12.75">
      <c r="B52" s="7"/>
      <c r="E52" s="9"/>
      <c r="F52" s="9"/>
      <c r="G52" s="9"/>
      <c r="H52" s="9"/>
      <c r="I52" s="3"/>
      <c r="J52" s="9"/>
      <c r="K52" s="9"/>
      <c r="L52" s="9"/>
    </row>
    <row r="53" spans="2:12" ht="12.75">
      <c r="B53" s="7" t="s">
        <v>20</v>
      </c>
      <c r="E53" s="8">
        <f>SUM(E54:E56)</f>
        <v>4.543701008219179</v>
      </c>
      <c r="F53" s="8">
        <f>SUM(F54:F56)</f>
        <v>4.263301058153884</v>
      </c>
      <c r="G53" s="8">
        <f>SUM(G54:G56)</f>
        <v>3.913519495964034</v>
      </c>
      <c r="H53" s="8">
        <f>SUM(H54:H56)</f>
        <v>3.7306268588663056</v>
      </c>
      <c r="J53" s="9">
        <f aca="true" t="shared" si="3" ref="J53:L56">F53-E53</f>
        <v>-0.28039995006529495</v>
      </c>
      <c r="K53" s="9">
        <f t="shared" si="3"/>
        <v>-0.3497815621898499</v>
      </c>
      <c r="L53" s="9">
        <f t="shared" si="3"/>
        <v>-0.18289263709772818</v>
      </c>
    </row>
    <row r="54" spans="2:12" ht="12.75">
      <c r="B54" s="7" t="s">
        <v>21</v>
      </c>
      <c r="E54" s="8">
        <v>2.5648839589041095</v>
      </c>
      <c r="F54" s="8">
        <v>2.426095015197262</v>
      </c>
      <c r="G54" s="8">
        <v>2.274102347415965</v>
      </c>
      <c r="H54" s="8">
        <v>2.2637616613642777</v>
      </c>
      <c r="J54" s="9">
        <f t="shared" si="3"/>
        <v>-0.1387889437068477</v>
      </c>
      <c r="K54" s="9">
        <f t="shared" si="3"/>
        <v>-0.15199266778129683</v>
      </c>
      <c r="L54" s="9">
        <f t="shared" si="3"/>
        <v>-0.010340686051687253</v>
      </c>
    </row>
    <row r="55" spans="2:12" ht="12.75">
      <c r="B55" s="7" t="s">
        <v>22</v>
      </c>
      <c r="E55" s="8">
        <v>1.6073803643835618</v>
      </c>
      <c r="F55" s="8">
        <v>1.503327232240437</v>
      </c>
      <c r="G55" s="8">
        <v>1.3012688459943111</v>
      </c>
      <c r="H55" s="8">
        <v>1.1502660450345512</v>
      </c>
      <c r="J55" s="9">
        <f t="shared" si="3"/>
        <v>-0.10405313214312484</v>
      </c>
      <c r="K55" s="9">
        <f t="shared" si="3"/>
        <v>-0.20205838624612582</v>
      </c>
      <c r="L55" s="9">
        <f t="shared" si="3"/>
        <v>-0.15100280095975993</v>
      </c>
    </row>
    <row r="56" spans="2:12" ht="12.75">
      <c r="B56" s="7" t="s">
        <v>23</v>
      </c>
      <c r="E56" s="8">
        <v>0.37143668493150706</v>
      </c>
      <c r="F56" s="8">
        <v>0.33387881071618564</v>
      </c>
      <c r="G56" s="8">
        <v>0.3381483025537579</v>
      </c>
      <c r="H56" s="8">
        <v>0.3165991524674764</v>
      </c>
      <c r="J56" s="9">
        <f t="shared" si="3"/>
        <v>-0.03755787421532142</v>
      </c>
      <c r="K56" s="9">
        <f t="shared" si="3"/>
        <v>0.004269491837572248</v>
      </c>
      <c r="L56" s="9">
        <f t="shared" si="3"/>
        <v>-0.0215491500862815</v>
      </c>
    </row>
    <row r="57" spans="2:12" ht="12.75">
      <c r="B57" s="7"/>
      <c r="E57" s="8"/>
      <c r="F57" s="8"/>
      <c r="G57" s="8"/>
      <c r="H57" s="8"/>
      <c r="J57" s="9"/>
      <c r="K57" s="9"/>
      <c r="L57" s="9"/>
    </row>
    <row r="58" spans="2:12" ht="12.75">
      <c r="B58" s="7" t="s">
        <v>24</v>
      </c>
      <c r="E58" s="8">
        <f>E60-E33-E35-E40-E46-E53</f>
        <v>13.192892524836397</v>
      </c>
      <c r="F58" s="8">
        <f>F60-F33-F35-F40-F46-F53</f>
        <v>13.351606855149436</v>
      </c>
      <c r="G58" s="8">
        <f>G60-G33-G35-G40-G46-G53</f>
        <v>13.401077564292782</v>
      </c>
      <c r="H58" s="8">
        <f>H60-H33-H35-H40-H46-H53</f>
        <v>13.382134965152257</v>
      </c>
      <c r="J58" s="9">
        <f>F58-E58</f>
        <v>0.15871433031303894</v>
      </c>
      <c r="K58" s="9">
        <f>G58-F58</f>
        <v>0.04947070914334617</v>
      </c>
      <c r="L58" s="9">
        <f>H58-G58</f>
        <v>-0.018942599140524763</v>
      </c>
    </row>
    <row r="59" spans="5:8" ht="12.75">
      <c r="E59" s="8"/>
      <c r="F59" s="8"/>
      <c r="G59" s="8"/>
      <c r="H59" s="8"/>
    </row>
    <row r="60" spans="2:12" ht="12.75">
      <c r="B60" s="7" t="s">
        <v>25</v>
      </c>
      <c r="E60" s="8">
        <v>84.43389883547516</v>
      </c>
      <c r="F60" s="8">
        <v>85.45751298606946</v>
      </c>
      <c r="G60" s="8">
        <v>84.92816641586569</v>
      </c>
      <c r="H60" s="8">
        <v>86.59258248232408</v>
      </c>
      <c r="J60" s="9">
        <f>F60-E60</f>
        <v>1.0236141505942982</v>
      </c>
      <c r="K60" s="9">
        <f>G60-F60</f>
        <v>-0.5293465702037707</v>
      </c>
      <c r="L60" s="9">
        <f>H60-G60</f>
        <v>1.6644160664583865</v>
      </c>
    </row>
    <row r="65" spans="2:3" ht="12.75">
      <c r="B65" s="11" t="s">
        <v>26</v>
      </c>
      <c r="C65" s="11" t="s">
        <v>27</v>
      </c>
    </row>
    <row r="66" spans="2:3" ht="12.75">
      <c r="B66">
        <v>1.5</v>
      </c>
      <c r="C66">
        <v>-2</v>
      </c>
    </row>
    <row r="67" spans="2:3" ht="12.75">
      <c r="B67">
        <v>1.5</v>
      </c>
      <c r="C67">
        <v>2</v>
      </c>
    </row>
  </sheetData>
  <mergeCells count="2">
    <mergeCell ref="E31:H31"/>
    <mergeCell ref="J31:L31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2009-01-12T18:00:45Z</dcterms:created>
  <dcterms:modified xsi:type="dcterms:W3CDTF">2009-01-12T18:00:45Z</dcterms:modified>
  <cp:category/>
  <cp:version/>
  <cp:contentType/>
  <cp:contentStatus/>
</cp:coreProperties>
</file>