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Scoring'!$G$69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<sst xmlns="http://schemas.openxmlformats.org/spreadsheetml/2006/main" count="178" uniqueCount="126">
  <si>
    <t>With respect to U.S. emergency food aid in particular, the Title II contribution is unique.  To organize a major international emergency program and to implement it through WFP requires U.S. government involvement.  In addition, USAID food aid programs have the capacity for synergies based on USAID's overseas presence and technical expertise with other development assistance (DA) such as health, nutrition, agriculture, agro-forestry, and microenterprise. On the non-emergency side, some observers have argued that many projects, particularly those involving monetization, fall more into the sphere of DA and therefore may not be not unique because DA could be substituted. USAID has an ongoing review to redirect future non-emergency projects toward priority food security objectives. U.S. private donations as well as foreign counterpart private and public institutions also have food aid programs.  In addition, while USDA also implements food aid programs, USAID has the lead role in emergency programs. USAID is the largest program that has the capacity to integrate food aid with sustainable development.</t>
  </si>
  <si>
    <t>The program generally allows effective cooperation between USAID and its cooperating sponsors (PVOs, NGOs, WFP).  However, USAID continues to seek improvements.  Several congressional mandates support other policy objectives and make program goals more difficult or costly to achieve.  For example, cargo preference requirements increase delivery cost and time.  Minimum and sub-minimum tonnage requirements decrease FFP's ability to respond flexibly to changing global needs, particularly in emergencies. Tonnage minimums may be difficult to attain depending on U.S. market conditions.  Changes in cost recovery rules for monetized programs potentially lowers program revenues. Monetized sales often generate less than the USG cost of providing the food. Legislation prohibits solely cash grants. Monetization, a non-transparent and unreliable funding source, has risen in recent years in order to provide funds for non-commodity project components. USAID 5-year or longer development project agreements permit a longer horizon to obtain more measurable results but reduce funding flexibility.  More USAID program integration would be beneficial.</t>
  </si>
  <si>
    <t>FFP, USDA and State, among others, participate on the Food Aid Policy Committee (FAPC) whose role is to coordinate food aid programs, although coordination could be improved.  FFP holds bi-annual consultations with WFP to review program goals and objectives.  Within FFP, more improvement is needed with transition guidance and communication between emergency and development programs. Additional coordination and integration of food aid with USAID development and disaster assistance is needed. More USAID missions need to integrate food aid into mission objectives or activities.  Cross-bureau communications and program integration are improving under the Agency reorganization and new initiatives are under development.  Coordination with State Department has room for improvement particularly on consultation and coordination with other donor counterparts on burden-sharing and with recipient countries about their policies that may exacerbate famine conditions.</t>
  </si>
  <si>
    <t xml:space="preserve">Development program key evaluations take place in the final year (based on performance relative to  baselines established for each project with the cooperating sponsor). Evaluations of emergency programs are undertaken as needed.  FFP programs have been evaluated by independent sources that include GAO, USAID OIG and FANTA (Food and Nutrition Technical Assistance project).   Monitoring and evaluation systems have been developed to focus on reporting to the Mission and FFP.  Incorporation of a systematic management agenda for external evaluations is needed and will be added in the future.  PVOs final reports on food aid projects, but not mid-term reports, require an external review.  The terms of reference that PVOs set for performance evaluations by external consultants are improving. USAID's last large-scale internal evaluation of humanitarian aid, including emergency food aid, was undertaken in December 2000 (CDIE). </t>
  </si>
  <si>
    <t xml:space="preserve">The program budget is not aligned so that the impact of the funding, policy and legislative changes on performance is readily known. </t>
  </si>
  <si>
    <t>FFP is currently reviewing lessons learned from implementing its Strategic Plan of 1997-2001 to be incorporated into the new one.  While the framework for emergency food aid was a useful and effective monitoring tool, there were problems in measuring the impact of development food aid.  The new strategic plan currently under development seeks to improve performance goals, indicators and targets by removing some that are no longer meaningful and by reviewing ways to allow better evaluation of overall performance results.    FFP has conducted several meetings with its partners, and hosted a retreat to develop a vision and address strategic planning deficiencies and emerging issues that should be incorporated. The Annual Report reflects regular refinements of performance indicators as experience is gained in measuring food aid outcomes.</t>
  </si>
  <si>
    <t xml:space="preserve">While FFP requires its implementing partners to provide timely and credible performance data through its regular reporting system, FFP is working with its implementing partners to improve the timeliness of reports.  USAID has not made tracking implementing partners' compliance or report verification a budget priority.  Nonetheless, annual performance reports provide some program results based on information from implementing partners. Verification is done partly through USAID field visits. While USAID was tracking the information (FY1997-FY2000), compliance was improving.  Those data indicated an improvement in the quality and validity of CSs monitoring and reporting systems. USAID notes, for example in its 2001 Annual Report that emergency program reporting is declining.  For development food aid, performance targets are currently set on a case-by-case basis for each project and overall results (on percent of targets achieved) are based on those who report. USAID needs to make more progress in collecting and presenting generic Title II results at a country level at least.  </t>
  </si>
  <si>
    <t>The Agency is in the process of developing the capacity for activity cost accounting.  USAID has not made this a funding priority.</t>
  </si>
  <si>
    <t>USDA and USAID have not coordinated such that dates and cost of a project commodity shipment from start to finish are known and shared in a timely manner.  Consistent final numbers are not produced although USAID notes that discrepancies have dropped sharply.  In addition, neither agency is able to identify in a consistent fashion the timing of each step of commodity movement (such as the date that a PVO places a call-forward).  PVOs are required to have independent audits of their financial activities. As a U.N. organization, WFP is not subject to U.S. audit requirements but is subject to its own independent audit process.  GAO has raised concerns about how WFP accounts for certain expenditures.</t>
  </si>
  <si>
    <t>Grantees largely consist of a small number of PVOs that have specialized in food aid.  However,  the competition is open to first time grantees.  Since food aid management requires knowledge of specific legislative mandates and other requirements, FFP has encouraged new grantees to work in partnership with organizations with more experience.  Institutional Support Agreement (ISA) grants help PVOs strengthen and improve their capacity, so they can be competitive in the food distribution process.  In general, the proposals of PVOs do not usually overlap (for example, with respect to targeted populations).  USAID estimates a roughly 70 percent acceptance rate.  New legislation (IFRP) tasks USAID to expand on its current base of PVO partners and to outsource additional food commodities outside USDA.  As a result, USAID has begun working with 5 smaller PVOs on Title II food aid.</t>
  </si>
  <si>
    <t>Name of Program: Public Law 480 Title II Food Aid</t>
  </si>
  <si>
    <t xml:space="preserve">Overall changes in food security at a country or global level are difficult to measure particularly in development (non-emergency) cases. The emergency program has demonstrated adequate progress in achieving its outcome goals. The development program has made progress in last several years in implementing results-oriented programs and has met some of its objectives. Implementing partners develop goals and targets, and report on results. Performance at the project level is based on generic indicators.  The selection of indicators and how they will be measured is done case-by-case in consultation with the cooperating sponsor.  Overall annual results are not based directly on the generic indicators (which are generally difficult to aggregate across programs), but rather on the share of individual programs who reported meeting or exceeding (or failing to meet) their individually-set targets. These results are identified below.  Some missions provide food aid in their country-wide results based on generic Title II indicators and more should be done.    FFP is reviewing alternative methods for capturing achievement across Title II programs.    </t>
  </si>
  <si>
    <t xml:space="preserve">FFP does not collect information on cost-effectiveness or set goals to improve efficiency. However, USAID is instituting numerous program improvements based on its current performance goals.  While the development program goals largely process or output related, the program has become more focused on food security and on higher-risk areas since their introduction.  Timeliness of aid deliveries has improved since FY1998, for example, by pre-positioning food commodities for quick response to disasters in Sudan and Somalia. In FY 1999, the pre-positioning in US ports reduced the time needed to get food to countries affected by Hurricane Mitch. Currently, FFP is working to resolve several open USAID OIG audit recommendations related to efficiency, for example, some related to cargo preference reimbursements. The other outstanding audits relate to billing disputes on indirect charges for cooperating sponsors. Resolution should result in FFP collecting outstanding bills.  In terms of reporting improvements, FANTA project will work with cooperating sponsors to strengthen and improve their quality.  </t>
  </si>
  <si>
    <t xml:space="preserve">The independent CDIE assessment of complex emergencies noted USAID's emergency assistance "clearly helped save lives and alleviate suffering."  Per FAFSA, over the past 6 years, cooperating sponsors (CSs) have made progress in program assessment, program design, resource integration, partnering and capacity-building, while facing some significant constraints. Although there are still gaps, CSs have made gains in design and implementation of monitoring and evaluation plans -- by 1997, at least two-thirds of approved DAPs identified acceptable performance indicators, from a baseline of 20 percent. GAO indicates that a number of improvements are warranted, particularly in the development food aid program. Areas requiring improvements relate to program effectiveness, WFP treatment of certain expenditures, program monitoring and coordination, and cost-effectiveness.  Calculations of the degree that food aid interferes with local production (Bellmon indicators) need improvement.  Congressional mandates have limited Title II's effectiveness.  </t>
  </si>
  <si>
    <t>FACG Minutes; PL 480 Title II governing legislation; U.S. International Food Assistance Report; FFP Strategic Plan; Food Aid and Food Security Policy Paper; Audits, such as USAID/OIG Audit on Cargo Preference; R4s, Food Aid: Experience of U.S. Programs Suggest Opportunities for Improvement, discussions with GAO.</t>
  </si>
  <si>
    <t xml:space="preserve">The program addresses the specific problems of malnutrition, hunger, and food insecurity among the most vulnerable foreign populations. The legislation governing Title II, the Food Aid and Food Security Policy Paper and the FY 1997-2001 Strategic Plan are key documents clarifying the program purpose. The emergency program focuses on crisis situations (natural or complex emergencies) where specific at-risk populations are targeted.  The development (non-emergency) programs emphasize longer term impact on malnutrition and food insecurity including, among others, child survival, nutrition education and community development activities. </t>
  </si>
  <si>
    <t xml:space="preserve">The program is designed to have a significant impact in addressing food insecurity. Program actitivies are focused on areas which address malnutrition, hunger and food insecurity. The emergency component can respond to quick-onset disasters and protracted complex emergencies. For emergencies, food can be moved with a relatively short lead time into affected regions.  The food is moved through private voluntary organizations (PVOs) and non-governmental organizations (NGOs) and the U.N. World Food Programme (WFP) who have in-country presence and an extensive network of local partners. The development program seeks to increase household food security by promoting sustainable agriculture and nutritional improvements, especially for women and children.  USAID integrates Title II with some financial and other USAID resources related to maternal and child health, HIV/AIDs, agriculture, microenterprise, education, natural resource management, water and sanitation. </t>
  </si>
  <si>
    <t>OIG Audits; CDIE: Complex Humanitarian Emergencies and USAID's Humanitarian Response; FANTA: Report of the FAFSA, GAO reports and discussions with GAO.</t>
  </si>
  <si>
    <t>Food Aid and Food Security Policy Paper ;  Report of the Food Aid and Food Security Assessment: A review of Title II Development Food Aid Program;  PL 480 Title II governing legislation;  FFP Strategic Plan; Annual Report; WFP consultation minutes; discussions with GAO</t>
  </si>
  <si>
    <t xml:space="preserve">The FFP Strategic Plan states its overarching goals through its two strategic objectives (SO) stated in I.1.  The strategic plan covers a five year time frame, which is adequate time to track achievement of the goals. The emergency SO is to meet the critical food needs of targeted groups (vulnerable groups identified as needing assistance at the time of proposal submission).   Because USAID believes that is is more difficult to assess the impact of non-emergency programs on food security, and because PVOs (rather than USAID) implement programs, the current development SO focuses on improving PVO capabilities  to carry out programs with results related to food security, with focus on household nutrition and agriculture productivity (process, rather than outcome related). USAID is developing a new strategic plan and is currently reviewing its approach to performance goals and indicators of food insecurity.   </t>
  </si>
  <si>
    <t xml:space="preserve">FFP undertook an extensive consultative process in developing its performance indicators in 1996/97, and continued the regular dialogue in operationalizing the results framework.  FFP partners are engaged in the current program planning and development of the follow-on Strategic Plan and are supportive of the long term goals of the program.  Bi-annual discussions at the Food Aid Consultative Group (FACG) provide opportunities for collaboration on issues and discussion on current issues.  Any policy changes are vetted through the PVO community who can provide feedback when items are listed on the Federal Register.  Current efforts to update the strategic plan are being undertaken in a highly collaborative manner with PVO participation.   USAID has tried to strengthen linkages to Agency objectives and appropriate programmatic and financial oversight.   PVOs have sought and obtained legislatively more flexibility in those same areas, for example, limiting USAID's ability to achieve benchmark cost recovery on monetized development food aid programs.  </t>
  </si>
  <si>
    <t xml:space="preserve">While there is a chain of authority for scheduling for food aid delivery -- from freight forwarders to actual discharge ports -- there is little information on how USAID is held accountable, particularly for cost and schedule results (beyond the normal personnel performance evaluation process).  FFP also tracks program approvals.  Audits have been done of selected programs (FFP, PVOs) reviewing commodity losses,  packaging and condition of food once it arrives. USAID holds an annual training workshop for staff, program grantees, and contractors on program guidelines.  While past performance of implementing partners is part of the review process to renew programs, failure to provide annual performance results in a timely manner can but does not necessarily affect project continuation or funding.    </t>
  </si>
  <si>
    <t xml:space="preserve">Title II funds are obligated continually. The program approvals (CSR4s) are followed closely and PVOs are supposed to follow program implementation requirements.  Required reporting, evaluations, monitoring visits, and audits help ensure that funds are spent for the intended purpose. FFP has clear policies for reprogramming in-country development food commodities to meet unforeseen emergencies. A certain number of projects each year either are not started, use less food than anticipated, or are terminated.   In these cases, funds are reprogrammed to priority areas.  With respect to project commitments (as opposed to budgetary obligations), the five-year or more project horizon limits flexibility in shifting funds to meet changing priorities. </t>
  </si>
  <si>
    <t xml:space="preserve">With respect to FFP's current IT investment (FFPIS)  plans, FFP has not submitted a capital investment plan or gone through USAID's IT planning process approval.  FFP is working with USDA to integrate its food aid reporting system with the new Food Aid Reporting Entry System (FARES) which FFP expects to eventually replace part of FFPIS. For emergency food aid, cost efficiencies are a lower priority than timely delivery of appropriate foodstuffs to vulnerable populations.  With respect to development food aid, monetization expanded, though the trend should be reversing.  Monetization may not achieve full cost recovery and is not the least cost means to deliver most projects' desired outcomes. USAID is undertaking a review to improve resource targeting (Title II and DA) and cost efficiencies. In other areas, FFP has sought to increase its management efficiency, e.g., working with a consortium of several PVOs in an emergency with the grant managed through one PVO representative. Joint monetization efforts also achieve efficiencies through combined PVO efforts that reduce duplicative operations.   </t>
  </si>
  <si>
    <t>Discussions with GAO, GAO Report GAO-02-328</t>
  </si>
  <si>
    <t xml:space="preserve">FFP is taking steps to address some of its management deficiencies.  It has sought to improve pre-positioning of food commodities to respond more rapidly to sudden onset disasters.   There are several working groups currently tasked to address management improvements based on in the 2002 Farm Bill.  These include a technology group to help implement an upgrade to the FFPIS, the streamlining group, to assess process improvements, and the Vision and Strategy Group to develop a new Strategic Plan.  The FACG has a commodity work group to address issues for improvement on commodity management.  FANTA has provided a recent report to assess the Title II Development Food Aid Program, and has formulated several recommendations to incorporate management improvements.  The current Vision and Strategy Working Group is addressing the deficiencies of measuring the impact of development food aid.  </t>
  </si>
  <si>
    <t>Grant applications are reviewed based on clear, published criteria.  The DAP guidelines provide parameters and policy direction for PVOs to submit development proposals.  The Emergency Food Proposal and Reporting Guidelines specify emergency review criteria.  The review criteria include whether the activity will address the identified problem, proposed use of the aid, target population, the exit strategy, how performance will be measured, capacity of the organization and cost issues. Legislated requirements such as noted in I.5 prevent a more competitive process or a process and limit USAID's ability to award contracts optimally. Pillar bureaus and missions have expanded their participation in proposal reviews.</t>
  </si>
  <si>
    <t xml:space="preserve">FFP requires regular reporting on commodity and financial pipeline, activity, and performance progress. The Missions have technical staff that can provide oversight of PVO activities, but coordination between missions and FFP could be improved. By congressional mandate, programs may take place in non-mission countries, which makes oversight more difficult.  Many FFP country and regional program managers (backstop officers) occasionally visit distribution locations to monitor and review the PVO operations.   Reporting requirements document progress although verification and evaluation of midterm program results are limited.  Reporting rates, quality and timeliness of mid-term and final reporting need improvement. In recent years, FFP has expanded overseas placement of PSCs to enhance oversight, monitoring and evaluation capability but oversight is not a USAID funding priority.  PVOs are required to hire independent auditors to review their program financial activities.  As WFP is a U.N. organization, no U.S. audit requirement applies to its activities (but it is subject to independent audits as a U.N. agency).  </t>
  </si>
  <si>
    <t>FFP collects performance data annually from its implementing partners, although reporting rates, quality of the information collected, and timeliness needs improvement.  The FFP Annual Report, the Agency  Performance Report,  the Congressional Budget Justification and the U.S. International Food Assistance Report are prepared annually to report on those program results collected.  Certain publications are posted on the USAID website.  Results are generally not available in a manner which allows an assessment of their contribution to USAID's overall outcome goals for food aid.</t>
  </si>
  <si>
    <t>USAID is effective in targeting food to the most vulnerable populations and in overseeing food aid particularly with respect to PVOs and WFP.  USAID's Mission presence provides an opportunity for in-country technical experts who could assist USAID in meeting performance goals.  FFP has in-house capacity to integrate many of its projects with other USAID programs in health, nutrition, agriculture and education for value added effectiveness.  USDA lacks similar in-house capabilities.  USAID's strategic planning and performance measurement in food aid are ahead of USDA's and cover a broader range of food-security related outcomes.  Some observers have argued that the ability of foreign counterpart agencies to use cash to buy food allows them to respond more quickly and to be more cost-effective than USAID.  WFP often uses cash donations from other countries to buy food locally for these reasons.  With respect to development food aid, GAO has suggested that much of development food aid might be less efficient than DA.</t>
  </si>
  <si>
    <t xml:space="preserve">Title II emergency food aid achieved its annual performance goals. Development food aid has met some of its goals. </t>
  </si>
  <si>
    <t xml:space="preserve">1)  Emergency Food Aid: Meet Critical Food Needs of Targeted Groups </t>
  </si>
  <si>
    <t>1) (a) Actual Progress FY 2001:  90.7% reached (an increase of over 35% compared to initial FY 96 baseline of 67%)
1) (b) Actual Progress FY 2001: 73% of programs reporting (an increase of 97% over initial FY 96 baseline of 37 %)</t>
  </si>
  <si>
    <t>2) Development Food Aid: Increased effectiveness of FFP's Partners in carrying out Title II development activities with measurable results related to food security with a primary focus on household nutrition and agricultural productivity.</t>
  </si>
  <si>
    <t>2) FY 2002 Target = 90% of partners' targets demonstrated to be achieved based on objectively measured indicators selected for their individual projects.</t>
  </si>
  <si>
    <t>2) Actual Progress  FY 2001 = 61%</t>
  </si>
  <si>
    <t>Emergency food aid:  % of targeted population reached by food aid</t>
  </si>
  <si>
    <t>from baseline of 67% in 1996 to 90.7% actual in FY 2001</t>
  </si>
  <si>
    <t>Emergency food aid:  number of programs reporting improved or maintained nutritional status</t>
  </si>
  <si>
    <t xml:space="preserve">Target 1) (a) FY 2001 Target = 85% of targeted population reached by food aid
Target 1) (b) FY 2001 Target = 65% of programs reporting improved and/or maintained nutritional status of target groups
</t>
  </si>
  <si>
    <t>from baseline of 37% in 1996 to 73% actual in FY 2001</t>
  </si>
  <si>
    <t>Development food aid: % of partners' reported targets demonstrated to be achieved based on objectively measured indicators</t>
  </si>
  <si>
    <t>90% (unrealistic and being revised)</t>
  </si>
  <si>
    <t>from 55% in FY 2000 to 60% in FY 2001</t>
  </si>
  <si>
    <t>Food Aid and Food Security Policy Paper ;  Report of the Food Aid and Food Security Assessment: A review of Title II Development Food Aid Program;  PL 480 Title II governing legislation;  FFP Strategic Plan; R4s; SO II list of generic indicators</t>
  </si>
  <si>
    <t>Food Aid and Food Security Policy Paper ;  Report of the Food Aid and Food Security Assessment: A review of Title II Development Food Aid Program;  PL 480 Title II governing legislation;  FFP Strategic Plan; Annual Report; Agency Performance Report; SO II list of generic indicators</t>
  </si>
  <si>
    <t xml:space="preserve">Food Aid and Food Security Policy Paper ;  Report of the Food Aid and Food Security Assessment: A review of Title II Development Food Aid Program;  PL 480 Title II governing legislation;  FFP Strategic Plan; Annual Report; FACG minutes; R4s </t>
  </si>
  <si>
    <t>FANTA Report of the Food Aid and Food Security Assessment: A review of Title II Development Food Aid Program (FAFSA);  GAO reports, AID OIG Audits;  CDIE evaluation</t>
  </si>
  <si>
    <t>PL 480 Title II governing legislation, discussions with USAID</t>
  </si>
  <si>
    <t>Food Aid and Food Security Policy Paper ;  Report of the Food Aid and Food Security Assessment: A review of Title II Development Food Aid Program;  PL 480 Title II governing legislation;  FFP Strategic Plan; Annual Report;  Draft FY 2003 Strategic Framework</t>
  </si>
  <si>
    <t>Food Aid and Food Security Policy Paper ;  Report of the Food Aid and Food Security Assessment: A review of Title II Development Food Aid Program;  the Agricultural Trade Development and Assistance Act of 1954 (PL 480 Title II governing legislation);  PL 480 Title II Development Program Policies ; FFP Strategic Plan</t>
  </si>
  <si>
    <t>Food Aid and Food Security Policy Paper ;  Report of the Food Aid and Food Security Assessment: A review of Title II Development Food Aid Program;  PL 480 Title II governing legislation;  PL 480 Title II Development Program Policies; FFP Strategic Plan</t>
  </si>
  <si>
    <t xml:space="preserve">Food Aid and Food Security Policy Paper ;  Report of the Food Aid and Food Security Assessment: A review of Title II Development Food Aid Program;  PL 480 Title II governing legislation;  PL 480 Title II Development Program Policies ; U.S.  International Food Assistance Report; FFP Strategic Plan; R4; FY 01 Agency Performance Report </t>
  </si>
  <si>
    <t>Food Aid and Food Security Policy Paper ;  Report of the Food Aid and Food Security Assessment: A review of Title II Development Food Aid Program;  PL 480 Title II governing legislation;  PL 480 Title II Development Program Policies ; U.S.  International Food Assistance Report; FFP Strategic Plan; R4; FY 2001 Agency Performance Report, discussions with GAO</t>
  </si>
  <si>
    <t>Annual report, R4s, guidelines, Transfer Authorization (grant agreement) for emergency food aid; FANTA</t>
  </si>
  <si>
    <t xml:space="preserve">The FFP Strategic Plan states goals and targets.  Both emergency and development programs have annual targets for progress toward achieving long term goals. The annual development goals address several sectors such as maternal and child health and nutrition and water and sanitation.  Generic Title II indicators are used and can be tailored to each development food aid project in consultation with PVOs. (PVOs and missions are given flexibility in proposing activities that they believe will have the greatest impact on food security.) The emergency and development performance data collected are analyzed annually and reported in the Results Review/Annual Reports.  Because performance may be measured differently across projects depending on available data and other factors, projects' contributions to Title II long-term goals are difficult to assess.  Except for certain missions that roll up food aid results into their overall country results, the overall measure is percent of reported project targets achieved.  Alternative methods for capturing achievement across programs are under review.    </t>
  </si>
  <si>
    <t>Guidelines; OIG Audits; FFPIS Shipping Logistics Status report</t>
  </si>
  <si>
    <t xml:space="preserve">Guidelines; OIG Audits; Year end financial documentation </t>
  </si>
  <si>
    <t>FFP Conference Minutes; R4s</t>
  </si>
  <si>
    <t>FY 2003 DAP Guidelines; PVO Guidelines for Title II Emergency Food Proposals and Reporting</t>
  </si>
  <si>
    <t>FY 2003 DAP Guidelines; PVO Guidelines for Title II Emergency Food Proposals and Reporting; 2000 International Food Relief Partnership Act (IFRP); Breedlove Program documentation</t>
  </si>
  <si>
    <t>Guidelines, R4s, discussions with USAID staff, GAO, FANTA</t>
  </si>
  <si>
    <t>Annual Report; R4s;  FY 2003 Congressional Budget Justification; 2001 US International Food Assistance Report; Agency Performance Report</t>
  </si>
  <si>
    <t>R4s, Annual Report; FY 2001 Agency Annual Performance report, FASFA</t>
  </si>
  <si>
    <t>R4s, Annual Report; FY 2001 Agency Annual Performance report</t>
  </si>
  <si>
    <t>R4s; IG audits, FAFSA</t>
  </si>
  <si>
    <t>GAO reports and discussions with GAO.</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</si>
  <si>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</si>
  <si>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</si>
  <si>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</si>
  <si>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</si>
  <si>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</si>
  <si>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</si>
  <si>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</si>
  <si>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</si>
  <si>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</si>
  <si>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</si>
  <si>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</si>
  <si>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</si>
  <si>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</si>
  <si>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</si>
  <si>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</si>
  <si>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</si>
  <si>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</si>
  <si>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</si>
  <si>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</si>
  <si>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</si>
  <si>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</si>
  <si>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</si>
  <si>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</si>
  <si>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</si>
  <si>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</si>
  <si>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</si>
  <si>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</si>
  <si>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</si>
  <si>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</si>
  <si>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</si>
  <si>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</si>
  <si>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</si>
  <si>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</si>
  <si>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</si>
  <si>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</si>
  <si>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</si>
  <si>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</si>
  <si>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</si>
  <si>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</si>
  <si>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</si>
  <si>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</si>
  <si>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</si>
  <si>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</si>
  <si>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</si>
  <si>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</si>
  <si>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Competitve Grant Programs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</si>
  <si>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</si>
  <si>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</si>
  <si>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</si>
  <si>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</si>
  <si>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</si>
  <si>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</si>
  <si>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</si>
  <si>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</si>
  <si>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</si>
  <si>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Yes</t>
  </si>
  <si>
    <t>No</t>
  </si>
  <si>
    <t>Small extent</t>
  </si>
  <si>
    <t>The program purpose is clear. USAID's goal is to increase the impact of food aid in reducing hunger and food insecurity. The legislation governing Title II, the Food Aid and Food Security Policy Paper and the FY 1997-2001 Strategic Plan are key documents clarifying the program purpose.  The Strategic Objective (SO) of Title II emergency food aid is to "meet critical food needs of targeted groups."  The purpose of the Title II development (non-emergency) food aid program is to increase food security for vulnerable populations. This has been translated into the process-oriented SO of Title II development food aid to Increase the effectiveness of Food for Peace (FFP) partners in carrying out out Title II development activities with measurable results related to food security with a primary focus on household nutrition and agricultural productivity.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</si>
</sst>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0">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0" fontId="12" fillId="0" borderId="0" xfId="0" applyFont="1" applyAlignment="1" applyProtection="1">
      <alignment vertical="top" wrapText="1"/>
      <protection locked="0"/>
    </xf>
    <xf numFmtId="9" fontId="13" fillId="0" borderId="0" xfId="21" applyNumberFormat="1" applyFont="1" applyAlignment="1" applyProtection="1">
      <alignment vertical="top"/>
      <protection locked="0"/>
    </xf>
    <xf numFmtId="164" fontId="0" fillId="0" borderId="0" xfId="0" applyNumberFormat="1" applyFont="1" applyAlignment="1">
      <alignment vertical="top"/>
    </xf>
    <xf numFmtId="0" fontId="12" fillId="0" borderId="0" xfId="0" applyFont="1" applyBorder="1" applyAlignment="1">
      <alignment vertical="top" wrapText="1"/>
    </xf>
    <xf numFmtId="0" fontId="19" fillId="0" borderId="4" xfId="0" applyFont="1" applyBorder="1" applyAlignment="1">
      <alignment horizontal="left" vertical="top" wrapText="1"/>
    </xf>
    <xf numFmtId="0" fontId="12" fillId="0" borderId="0" xfId="0" applyFont="1" applyAlignment="1">
      <alignment vertical="top" wrapText="1"/>
    </xf>
    <xf numFmtId="0" fontId="13" fillId="0" borderId="0" xfId="0" applyFont="1" applyBorder="1" applyAlignment="1">
      <alignment vertical="top"/>
    </xf>
    <xf numFmtId="0" fontId="20" fillId="0" borderId="5" xfId="0" applyFont="1" applyBorder="1" applyAlignment="1">
      <alignment horizontal="right" vertical="top" wrapText="1"/>
    </xf>
    <xf numFmtId="0" fontId="20" fillId="0" borderId="0" xfId="0" applyFont="1" applyBorder="1" applyAlignment="1">
      <alignment horizontal="right" vertical="top" wrapText="1"/>
    </xf>
    <xf numFmtId="9" fontId="12" fillId="0" borderId="2" xfId="0" applyNumberFormat="1" applyFont="1" applyBorder="1" applyAlignment="1" applyProtection="1">
      <alignment horizontal="left" vertical="top"/>
      <protection locked="0"/>
    </xf>
    <xf numFmtId="0" fontId="10" fillId="0" borderId="0" xfId="0" applyFont="1" applyBorder="1" applyAlignment="1">
      <alignment horizontal="left" vertical="top"/>
    </xf>
    <xf numFmtId="0" fontId="10" fillId="0" borderId="6" xfId="0" applyFont="1" applyBorder="1" applyAlignment="1">
      <alignment horizontal="left" vertical="top"/>
    </xf>
    <xf numFmtId="0" fontId="12" fillId="0" borderId="3" xfId="0" applyFont="1" applyBorder="1" applyAlignment="1" applyProtection="1">
      <alignment horizontal="left" vertical="top"/>
      <protection locked="0"/>
    </xf>
    <xf numFmtId="0" fontId="10" fillId="0" borderId="7" xfId="0" applyFont="1" applyBorder="1" applyAlignment="1">
      <alignment horizontal="left" vertical="top"/>
    </xf>
    <xf numFmtId="0" fontId="10" fillId="0" borderId="8" xfId="0" applyFont="1" applyBorder="1" applyAlignment="1">
      <alignment horizontal="left" vertical="top"/>
    </xf>
    <xf numFmtId="0" fontId="12" fillId="0" borderId="1" xfId="0" applyFont="1" applyBorder="1" applyAlignment="1" applyProtection="1">
      <alignment horizontal="left" vertical="top"/>
      <protection locked="0"/>
    </xf>
    <xf numFmtId="0" fontId="10" fillId="0" borderId="5" xfId="0" applyFont="1" applyBorder="1" applyAlignment="1">
      <alignment horizontal="left" vertical="top"/>
    </xf>
    <xf numFmtId="0" fontId="10" fillId="0" borderId="9" xfId="0" applyFont="1" applyBorder="1" applyAlignment="1">
      <alignment horizontal="left" vertical="top"/>
    </xf>
    <xf numFmtId="0" fontId="12" fillId="0" borderId="5" xfId="0" applyFont="1" applyBorder="1" applyAlignment="1" applyProtection="1">
      <alignment horizontal="left" vertical="top"/>
      <protection locked="0"/>
    </xf>
    <xf numFmtId="0" fontId="12" fillId="0" borderId="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6"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12" fillId="0" borderId="8" xfId="0" applyFont="1" applyBorder="1" applyAlignment="1" applyProtection="1">
      <alignment horizontal="left" vertical="top"/>
      <protection locked="0"/>
    </xf>
    <xf numFmtId="0" fontId="12" fillId="0" borderId="3" xfId="0" applyFont="1" applyBorder="1" applyAlignment="1" applyProtection="1">
      <alignment vertical="top" wrapText="1"/>
      <protection locked="0"/>
    </xf>
    <xf numFmtId="0" fontId="0" fillId="0" borderId="7" xfId="0" applyBorder="1" applyAlignment="1">
      <alignment vertical="top"/>
    </xf>
    <xf numFmtId="0" fontId="0" fillId="0" borderId="8" xfId="0" applyBorder="1" applyAlignment="1">
      <alignment vertical="top"/>
    </xf>
    <xf numFmtId="0" fontId="12" fillId="0" borderId="1"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9" xfId="0" applyBorder="1" applyAlignment="1">
      <alignment horizontal="left" vertical="top" wrapText="1"/>
    </xf>
    <xf numFmtId="0" fontId="12" fillId="0" borderId="2" xfId="0" applyFont="1" applyBorder="1" applyAlignment="1" applyProtection="1">
      <alignment horizontal="left" vertical="top"/>
      <protection locked="0"/>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1" xfId="0" applyFont="1" applyBorder="1" applyAlignment="1" applyProtection="1">
      <alignment vertical="top"/>
      <protection locked="0"/>
    </xf>
    <xf numFmtId="0" fontId="0" fillId="0" borderId="5" xfId="0" applyBorder="1" applyAlignment="1">
      <alignment vertical="top"/>
    </xf>
    <xf numFmtId="0" fontId="0" fillId="0" borderId="9" xfId="0" applyBorder="1" applyAlignment="1">
      <alignment vertical="top"/>
    </xf>
    <xf numFmtId="0" fontId="12" fillId="0" borderId="2" xfId="0" applyFont="1" applyBorder="1" applyAlignment="1" applyProtection="1">
      <alignment vertical="top" wrapText="1"/>
      <protection locked="0"/>
    </xf>
    <xf numFmtId="0" fontId="0" fillId="0" borderId="0" xfId="0" applyBorder="1" applyAlignment="1">
      <alignment vertical="top"/>
    </xf>
    <xf numFmtId="0" fontId="0" fillId="0" borderId="6" xfId="0"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17.140625" style="0" customWidth="1"/>
    <col min="3" max="3" width="6.7109375" style="0" customWidth="1"/>
    <col min="4" max="4" width="73.7109375" style="0" customWidth="1"/>
    <col min="5" max="5" width="20.421875" style="0" customWidth="1"/>
    <col min="6" max="6" width="12.140625" style="0" customWidth="1"/>
    <col min="7" max="7" width="13.57421875" style="0" customWidth="1"/>
  </cols>
  <sheetData>
    <row r="1" spans="1:7" ht="36.75" customHeight="1">
      <c r="A1" s="83" t="s">
        <v>75</v>
      </c>
      <c r="B1" s="83"/>
      <c r="C1" s="84"/>
      <c r="D1" s="84"/>
      <c r="E1" s="84"/>
      <c r="F1" s="84"/>
      <c r="G1" s="84"/>
    </row>
    <row r="2" spans="1:7" ht="33" customHeight="1">
      <c r="A2" s="85" t="s">
        <v>112</v>
      </c>
      <c r="B2" s="85"/>
      <c r="C2" s="86"/>
      <c r="D2" s="86"/>
      <c r="E2" s="86"/>
      <c r="F2" s="86"/>
      <c r="G2" s="86"/>
    </row>
    <row r="3" spans="1:7" ht="31.5" customHeight="1">
      <c r="A3" s="87" t="s">
        <v>10</v>
      </c>
      <c r="B3" s="88"/>
      <c r="C3" s="88"/>
      <c r="D3" s="88"/>
      <c r="E3" s="88"/>
      <c r="F3" s="88"/>
      <c r="G3" s="88"/>
    </row>
    <row r="4" spans="1:7" ht="24" customHeight="1">
      <c r="A4" s="22" t="s">
        <v>97</v>
      </c>
      <c r="B4" s="23"/>
      <c r="C4" s="24"/>
      <c r="D4" s="25"/>
      <c r="E4" s="25"/>
      <c r="F4" s="26"/>
      <c r="G4" s="26"/>
    </row>
    <row r="5" spans="1:7" ht="30.75" customHeight="1">
      <c r="A5" s="82" t="s">
        <v>68</v>
      </c>
      <c r="B5" s="82"/>
      <c r="C5" s="3" t="s">
        <v>69</v>
      </c>
      <c r="D5" s="3" t="s">
        <v>98</v>
      </c>
      <c r="E5" s="3" t="s">
        <v>99</v>
      </c>
      <c r="F5" s="2" t="s">
        <v>94</v>
      </c>
      <c r="G5" s="2" t="s">
        <v>67</v>
      </c>
    </row>
    <row r="6" spans="1:7" ht="199.5" customHeight="1">
      <c r="A6" s="4">
        <v>1</v>
      </c>
      <c r="B6" s="5" t="s">
        <v>70</v>
      </c>
      <c r="C6" s="16" t="s">
        <v>122</v>
      </c>
      <c r="D6" s="17" t="s">
        <v>125</v>
      </c>
      <c r="E6" s="17" t="s">
        <v>50</v>
      </c>
      <c r="F6" s="18">
        <v>0.2</v>
      </c>
      <c r="G6" s="6">
        <f>IF(C6="yes",(1*F6),IF(C6="no",(0*F6),""))</f>
        <v>0.2</v>
      </c>
    </row>
    <row r="7" spans="1:7" ht="149.25" customHeight="1">
      <c r="A7" s="4">
        <v>2</v>
      </c>
      <c r="B7" s="5" t="s">
        <v>100</v>
      </c>
      <c r="C7" s="16" t="s">
        <v>122</v>
      </c>
      <c r="D7" s="17" t="s">
        <v>15</v>
      </c>
      <c r="E7" s="17" t="s">
        <v>51</v>
      </c>
      <c r="F7" s="18">
        <v>0.2</v>
      </c>
      <c r="G7" s="6">
        <f>IF(C7="yes",(1*F7),IF(C7="no",(0*F7),""))</f>
        <v>0.2</v>
      </c>
    </row>
    <row r="8" spans="1:7" ht="198" customHeight="1">
      <c r="A8" s="4">
        <v>3</v>
      </c>
      <c r="B8" s="5" t="s">
        <v>101</v>
      </c>
      <c r="C8" s="16" t="s">
        <v>122</v>
      </c>
      <c r="D8" s="17" t="s">
        <v>16</v>
      </c>
      <c r="E8" s="17" t="s">
        <v>52</v>
      </c>
      <c r="F8" s="18">
        <v>0.2</v>
      </c>
      <c r="G8" s="6">
        <f>IF(C8="yes",(1*F8),IF(C8="no",(0*F8),""))</f>
        <v>0.2</v>
      </c>
    </row>
    <row r="9" spans="1:7" ht="237.75" customHeight="1">
      <c r="A9" s="4">
        <v>4</v>
      </c>
      <c r="B9" s="5" t="s">
        <v>102</v>
      </c>
      <c r="C9" s="16" t="s">
        <v>122</v>
      </c>
      <c r="D9" s="17" t="s">
        <v>0</v>
      </c>
      <c r="E9" s="17" t="s">
        <v>53</v>
      </c>
      <c r="F9" s="18">
        <v>0.2</v>
      </c>
      <c r="G9" s="6">
        <f>IF(C9="yes",(1*F9),IF(C9="no",(0*F9),""))</f>
        <v>0.2</v>
      </c>
    </row>
    <row r="10" spans="1:7" ht="210" customHeight="1">
      <c r="A10" s="4">
        <v>5</v>
      </c>
      <c r="B10" s="5" t="s">
        <v>103</v>
      </c>
      <c r="C10" s="16" t="s">
        <v>123</v>
      </c>
      <c r="D10" s="17" t="s">
        <v>1</v>
      </c>
      <c r="E10" s="17" t="s">
        <v>14</v>
      </c>
      <c r="F10" s="18">
        <v>0.2</v>
      </c>
      <c r="G10" s="6">
        <f>IF(C10="yes",(1*F10),IF(C10="no",(0*F10),""))</f>
        <v>0</v>
      </c>
    </row>
    <row r="11" spans="1:7" ht="12.75">
      <c r="A11" s="7"/>
      <c r="B11" s="8"/>
      <c r="C11" s="9"/>
      <c r="D11" s="10"/>
      <c r="E11" s="10"/>
      <c r="F11" s="11"/>
      <c r="G11" s="11"/>
    </row>
    <row r="12" spans="1:7" ht="15">
      <c r="A12" s="27" t="s">
        <v>71</v>
      </c>
      <c r="B12" s="28"/>
      <c r="C12" s="29"/>
      <c r="D12" s="30"/>
      <c r="E12" s="30"/>
      <c r="F12" s="31" t="str">
        <f>IF(SUM(F6:F10)&lt;&gt;100%,"ERROR","100%")</f>
        <v>100%</v>
      </c>
      <c r="G12" s="31">
        <f>SUM(G6:G10)</f>
        <v>0.8</v>
      </c>
    </row>
    <row r="13" spans="1:7" ht="14.25">
      <c r="A13" s="12"/>
      <c r="B13" s="13"/>
      <c r="C13" s="1"/>
      <c r="D13" s="14"/>
      <c r="E13" s="14"/>
      <c r="F13" s="12"/>
      <c r="G13" s="12"/>
    </row>
    <row r="14" spans="1:7" ht="24" customHeight="1">
      <c r="A14" s="22" t="s">
        <v>104</v>
      </c>
      <c r="B14" s="32"/>
      <c r="C14" s="33"/>
      <c r="D14" s="34"/>
      <c r="E14" s="34"/>
      <c r="F14" s="35"/>
      <c r="G14" s="35"/>
    </row>
    <row r="15" spans="1:7" ht="30.75" customHeight="1">
      <c r="A15" s="82" t="s">
        <v>68</v>
      </c>
      <c r="B15" s="82"/>
      <c r="C15" s="3" t="s">
        <v>69</v>
      </c>
      <c r="D15" s="3" t="s">
        <v>98</v>
      </c>
      <c r="E15" s="3" t="s">
        <v>99</v>
      </c>
      <c r="F15" s="2" t="s">
        <v>94</v>
      </c>
      <c r="G15" s="2" t="s">
        <v>67</v>
      </c>
    </row>
    <row r="16" spans="1:7" ht="144">
      <c r="A16" s="4">
        <v>1</v>
      </c>
      <c r="B16" s="5" t="s">
        <v>92</v>
      </c>
      <c r="C16" s="16" t="s">
        <v>122</v>
      </c>
      <c r="D16" s="17" t="s">
        <v>19</v>
      </c>
      <c r="E16" s="17" t="s">
        <v>44</v>
      </c>
      <c r="F16" s="18">
        <v>0.1428</v>
      </c>
      <c r="G16" s="6">
        <f aca="true" t="shared" si="0" ref="G16:G22">IF(C16="yes",(1*F16),IF(C16="no",(0*F16),""))</f>
        <v>0.1428</v>
      </c>
    </row>
    <row r="17" spans="1:7" ht="201.75" customHeight="1">
      <c r="A17" s="4">
        <v>2</v>
      </c>
      <c r="B17" s="5" t="s">
        <v>93</v>
      </c>
      <c r="C17" s="16" t="s">
        <v>122</v>
      </c>
      <c r="D17" s="17" t="s">
        <v>55</v>
      </c>
      <c r="E17" s="17" t="s">
        <v>45</v>
      </c>
      <c r="F17" s="18">
        <v>0.1428</v>
      </c>
      <c r="G17" s="6">
        <f t="shared" si="0"/>
        <v>0.1428</v>
      </c>
    </row>
    <row r="18" spans="1:7" ht="168">
      <c r="A18" s="4">
        <v>3</v>
      </c>
      <c r="B18" s="5" t="s">
        <v>105</v>
      </c>
      <c r="C18" s="16" t="s">
        <v>122</v>
      </c>
      <c r="D18" s="17" t="s">
        <v>20</v>
      </c>
      <c r="E18" s="17" t="s">
        <v>46</v>
      </c>
      <c r="F18" s="18">
        <v>0.1428</v>
      </c>
      <c r="G18" s="6">
        <f t="shared" si="0"/>
        <v>0.1428</v>
      </c>
    </row>
    <row r="19" spans="1:7" ht="177.75" customHeight="1">
      <c r="A19" s="4">
        <v>4</v>
      </c>
      <c r="B19" s="5" t="s">
        <v>106</v>
      </c>
      <c r="C19" s="16" t="s">
        <v>122</v>
      </c>
      <c r="D19" s="50" t="s">
        <v>2</v>
      </c>
      <c r="E19" s="17" t="s">
        <v>18</v>
      </c>
      <c r="F19" s="18">
        <v>0.143</v>
      </c>
      <c r="G19" s="6">
        <f t="shared" si="0"/>
        <v>0.143</v>
      </c>
    </row>
    <row r="20" spans="1:7" ht="156">
      <c r="A20" s="4">
        <v>5</v>
      </c>
      <c r="B20" s="5" t="s">
        <v>107</v>
      </c>
      <c r="C20" s="16" t="s">
        <v>122</v>
      </c>
      <c r="D20" s="17" t="s">
        <v>3</v>
      </c>
      <c r="E20" s="17" t="s">
        <v>47</v>
      </c>
      <c r="F20" s="18">
        <v>0.1428</v>
      </c>
      <c r="G20" s="6">
        <f t="shared" si="0"/>
        <v>0.1428</v>
      </c>
    </row>
    <row r="21" spans="1:7" ht="120">
      <c r="A21" s="4">
        <v>6</v>
      </c>
      <c r="B21" s="5" t="s">
        <v>72</v>
      </c>
      <c r="C21" s="16" t="s">
        <v>123</v>
      </c>
      <c r="D21" s="17" t="s">
        <v>4</v>
      </c>
      <c r="E21" s="17" t="s">
        <v>48</v>
      </c>
      <c r="F21" s="18">
        <v>0.143</v>
      </c>
      <c r="G21" s="6">
        <f t="shared" si="0"/>
        <v>0</v>
      </c>
    </row>
    <row r="22" spans="1:7" ht="144">
      <c r="A22" s="4">
        <v>7</v>
      </c>
      <c r="B22" s="5" t="s">
        <v>76</v>
      </c>
      <c r="C22" s="16" t="s">
        <v>122</v>
      </c>
      <c r="D22" s="17" t="s">
        <v>5</v>
      </c>
      <c r="E22" s="17" t="s">
        <v>49</v>
      </c>
      <c r="F22" s="18">
        <v>0.1428</v>
      </c>
      <c r="G22" s="6">
        <f t="shared" si="0"/>
        <v>0.1428</v>
      </c>
    </row>
    <row r="23" spans="1:7" ht="12.75">
      <c r="A23" s="11"/>
      <c r="B23" s="15"/>
      <c r="C23" s="9"/>
      <c r="D23" s="10"/>
      <c r="E23" s="10"/>
      <c r="F23" s="11"/>
      <c r="G23" s="11"/>
    </row>
    <row r="24" spans="1:7" ht="15">
      <c r="A24" s="27" t="s">
        <v>71</v>
      </c>
      <c r="B24" s="28"/>
      <c r="C24" s="29"/>
      <c r="D24" s="30"/>
      <c r="E24" s="30"/>
      <c r="F24" s="31" t="str">
        <f>IF(SUM(F16:F22)&lt;&gt;100%,"ERROR","100%")</f>
        <v>100%</v>
      </c>
      <c r="G24" s="31">
        <f>SUM(G16:G22)</f>
        <v>0.8570000000000001</v>
      </c>
    </row>
    <row r="25" spans="1:7" ht="14.25">
      <c r="A25" s="12"/>
      <c r="B25" s="13"/>
      <c r="C25" s="1"/>
      <c r="D25" s="14"/>
      <c r="E25" s="14"/>
      <c r="F25" s="12"/>
      <c r="G25" s="12"/>
    </row>
    <row r="26" spans="1:7" ht="24" customHeight="1">
      <c r="A26" s="22" t="s">
        <v>108</v>
      </c>
      <c r="B26" s="32"/>
      <c r="C26" s="33"/>
      <c r="D26" s="34"/>
      <c r="E26" s="34"/>
      <c r="F26" s="35"/>
      <c r="G26" s="35"/>
    </row>
    <row r="27" spans="1:7" ht="30.75" customHeight="1">
      <c r="A27" s="82" t="s">
        <v>68</v>
      </c>
      <c r="B27" s="82"/>
      <c r="C27" s="3" t="s">
        <v>69</v>
      </c>
      <c r="D27" s="3" t="s">
        <v>98</v>
      </c>
      <c r="E27" s="3" t="s">
        <v>99</v>
      </c>
      <c r="F27" s="2" t="s">
        <v>94</v>
      </c>
      <c r="G27" s="2" t="s">
        <v>67</v>
      </c>
    </row>
    <row r="28" spans="1:7" ht="168">
      <c r="A28" s="4">
        <v>1</v>
      </c>
      <c r="B28" s="5" t="s">
        <v>109</v>
      </c>
      <c r="C28" s="16" t="s">
        <v>122</v>
      </c>
      <c r="D28" s="17" t="s">
        <v>6</v>
      </c>
      <c r="E28" s="17" t="s">
        <v>54</v>
      </c>
      <c r="F28" s="18">
        <v>0.09</v>
      </c>
      <c r="G28" s="6">
        <f aca="true" t="shared" si="1" ref="G28:G35">IF(C28="yes",(1*F28),IF(C28="no",(0*F28),""))</f>
        <v>0.09</v>
      </c>
    </row>
    <row r="29" spans="1:7" ht="120">
      <c r="A29" s="4">
        <v>2</v>
      </c>
      <c r="B29" s="5" t="s">
        <v>110</v>
      </c>
      <c r="C29" s="16" t="s">
        <v>123</v>
      </c>
      <c r="D29" s="17" t="s">
        <v>21</v>
      </c>
      <c r="E29" s="17" t="s">
        <v>56</v>
      </c>
      <c r="F29" s="18">
        <v>0.091</v>
      </c>
      <c r="G29" s="6">
        <f t="shared" si="1"/>
        <v>0</v>
      </c>
    </row>
    <row r="30" spans="1:7" ht="108">
      <c r="A30" s="4">
        <v>3</v>
      </c>
      <c r="B30" s="5" t="s">
        <v>77</v>
      </c>
      <c r="C30" s="16" t="s">
        <v>122</v>
      </c>
      <c r="D30" s="17" t="s">
        <v>22</v>
      </c>
      <c r="E30" s="17" t="s">
        <v>57</v>
      </c>
      <c r="F30" s="18">
        <v>0.091</v>
      </c>
      <c r="G30" s="6">
        <f t="shared" si="1"/>
        <v>0.091</v>
      </c>
    </row>
    <row r="31" spans="1:7" ht="179.25" customHeight="1">
      <c r="A31" s="4">
        <v>4</v>
      </c>
      <c r="B31" s="5" t="s">
        <v>111</v>
      </c>
      <c r="C31" s="16" t="s">
        <v>123</v>
      </c>
      <c r="D31" s="17" t="s">
        <v>23</v>
      </c>
      <c r="E31" s="17"/>
      <c r="F31" s="18">
        <v>0.091</v>
      </c>
      <c r="G31" s="6">
        <f t="shared" si="1"/>
        <v>0</v>
      </c>
    </row>
    <row r="32" spans="1:7" ht="180">
      <c r="A32" s="4">
        <v>5</v>
      </c>
      <c r="B32" s="5" t="s">
        <v>95</v>
      </c>
      <c r="C32" s="16" t="s">
        <v>123</v>
      </c>
      <c r="D32" s="17" t="s">
        <v>7</v>
      </c>
      <c r="E32" s="17"/>
      <c r="F32" s="18">
        <v>0.091</v>
      </c>
      <c r="G32" s="6">
        <f t="shared" si="1"/>
        <v>0</v>
      </c>
    </row>
    <row r="33" spans="1:7" ht="108">
      <c r="A33" s="4">
        <v>6</v>
      </c>
      <c r="B33" s="5" t="s">
        <v>73</v>
      </c>
      <c r="C33" s="16" t="s">
        <v>123</v>
      </c>
      <c r="D33" s="17" t="s">
        <v>8</v>
      </c>
      <c r="E33" s="17" t="s">
        <v>24</v>
      </c>
      <c r="F33" s="18">
        <v>0.091</v>
      </c>
      <c r="G33" s="6">
        <f t="shared" si="1"/>
        <v>0</v>
      </c>
    </row>
    <row r="34" spans="1:7" ht="132">
      <c r="A34" s="4">
        <v>7</v>
      </c>
      <c r="B34" s="5" t="s">
        <v>78</v>
      </c>
      <c r="C34" s="16" t="s">
        <v>122</v>
      </c>
      <c r="D34" s="17" t="s">
        <v>25</v>
      </c>
      <c r="E34" s="17" t="s">
        <v>58</v>
      </c>
      <c r="F34" s="18">
        <v>0.091</v>
      </c>
      <c r="G34" s="6">
        <f t="shared" si="1"/>
        <v>0.091</v>
      </c>
    </row>
    <row r="35" spans="1:7" ht="120">
      <c r="A35" s="4" t="s">
        <v>82</v>
      </c>
      <c r="B35" s="5" t="s">
        <v>80</v>
      </c>
      <c r="C35" s="16" t="s">
        <v>122</v>
      </c>
      <c r="D35" s="17" t="s">
        <v>26</v>
      </c>
      <c r="E35" s="17" t="s">
        <v>59</v>
      </c>
      <c r="F35" s="18">
        <v>0.091</v>
      </c>
      <c r="G35" s="6">
        <f t="shared" si="1"/>
        <v>0.091</v>
      </c>
    </row>
    <row r="36" spans="1:7" ht="132">
      <c r="A36" s="4" t="s">
        <v>81</v>
      </c>
      <c r="B36" s="5" t="s">
        <v>74</v>
      </c>
      <c r="C36" s="16" t="s">
        <v>122</v>
      </c>
      <c r="D36" s="17" t="s">
        <v>9</v>
      </c>
      <c r="E36" s="17" t="s">
        <v>60</v>
      </c>
      <c r="F36" s="18">
        <v>0.091</v>
      </c>
      <c r="G36" s="6">
        <f>IF(C36="yes",(1*F36),IF(C36="no",(0*F36),""))</f>
        <v>0.091</v>
      </c>
    </row>
    <row r="37" spans="1:7" ht="198.75" customHeight="1">
      <c r="A37" s="4" t="s">
        <v>83</v>
      </c>
      <c r="B37" s="5" t="s">
        <v>96</v>
      </c>
      <c r="C37" s="16" t="s">
        <v>122</v>
      </c>
      <c r="D37" s="17" t="s">
        <v>27</v>
      </c>
      <c r="E37" s="17" t="s">
        <v>61</v>
      </c>
      <c r="F37" s="18">
        <v>0.091</v>
      </c>
      <c r="G37" s="6">
        <f>IF(C37="yes",(1*F37),IF(C37="no",(0*F37),""))</f>
        <v>0.091</v>
      </c>
    </row>
    <row r="38" spans="1:7" ht="108">
      <c r="A38" s="4" t="s">
        <v>84</v>
      </c>
      <c r="B38" s="5" t="s">
        <v>79</v>
      </c>
      <c r="C38" s="16" t="s">
        <v>122</v>
      </c>
      <c r="D38" s="17" t="s">
        <v>28</v>
      </c>
      <c r="E38" s="17" t="s">
        <v>62</v>
      </c>
      <c r="F38" s="18">
        <v>0.091</v>
      </c>
      <c r="G38" s="6">
        <f>IF(C38="yes",(1*F38),IF(C38="no",(0*F38),""))</f>
        <v>0.091</v>
      </c>
    </row>
    <row r="39" spans="1:7" ht="12.75">
      <c r="A39" s="11"/>
      <c r="B39" s="15"/>
      <c r="C39" s="9"/>
      <c r="D39" s="10"/>
      <c r="E39" s="10"/>
      <c r="F39" s="11"/>
      <c r="G39" s="11"/>
    </row>
    <row r="40" spans="1:7" ht="15">
      <c r="A40" s="27" t="s">
        <v>71</v>
      </c>
      <c r="B40" s="28"/>
      <c r="C40" s="29"/>
      <c r="D40" s="30"/>
      <c r="E40" s="30"/>
      <c r="F40" s="31" t="str">
        <f>IF(SUM(F28:F38)&lt;&gt;100%,"ERROR","100%")</f>
        <v>100%</v>
      </c>
      <c r="G40" s="31">
        <f>SUM(G28:G38)</f>
        <v>0.6359999999999999</v>
      </c>
    </row>
    <row r="41" spans="1:7" ht="14.25">
      <c r="A41" s="12"/>
      <c r="B41" s="13"/>
      <c r="C41" s="1"/>
      <c r="D41" s="14"/>
      <c r="E41" s="14"/>
      <c r="F41" s="12"/>
      <c r="G41" s="12"/>
    </row>
    <row r="42" spans="1:7" ht="24" customHeight="1">
      <c r="A42" s="22" t="s">
        <v>113</v>
      </c>
      <c r="B42" s="32"/>
      <c r="C42" s="36"/>
      <c r="D42" s="36"/>
      <c r="E42" s="34"/>
      <c r="F42" s="35"/>
      <c r="G42" s="35"/>
    </row>
    <row r="43" spans="1:7" ht="30.75" customHeight="1">
      <c r="A43" s="82" t="s">
        <v>68</v>
      </c>
      <c r="B43" s="82"/>
      <c r="C43" s="3" t="s">
        <v>69</v>
      </c>
      <c r="D43" s="3" t="s">
        <v>98</v>
      </c>
      <c r="E43" s="3" t="s">
        <v>99</v>
      </c>
      <c r="F43" s="2" t="s">
        <v>94</v>
      </c>
      <c r="G43" s="2" t="s">
        <v>67</v>
      </c>
    </row>
    <row r="44" spans="1:7" ht="169.5" customHeight="1">
      <c r="A44" s="4">
        <v>1</v>
      </c>
      <c r="B44" s="19" t="s">
        <v>85</v>
      </c>
      <c r="C44" s="44" t="s">
        <v>124</v>
      </c>
      <c r="D44" s="17" t="s">
        <v>11</v>
      </c>
      <c r="E44" s="17" t="s">
        <v>63</v>
      </c>
      <c r="F44" s="18">
        <v>0.2</v>
      </c>
      <c r="G44" s="6">
        <f>IF(C44="yes",(1*F44),IF(C44="no",(0*F44),IF(C44="small extent",(0.33*F44),IF(C44="large extent",(0.67*F44),""))))</f>
        <v>0.066</v>
      </c>
    </row>
    <row r="45" spans="1:7" ht="18.75" customHeight="1">
      <c r="A45" s="4"/>
      <c r="B45" s="37" t="s">
        <v>114</v>
      </c>
      <c r="C45" s="89" t="s">
        <v>31</v>
      </c>
      <c r="D45" s="90"/>
      <c r="E45" s="90"/>
      <c r="F45" s="90"/>
      <c r="G45" s="91"/>
    </row>
    <row r="46" spans="1:7" ht="31.5" customHeight="1">
      <c r="A46" s="4"/>
      <c r="B46" s="38" t="s">
        <v>86</v>
      </c>
      <c r="C46" s="92" t="s">
        <v>39</v>
      </c>
      <c r="D46" s="93"/>
      <c r="E46" s="93"/>
      <c r="F46" s="93"/>
      <c r="G46" s="94"/>
    </row>
    <row r="47" spans="1:7" ht="26.25" customHeight="1">
      <c r="A47" s="4"/>
      <c r="B47" s="39" t="s">
        <v>115</v>
      </c>
      <c r="C47" s="69" t="s">
        <v>32</v>
      </c>
      <c r="D47" s="70"/>
      <c r="E47" s="70"/>
      <c r="F47" s="70"/>
      <c r="G47" s="71"/>
    </row>
    <row r="48" spans="1:7" ht="27.75" customHeight="1">
      <c r="A48" s="4"/>
      <c r="B48" s="37" t="s">
        <v>116</v>
      </c>
      <c r="C48" s="72" t="s">
        <v>33</v>
      </c>
      <c r="D48" s="73"/>
      <c r="E48" s="73"/>
      <c r="F48" s="73"/>
      <c r="G48" s="74"/>
    </row>
    <row r="49" spans="1:7" ht="12.75">
      <c r="A49" s="4"/>
      <c r="B49" s="38" t="s">
        <v>86</v>
      </c>
      <c r="C49" s="75" t="s">
        <v>34</v>
      </c>
      <c r="D49" s="76"/>
      <c r="E49" s="76"/>
      <c r="F49" s="76"/>
      <c r="G49" s="77"/>
    </row>
    <row r="50" spans="1:7" ht="22.5">
      <c r="A50" s="4"/>
      <c r="B50" s="39" t="s">
        <v>115</v>
      </c>
      <c r="C50" s="57" t="s">
        <v>35</v>
      </c>
      <c r="D50" s="78"/>
      <c r="E50" s="78"/>
      <c r="F50" s="78"/>
      <c r="G50" s="79"/>
    </row>
    <row r="51" spans="1:7" ht="4.5" customHeight="1">
      <c r="A51" s="4"/>
      <c r="B51" s="52"/>
      <c r="C51" s="63"/>
      <c r="D51" s="63"/>
      <c r="E51" s="63"/>
      <c r="F51" s="63"/>
      <c r="G51" s="64"/>
    </row>
    <row r="52" spans="1:7" ht="6" customHeight="1">
      <c r="A52" s="4"/>
      <c r="B52" s="53"/>
      <c r="C52" s="65"/>
      <c r="D52" s="65"/>
      <c r="E52" s="65"/>
      <c r="F52" s="65"/>
      <c r="G52" s="66"/>
    </row>
    <row r="53" spans="1:7" ht="0.75" customHeight="1">
      <c r="A53" s="4"/>
      <c r="B53" s="39"/>
      <c r="C53" s="67"/>
      <c r="D53" s="67"/>
      <c r="E53" s="67"/>
      <c r="F53" s="67"/>
      <c r="G53" s="68"/>
    </row>
    <row r="54" spans="1:7" ht="56.25">
      <c r="A54" s="20">
        <v>2</v>
      </c>
      <c r="B54" s="49" t="s">
        <v>87</v>
      </c>
      <c r="C54" s="45" t="s">
        <v>124</v>
      </c>
      <c r="D54" s="48" t="s">
        <v>30</v>
      </c>
      <c r="E54" s="48" t="s">
        <v>64</v>
      </c>
      <c r="F54" s="46">
        <v>0.2</v>
      </c>
      <c r="G54" s="47">
        <f>IF(C54="yes",(1*F54),IF(C54="no",(0*F54),IF(C54="small extent",(0.33*F54),IF(C54="large extent",(0.67*F54),""))))</f>
        <v>0.066</v>
      </c>
    </row>
    <row r="55" spans="1:7" ht="12.75">
      <c r="A55" s="4"/>
      <c r="B55" s="37" t="s">
        <v>117</v>
      </c>
      <c r="C55" s="60" t="s">
        <v>36</v>
      </c>
      <c r="D55" s="61"/>
      <c r="E55" s="61"/>
      <c r="F55" s="61"/>
      <c r="G55" s="62"/>
    </row>
    <row r="56" spans="1:7" ht="22.5" customHeight="1">
      <c r="A56" s="4"/>
      <c r="B56" s="38" t="s">
        <v>88</v>
      </c>
      <c r="C56" s="54">
        <v>0.85</v>
      </c>
      <c r="D56" s="55"/>
      <c r="E56" s="55"/>
      <c r="F56" s="55"/>
      <c r="G56" s="56"/>
    </row>
    <row r="57" spans="1:7" ht="12.75">
      <c r="A57" s="4"/>
      <c r="B57" s="39" t="s">
        <v>89</v>
      </c>
      <c r="C57" s="57" t="s">
        <v>37</v>
      </c>
      <c r="D57" s="58"/>
      <c r="E57" s="58"/>
      <c r="F57" s="58"/>
      <c r="G57" s="59"/>
    </row>
    <row r="58" spans="1:7" ht="12.75">
      <c r="A58" s="4"/>
      <c r="B58" s="38" t="s">
        <v>118</v>
      </c>
      <c r="C58" s="60" t="s">
        <v>38</v>
      </c>
      <c r="D58" s="61"/>
      <c r="E58" s="61"/>
      <c r="F58" s="61"/>
      <c r="G58" s="62"/>
    </row>
    <row r="59" spans="1:7" ht="24" customHeight="1">
      <c r="A59" s="4"/>
      <c r="B59" s="38" t="s">
        <v>88</v>
      </c>
      <c r="C59" s="54">
        <v>0.65</v>
      </c>
      <c r="D59" s="55"/>
      <c r="E59" s="55"/>
      <c r="F59" s="55"/>
      <c r="G59" s="56"/>
    </row>
    <row r="60" spans="1:7" ht="12.75">
      <c r="A60" s="4"/>
      <c r="B60" s="39" t="s">
        <v>89</v>
      </c>
      <c r="C60" s="57" t="s">
        <v>40</v>
      </c>
      <c r="D60" s="58"/>
      <c r="E60" s="58"/>
      <c r="F60" s="58"/>
      <c r="G60" s="59"/>
    </row>
    <row r="61" spans="1:7" ht="12.75">
      <c r="A61" s="4"/>
      <c r="B61" s="38" t="s">
        <v>119</v>
      </c>
      <c r="C61" s="60" t="s">
        <v>41</v>
      </c>
      <c r="D61" s="61"/>
      <c r="E61" s="61"/>
      <c r="F61" s="61"/>
      <c r="G61" s="62"/>
    </row>
    <row r="62" spans="1:7" ht="22.5" customHeight="1">
      <c r="A62" s="4"/>
      <c r="B62" s="38" t="s">
        <v>88</v>
      </c>
      <c r="C62" s="54" t="s">
        <v>42</v>
      </c>
      <c r="D62" s="55"/>
      <c r="E62" s="55"/>
      <c r="F62" s="55"/>
      <c r="G62" s="56"/>
    </row>
    <row r="63" spans="1:7" ht="12.75">
      <c r="A63" s="4"/>
      <c r="B63" s="39" t="s">
        <v>89</v>
      </c>
      <c r="C63" s="57" t="s">
        <v>43</v>
      </c>
      <c r="D63" s="58"/>
      <c r="E63" s="58"/>
      <c r="F63" s="58"/>
      <c r="G63" s="59"/>
    </row>
    <row r="64" spans="1:7" ht="12.75">
      <c r="A64" s="4"/>
      <c r="B64" s="40"/>
      <c r="C64" s="80" t="s">
        <v>120</v>
      </c>
      <c r="D64" s="81"/>
      <c r="E64" s="81"/>
      <c r="F64" s="81"/>
      <c r="G64" s="81"/>
    </row>
    <row r="65" spans="1:7" ht="144">
      <c r="A65" s="4">
        <v>3</v>
      </c>
      <c r="B65" s="5" t="s">
        <v>121</v>
      </c>
      <c r="C65" s="44" t="s">
        <v>124</v>
      </c>
      <c r="D65" s="48" t="s">
        <v>12</v>
      </c>
      <c r="E65" s="51" t="s">
        <v>65</v>
      </c>
      <c r="F65" s="18">
        <v>0.2</v>
      </c>
      <c r="G65" s="6">
        <f>IF(C65="yes",(1*F65),IF(C65="no",(0*F65),IF(C65="small extent",(0.33*F65),IF(C65="large extent",(0.67*F65),""))))</f>
        <v>0.066</v>
      </c>
    </row>
    <row r="66" spans="1:7" ht="144">
      <c r="A66" s="4">
        <v>4</v>
      </c>
      <c r="B66" s="5" t="s">
        <v>90</v>
      </c>
      <c r="C66" s="16" t="s">
        <v>122</v>
      </c>
      <c r="D66" s="17" t="s">
        <v>29</v>
      </c>
      <c r="E66" s="17" t="s">
        <v>66</v>
      </c>
      <c r="F66" s="18">
        <v>0.2</v>
      </c>
      <c r="G66" s="6">
        <f>IF(C66="yes",(1*F66),IF(C66="no",(0*F66),IF(C66="small extent",(0.33*F66),IF(C66="large extent",(0.67*F66),""))))</f>
        <v>0.2</v>
      </c>
    </row>
    <row r="67" spans="1:7" ht="156">
      <c r="A67" s="21">
        <v>5</v>
      </c>
      <c r="B67" s="5" t="s">
        <v>91</v>
      </c>
      <c r="C67" s="44" t="s">
        <v>124</v>
      </c>
      <c r="D67" s="17" t="s">
        <v>13</v>
      </c>
      <c r="E67" s="17" t="s">
        <v>17</v>
      </c>
      <c r="F67" s="18">
        <v>0.2</v>
      </c>
      <c r="G67" s="6">
        <f>IF(C67="yes",(1*F67),IF(C67="no",(0*F67),IF(C67="small extent",(0.33*F67),IF(C67="large extent",(0.67*F67),""))))</f>
        <v>0.066</v>
      </c>
    </row>
    <row r="68" spans="1:7" ht="12.75">
      <c r="A68" s="11"/>
      <c r="B68" s="5"/>
      <c r="C68" s="9"/>
      <c r="D68" s="10"/>
      <c r="E68" s="10"/>
      <c r="F68" s="11"/>
      <c r="G68" s="11"/>
    </row>
    <row r="69" spans="1:7" ht="15">
      <c r="A69" s="27" t="s">
        <v>71</v>
      </c>
      <c r="B69" s="41"/>
      <c r="C69" s="42"/>
      <c r="D69" s="43"/>
      <c r="E69" s="43"/>
      <c r="F69" s="31" t="str">
        <f>IF(SUM(F44:F67)&lt;&gt;100%,"ERROR","100%")</f>
        <v>100%</v>
      </c>
      <c r="G69" s="31">
        <f>SUM(G44:G67)</f>
        <v>0.464</v>
      </c>
    </row>
  </sheetData>
  <mergeCells count="26">
    <mergeCell ref="C64:G64"/>
    <mergeCell ref="A43:B43"/>
    <mergeCell ref="A1:G1"/>
    <mergeCell ref="A5:B5"/>
    <mergeCell ref="A15:B15"/>
    <mergeCell ref="A27:B27"/>
    <mergeCell ref="A2:G2"/>
    <mergeCell ref="A3:G3"/>
    <mergeCell ref="C45:G45"/>
    <mergeCell ref="C46:G46"/>
    <mergeCell ref="C47:G47"/>
    <mergeCell ref="C48:G48"/>
    <mergeCell ref="C49:G49"/>
    <mergeCell ref="C50:G50"/>
    <mergeCell ref="C51:G51"/>
    <mergeCell ref="C52:G52"/>
    <mergeCell ref="C53:G53"/>
    <mergeCell ref="C55:G55"/>
    <mergeCell ref="C56:G56"/>
    <mergeCell ref="C57:G57"/>
    <mergeCell ref="C62:G62"/>
    <mergeCell ref="C63:G63"/>
    <mergeCell ref="C58:G58"/>
    <mergeCell ref="C59:G59"/>
    <mergeCell ref="C60:G60"/>
    <mergeCell ref="C61:G61"/>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2003-01-24T23:21:19Z</cp:lastPrinted>
  <dcterms:created xsi:type="dcterms:W3CDTF">2002-04-18T17:14:40Z</dcterms:created>
  <dcterms:modified xsi:type="dcterms:W3CDTF">2003-01-24T23:45:30Z</dcterms:modified>
  <cp:category/>
  <cp:version/>
  <cp:contentType/>
  <cp:contentStatus/>
</cp:coreProperties>
</file>