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0" windowWidth="11295" windowHeight="5985" activeTab="0"/>
  </bookViews>
  <sheets>
    <sheet name="PART Qs &amp; Section Scoring" sheetId="1" r:id="rId1"/>
  </sheets>
  <definedNames>
    <definedName name="pmanagement">'PART Qs &amp; Section Scoring'!$G$45</definedName>
    <definedName name="ppurpose">'PART Qs &amp; Section Scoring'!$G$12</definedName>
    <definedName name="presults">'PART Qs &amp; Section Scoring'!$G$90</definedName>
    <definedName name="splanning">'PART Qs &amp; Section Scoring'!$G$29</definedName>
    <definedName name="TABLE" localSheetId="0">'PART Qs &amp; Section Scoring'!$D$39:$D$46</definedName>
  </definedNames>
  <calcPr fullCalcOnLoad="1" iterate="1" iterateCount="1" iterateDelta="0.00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20"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1"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2"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3"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4"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5"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33"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4"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6"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5"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7"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8"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9"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1"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47"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9"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71"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8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8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8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<sst xmlns="http://schemas.openxmlformats.org/spreadsheetml/2006/main" count="214" uniqueCount="158">
  <si>
    <t xml:space="preserve">Southwestern benefits from subsidized loans that place part of the cost of hydrosystem construction on the Treasury.  In addition, the application of preference in the sale of power creates administrative inefficiencies and restricts market activity.  Market pricing of power and unrestricted sales would improve opportunities for more efficient operations.  Southwestern also conducts a purchase power and wheeling program ( buying power and transmitting it over leased lines) that, to some degree, duplicates available private sector services.  Southwestern believes this program enhances the value of its power, though it does not capture that value in its customer rates. Southwestern’s marketing plan assures the reliable repayment of annual operating costs and much of the Federal investment, and provides significant economic benefits to the region while accommodating the diverse interests of other water users. As an interconnected transmission system partner in the region, Southwestern also maintains its transmission system in compliance with the regional reliability council and NERC requirements. </t>
  </si>
  <si>
    <t xml:space="preserve">Southwestern has been unable to state long term goals that focus on outcomes and they do not qualify for a yes rating. The goals identified by Southwestern below do not qualify for that purpose.  Southwestern's arguments for achieving a yes are provided below.                                                                                 1. Market and deliver all available hydroelectric power from Corps dams while balancing power needs with the diverse interests of water resource users and providing regional economic benefits to the region. </t>
  </si>
  <si>
    <t>Southwestern works closely with the other Power Marketing Administrations (PMAs) and the Corps on issues that affect these Agencies. Southwestern is actively involved with the NERC and other reliability organizations to ensure the reliability of and the nondiscriminatory access to transmission in Southwestern’s marketing area.</t>
  </si>
  <si>
    <t>Various daily and monthly reports as follows are used in managing the agency:
Financial Reports;
Water Conditions;
Generation;
Loads;
Unit Maintenance;
Power Schedules;
Transmission Line Maintenance;
Audited annual financial statements;
Customer Surveys;
Quarterly written and oral presentations to the Southwestern Power Resources Association (customer group);
Annual Report;
Public Hearings;
Annual Repayment Studies; and
Southwestern meets NERC requirements and complies with operational reviews of the Regional Reliability Council.</t>
  </si>
  <si>
    <t>Each construction project is evaluated for risk at the beginning of the procurement process. When the  requirements are defined, the procurement and program offices make a determination as to the type of contract to be awarded. To minimize the risk to the government all contracts include detailed statements of work and surveillance plans. These procurement tools promote sound risk management.</t>
  </si>
  <si>
    <t>The table below does not provide long-term goals.   Southwestern needs to continue its efforts to define long-term output oriented goals. The statements below are Southwestern's proposed long term goals.</t>
  </si>
  <si>
    <t>1:  Attain average NERC compliance ratings of 100 or higher for Control Performance Standard (CPS) 1, and 90 or above for Control Performance Standard 2.</t>
  </si>
  <si>
    <t>Southwestern meets its safety and reliability goals every year under average water conditions. Repayment of the Federal investment (principal plus interest) is achieved. Due to cost control efforts, Southwestern's annual power repayment studies have identified the need for only minor payment increases. The only uncontrollable external variable that impacts repayment is water conditions. Southwestern’s budget has remained at the same level over the last three years without any financial relief for new initiatives or cost of living adjustments. Southwestern has reduced its staff and cut costs in non-direct program areas to achieve program goals. Efficiencies and cost savings are evident in that Southwestern has been able to meet its program goals.</t>
  </si>
  <si>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</si>
  <si>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</si>
  <si>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</si>
  <si>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1:  Achieve a System Average Interruption Duration Index (SAIDI) of not more than 150 minutes.</t>
  </si>
  <si>
    <t>Achieved a safety performance of a 3.1 recordable accident frequency rate for recordable injuries per 200,000 hours worked.</t>
  </si>
  <si>
    <t xml:space="preserve">FY 2004 Congressional Budget Request;
DOE Energy Resources Strategic Objective ER9-1, ER9-2, ER9-3, ER9-4, ER9-5;
Annual Performance Plan/Report;
Southwestern’s Strategic Plan;
Annual Report;
Annual Budget Submission; and
Performance and Accountability Report.
</t>
  </si>
  <si>
    <t>Are acquisition program plans adjusted in response to performance data and changing conditions?  (Addresses capital assets only)</t>
  </si>
  <si>
    <t>Has the agency/program conducted a recent, meaningful, credible analysis of alternatives that includes trade-offs between cost, schedule and performance goals?  (Addresses capital assets only)</t>
  </si>
  <si>
    <t>The majority of projects are completed on time and within budget. For those projects which include rights-of way or real property acquisition and/or site work, both project scope and schedule may be adversely impacted by site conditions or negotiations with land owners. Weather conditions and outages on adjacent facilities owned by the Government or other utilities may occasionally delay project completion.</t>
  </si>
  <si>
    <t>1:  Actual - CPS 1 - 192; CPS 2 - 100.</t>
  </si>
  <si>
    <t>Meet repayment on the Federal power investment.</t>
  </si>
  <si>
    <t>1:  Planned $22,822,000; Repaid $19,892,418.  Annual planned repayment was not met due to below average water conditions. Long-term repayment is still on target.</t>
  </si>
  <si>
    <t>AIM Award Program;
Federal Acquisition Regulations;
Budget Decision Templates (for Procurement over $100,000);
Purchase Orders/Contracts;
Southwestern’s Performance Award System tied to Objectives set forth in the Agency’s Strategic Plan;
10 Year Construction Plan; and
Detailed Program Plans for Major Projects.</t>
  </si>
  <si>
    <t>Memorandum of Understanding with the Corps;
PMA Issue Meetings;
PMA Peer Reviews;
Department of Energy;
NERC; and
Southwestern Power Resources Association.</t>
  </si>
  <si>
    <t xml:space="preserve">Annual Budget Request; and
Southwestern's Strategic Plan.
</t>
  </si>
  <si>
    <t xml:space="preserve">Summary Management Reviews;
Budget Decision Templates;
Achievement Improvement Measurement (AIM) Goals; and
Annual Financial Audit Report.
</t>
  </si>
  <si>
    <t>Annual Budget Request;
10 Year Construction Plan;
Facility/Project Data Sheets; and
Budget Decision Templates.</t>
  </si>
  <si>
    <t>Statements of Work;
IFB/RFP;
Procurement Package; and
Performance Clauses.</t>
  </si>
  <si>
    <t>Statements of Work;
IFB/RFP;
Procurement Package;
Surveillance Plan; and
Performance Clauses.</t>
  </si>
  <si>
    <t>See table below.</t>
  </si>
  <si>
    <t>Annual Performance Plan;
Accountability Report;
Power Repayment Studies;
Annual Financial Audit Report;
NERC Standards;
Bureau of Labor Statistics;
Occupational Safety and Health Act (OSHA) Reports;
Southwestern’s Marketing Plan;
Southwestern’s Strategic Plan; and
Annual Budget Submission.</t>
  </si>
  <si>
    <t>Annual Performance Plan;
Accountability Report;
Power Repayment Studies;
Annual Financial Audit Report;
NERC Standards;
Bureau of Labor Statistics;
OSHA Reports;
Southwestern’s Marketing Plan;
Southwestern’s Strategic Plan; and
Annual Budget Submission.</t>
  </si>
  <si>
    <t>Annual Performance and Accountability Report;
Annual Performance Plan;
Annual Budget Requests; and
Annual Power Repayment Studies.</t>
  </si>
  <si>
    <t>Construction Program Budget Execution Report;
Facility/Project Data Sheets; and
Financial Management System Data.</t>
  </si>
  <si>
    <t>3:  Maximize the use of Federal assets to repay the investment (principal plus interest) as well as operation and maintenance costs of the Southwestern Federal power system while supporting the President’s Management Agenda.</t>
  </si>
  <si>
    <t>Maximize the use of Federal assets to repay the investment (principal and interest) as well as operation and maintenance costs of the Southwestern Federal power system while supporting the President’s Management Agenda.</t>
  </si>
  <si>
    <t>2:  Achieved less than two percentage points related to the cumulative principle payments to Federal investment due to lower than average water conditions.  FY 2000 repaid 42.6%; FY 2001 repaid 43.9%.</t>
  </si>
  <si>
    <t>3:  The President’s Management Agenda was initiated in FY 2002.  Results are not yet available for FY 2002.  However, Southwestern has assessed its performance and has already attained totally, or to a large extent, 90% of the functional areas.</t>
  </si>
  <si>
    <t>3:  Save 9.2 million barrels of oil, 2.7 million tons of coal, or 56 billion cubic feet of gas under average water conditions through hydro power generation.</t>
  </si>
  <si>
    <t>Southwestern's marketing plan is designed to provide all available power to customers and spread the benefits of Federal power as widely as possible within a six state region. As a matter of DOE policy, consistent with FERC requirements, Southwestern offers excess capacity in its transmission system to other users in a non-discriminatory manner, and supports regional transmission service reliability. More recently, Southwestern has participated in the development of FERC initiated Regional Open Access Transmission Services with the use of its Federal transmission system. Southwestern’s marketing plan recognizes the relatively small amount of water storage of its hydroelectric system in a manner which maximizes and assures the reliable repayment of the Federal investment and provides significant economic benefits to the region while accommodating the diverse interests of other interstate water users.</t>
  </si>
  <si>
    <t>Capital Assets and Service Acquisition Programs</t>
  </si>
  <si>
    <t>Southwestern relies on several annual reviews to monitor and adjust the Strategic Plan's performance goals. A Summary Management Review, Budget Decision Templates, and the Annual Financial Audit Report are prepared and reviewed by managers annually. Aligned with the Strategic Plan, Southwestern also defines Annual Improvement Measurement (AIM) Goals accomplishments for measuring performance across the Agency. Progress toward goals is updated quarterly and available on Southwestern's Intranet for all employees to monitor and track the progress toward their achievement. Utilizing the information in these reviews, Southwestern identifies and corrects any noted weaknesses in the strategic planning process.</t>
  </si>
  <si>
    <t>Southwestern’s 10 year Construction Plan is reviewed at least annually to determine if priorities have changed. The Facility/Project Data Sheets and Budget Decision Templates are updated annually reflecting any necessary changes. The Budget Decision Templates provide Southwestern’s Senior Management Team with the necessary information for decision making, including cost estimates, schedules, justifications, alternatives, and benefits to determine appropriate program adjustments.</t>
  </si>
  <si>
    <t>The Facility/Project Data Sheets and Budget Decision Templates are updated annually reflecting any necessary changes. The Budget Decision Templates provide Southwestern’s Senior Management Team with the necessary information for decision making, including cost estimates, schedules, justifications, alternatives, and benefits to determine appropriate program adjustments. Southwestern’s 10 year Construction Plan is reviewed at least annually to determine if priorities have changed.</t>
  </si>
  <si>
    <t>Performance standards for Federal managers include specific Agency activities for which they are held responsible and accountable. The Agency Strategic Plan contains objectives which are the responsibility of Agency managers to implement. The Agency also has an annual performance and award system tied to the objectives of the Strategic Plan. Each manager and employee annually reviews and recommends, and commits to the achievement of the goals. The Strategic Plan is reviewed annually and adjusted as needed to address deficiencies. Southwestern’s customer group reviews Southwestern’s operations and activities as well as rates. The regional reliability council reviews Southwestern’s operational performance. Southwestern’s customers also review work performed by Southwestern under its non-Federal reimbursable program. All projects/activities whose estimated cost is $100,000 or more require a budget decision template justifying the project/activity.</t>
  </si>
  <si>
    <t xml:space="preserve">Does the program (including program partners) achieve its annual performance goals?  </t>
  </si>
  <si>
    <t>Name of Program: Southwestern Power Administration</t>
  </si>
  <si>
    <t xml:space="preserve">Has the program demonstrated adequate progress in achieving its long-term outcome goal(s)?  </t>
  </si>
  <si>
    <t xml:space="preserve">Does the program have a limited number of annual performance goals that demonstrate progress toward achieving the long-term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</si>
  <si>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</si>
  <si>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Southwestern's annual performance goals are: maintain reliability in the evolving electric utility industry; meet repayment of the Federal power investment; and promote employee awareness and commitment to working safely by providing the necessary training and equipment to assure a safe working environment. The achievement of annual performance goals contribute to long-term goals to market and deliver  all available hydropower, operate and maintain the power system, and repay the Federal investment.</t>
  </si>
  <si>
    <t>Southwestern recommends to the Corps how to balance power needs with the diverse interests of other interstate water users. Southwestern also works closely with its customers and interested parties to ensure repayment of annual operating costs and the Federal investment with interest. Southwestern works with the Corps, State Agencies, and other affected interests to address competing uses of interstate water resources and transmission capacity.</t>
  </si>
  <si>
    <t>Southwestern's requested budget supports Southwestern's short-term and long-term performance goals. The request is based on Southwestern's best assessment of program needs and is aligned with long-term performance goals. Therefore, any funding, policy, and legislative changes affect Southwestern's ability to meet performance goals.</t>
  </si>
  <si>
    <t xml:space="preserve">Southwestern's internal and external reviews provide performance information to evaluate program effectiveness. Southwestern power repayment studies and customer, DOE and FERC reviews of power rates have provided information that Southwestern consistently controls costs and is meeting the requirements of the law to pay annual operating costs and most of the Federal investment. Cyber and facility security peer reviews and audits have provided recommendations resulting in additional security for the Southwestern's facilities and improved protection for the power system and automated business systems. NERC and the Regional Reliability Council Operational Audits and Control Area Reviews have resulted in improvements to the regional electrical grid of which Southwestern is a participant. Some evaluations have provided no recommendations for improvement as was the case when the DOE IG reviewed Southwestern's fiber optic program and found that Southwestern was doing a good job. Unqualified opinions from independent auditors since 1979 attest to the reliability of our financial system. </t>
  </si>
  <si>
    <t>Southwestern’s funding for its program consists primarily of replacements to its existing system. Priorities are placed on those situations that pose the highest risk to safety and reliability. Southwestern’s Maintenance and Engineering Offices prepare 1 year, and 10 year program plans.  The Offices review these plans annually to determine if any adjustments should be made due to industry changes, reliability, emergency situations (earthquakes, tornado, etc.), or safety issues. Due to Southwestern’s aging infrastructure, program plans are adjusted frequently due to these changing conditions. Recommendations are then forwarded to Southwestern’s Senior Management Team for review and approval. Facility/Project Data Sheets and Budget Decision Templates are prepared for all projects and activities over $100,000.</t>
  </si>
  <si>
    <r>
      <t xml:space="preserve">Southwestern’s books and records have been </t>
    </r>
    <r>
      <rPr>
        <sz val="9"/>
        <rFont val="Arial"/>
        <family val="2"/>
      </rPr>
      <t>audited on an annual basis by an independent audit firm since 1979. The fact that Southwestern has always received an Unqualified Opinion attests to the fact that Southwestern maintains strong financial management practices. During the FY 2001 and FY 2000 audits there were no material findings or recommendations. Southwestern complies with accounting regulations prescribed by the U.S. Treasury, the FERC, the DOE and the CFO Act of 1990 to ensure strong financial practices.  Southwestern's financial management employees are trained in accordance with the DOE Financial Management Development Program. Southwestern endeavors to use the latest financial accounting tools and management practices such as use of the Oracle Financial System.</t>
    </r>
  </si>
  <si>
    <t>DOE IG Review;
Information Technology Reviews and Audits;
Summary Management Review;
Customer Formal Comment Periods on Rate Filings;
DOE and FERC Rate Filings;
Office of Personnel Management Audits;
General Accounting Office Audits;
Reliability Council Audits;
Control Area Reviews;
Procurement Management and Assistance Review;
NERC/Regional Reliability Council Operational Audits 
and Control Area Reviews;
DOE IG’s Survey of Transmission Line Maintenance; and
Independent audit of Southwestern’s financial statements.</t>
  </si>
  <si>
    <t>Employee Annual Performance Appraisals;
Achievement Improvement Measurement (AIM) Award Program;
Various operational  reviews of Southwestern’s system by the Regional Reliability Council such as Southwestern’s area control error, under frequency and other NERC compliance requirements;
Annual summation of the duration of Southwestern’s transmission line outages;
Contract audits;
Facility/Project Data Sheets;
Public forums for customer review of system rate changes;
Customer Review of System Operations/Activities; and
Budget Decision Templates.</t>
  </si>
  <si>
    <t>Southwestern uses cost comparisons and competitive sourcing as required under Federal Acquisition Regulations to satisfy the principle of “lowest possible rates to consumers consistent with sound business principles” as set forth in Section 5 of the Flood Control Act of 1944. In addition, Southwestern's rates are reviewed by its customers in a public forum for overall cost effectiveness. Southwestern utilizes an Agency performance award system called AIM (Achievement Improvement Measurement) in which the objectives of the Strategic Plan are summarized in annual performance targets. Each employee's individual performance is reviewed semi-annually. All projects with an estimated cost of $100,000 or more must be justified in a project template in order to receive funding from the Agency. Additionally, the Agency maintains a rolling 10 Year Construction Plan and detailed individual program plans for major projects such as the one prepared for Southwestern's fiber optic system.</t>
  </si>
  <si>
    <t>Southwestern continuously improves its business systems and follows sound business practices by leveraging its capabilities to achieve functional efficiencies and process improvements. For example, an in-house computer-based maintenance planning system consisting of two major functions is used. One part of the system Maintenance Management Information System (MMIS) is used for electrical substation equipment and microwave station maintenance scheduling and planning while the other part Overhead Transmission Maintenance System (OTMS) is used for all transmission line and right-of-way maintenance scheduling and planning. This system establishes a comprehensive maintenance database for reliability-centered maintenance programs and principles. Oracle Financials is used to ensure that Southwestern’s complex business is totally and accurately accounted for. Southwestern uses project management principles and practices. Southwestern has developed a multi-year effort to recruit and maintain highly qualified employees.</t>
  </si>
  <si>
    <t>Budget Decision Templates;
Power Repayment Studies;
10 Year Construction Plan; and
Facility/Project Data Sheets.</t>
  </si>
  <si>
    <t>Authorizing legislation;
Section 5, Flood Control Act of December 22, 1944;
58  Stat. 887, 890; 16 U.S.C.A. 825;
Other legislation;
Continuing Fund established under Title I, 58 Stat. 890, H.R.3896, P. L. 350 (Amended in 1989);
Department of Energy Organization Act of 1977;
P.L. 95-91, Section 302;
Southwestern’s Mission Statement;
Southwestern’s Strategic Plan;
Southwestern’s Annual Budgets;
Congressionally Authorized Project Purposes;
National Environmental Policy Act (NEPA); and
Southwestern’s Marketing Plan.</t>
  </si>
  <si>
    <t>Joint planning and operations meetings with the Corps;
Corps/Southwestern Hydropower Council meetings;
Corps/Southwestern/Customer Hydro power Conference meetings;
Southwestern Power Resources Association (Customer Organization);
Monthly operations conference calls with Corps;
Quarterly Operations meetings; and
Meetings with Competing Users.</t>
  </si>
  <si>
    <t>Oracle Reports;
Enacted Budget;
Budget Status of Funds Report;
Project Cost Estimates;
Purchase Order Reports; 
Mid-Year Budget Review;
FERC Uniform System of Accounts;
Annual Financial Statement Audits including Internal Controls; and
Budget Execution Report (SF133) to OMB/DOE.</t>
  </si>
  <si>
    <t>One and Ten Year Construction Plans;
Facility/Project Data Sheets;  
Budget Decision Templates; and
Acquisition Planning (Quarterly Meetings).</t>
  </si>
  <si>
    <t>10 Year Construction Plan;
Facility/Project Data Sheets;
Budget Decision Templates; and
Power Repayment Studies.</t>
  </si>
  <si>
    <t>Market and Deliver all available hydroelectric power from Corps dams while balancing power needs with the diverse interests of water resources users.</t>
  </si>
  <si>
    <t>No</t>
  </si>
  <si>
    <t>Southwestern reviews its long-term goals annually and makes operational adjustments to its Strategic Plan as needed to assure that all available power is marketed and reliably delivered, and repayment of annual operating costs and the Federal investment is achieved.</t>
  </si>
  <si>
    <t>Southwestern's Strategic Plan;
DOE Strategic Objective ER9-1;
Annual Report;
Annual Budget Submission; and
Mission Statement.</t>
  </si>
  <si>
    <t>Does the program define the required quality, capability, and performance objectives of deliverables?  (Addresses capital assets only)</t>
  </si>
  <si>
    <t>Has the program established appropriate, credible, cost and schedule goals?  (Addresses capital assets only)</t>
  </si>
  <si>
    <t>Has the program conducted a recent, credible, cost-benefit analysis that shows a net benefit?  (Addresses capital assets only)</t>
  </si>
  <si>
    <t>Does the program have a comprehensive strategy for risk management that appropriately shares risk between the government and contractor?  (Addresses capital assets only)</t>
  </si>
  <si>
    <t>NERC Quarterly Compliance Ratings;
The DOE IG’s survey of Transmission Line Maintenance;
DOE’s Physical Security Audit in August 2001;
Southwestern’s Independent Financial and IT Audit;
DOE Cyber Security Audit;
PMA Peer Review of IT Controls at our Power Dispatch Center;
DOE Personnel and Procurement Reviews;
NERC Compliance Surveys and Audits;
Annual Power Repayment Studies;
Rates Public Forums;
FERC Rate Reviews;
DOE Reviews;
Safety and Environmental Audits;
Customer Surveys;
DOE Fiber Optic Study; and
OPM Review.</t>
  </si>
  <si>
    <t>Were program goals achieved within budgeted costs and established schedules?  (Addresses capital assets only)</t>
  </si>
  <si>
    <t>1:  Market 100 percent of firm capacity and associated energy to public bodies and cooperatives.</t>
  </si>
  <si>
    <t>2:  Exceed $400 million in regional economic benefits under average water conditions.</t>
  </si>
  <si>
    <t>Operate and maintain a Federal power system to assure reliability of the system while meeting utility safety standards and encouraging competition through open access to facilities.</t>
  </si>
  <si>
    <t xml:space="preserve">Maintain reliability in the evolving electric utility industry. </t>
  </si>
  <si>
    <t xml:space="preserve">Promote employees’ awareness and commitment to working safely by providing the necessary training and equipment to assure a safe working environment.
</t>
  </si>
  <si>
    <t>Achieve a safety performance of not greater than a 3.3 recordable accident frequency rate for recordable injuries per 200,000 hours worked or the Bureau of Labor Statistics’ industry rate, whichever is lower.</t>
  </si>
  <si>
    <t>1:  Marketed 100 percent of firm capacity to 78 municipal utilities, 22 rural electric cooperatives, and three Government Agencies.</t>
  </si>
  <si>
    <t>2:  Produced 4,667,750,000 Kilowatt-hours and 2,295,400 Kilowatts equating to over $413 million in National Economic Benefits.</t>
  </si>
  <si>
    <t>Actual Progress achieved toward goal in FY 2001:</t>
  </si>
  <si>
    <t>The Southwestern Power Administration's (Southwestern) mission is to cover all costs of producing, transmitting, marketing and reliably delivering cost-based Federal hydroelectric power, giving preference to public entities, encouraging its most widespread use and repaying the Federal investment (principal plus interest) consistent with sound business practices.  Southwestern meets most of its mission requirements. This is accomplished by striving to maximize the use of assets while recommending to the U.S. Corps of Engineers (Corps) how to balance power needs with the diverse interests of other interstate water resource users, and implementing public policy.</t>
  </si>
  <si>
    <t>DOEOA (1977);
Section 5 Flood Control Act of 1944;
FERC Orders 888 &amp; 889;
National Energy Policy Act (1992);
Current membership in a regional reliability council;
Participating in the development of a regional transmission organization;
Southwestern Open Access; and
Transmission Tariff.                                                                                                                     Hundreds of utilities across the country provide power to consumers and do identical work.</t>
  </si>
  <si>
    <t xml:space="preserve">Using Congressionally authorized appropriations and authorities, Southwestern has and continues to meet its marketing plan and reliability obligations to the region’s interconnected power and transmission system even though budgets have been reduced in recent years. In addition, Southwestern in partnership with its power customers and the U. S. Army Corps of Engineers (Corps), developed and implemented a customer funding mechanism whereby a significant portion of Corps non-routine maintenance items are funded by Southwestern’s customers.  Southwestern continues to look for such mechanisms to optimize its program and reduce the burden on the U.S. Treasury.  Southwestern's subsidies are discussed in various reports including GAO Report GAO/AIMD-97-110 and GAO/AIMD-00-114. </t>
  </si>
  <si>
    <t>Southwestern’s 10 year Construction Plan is updated at least annually to determine if priorities have changed. The Budget Decision Templates are updated annually. Southwestern’s Senior Management Team reviews these Templates for cost estimates, schedules, justifications, alternatives and benefits before determining if a particular activity/project should be initiated or continued. This process is used by Southwestern in preparing its annual budget request analyzes trade-offs among cost, schedules, and performance.</t>
  </si>
  <si>
    <t>Southwestern collects data on a daily, monthly, quarterly and yearly basis. This data is used for operating and managing Southwestern’s program. Quarterly progress on specific Agency goals is published internally on a periodic basis. Quarterly progress on issues and goals of specific interest to Southwestern’s customers is reviewed by Southwestern and its customers in joint meetings. Southwestern periodically surveys customers on services provided and solicits feedback on performance. Southwestern periodically meets with other competing users of the multipurpose reservoir projects from which Southwestern markets power to ascertain impacts on such competing uses and on power production. Southwestern’s regional security coordinator periodically reviews operations to ascertain compliance with NERC and local security coordinator requirements. Southwestern annually looks at repayment progress through annual repayment studies, public hearings, and continually evaluates the costs associated with its activities.</t>
  </si>
  <si>
    <t>Southwestern has successfully marketed all Federal power in its region. Southwestern has not missed a required payment on a Federal power investment within the required repayment period and is on target to meet its overall repayment requirement. Southwestern has been and continues to be one of the top NERC performers, consistently exceeding the "Pass" rating. Southwestern's long-term safety performance is better than industry average.</t>
  </si>
  <si>
    <t>2:  Achieved a power system control area rating of “Pass” using the NERC performance standard.</t>
  </si>
  <si>
    <t>3:  Achieved a safety performance of 3.1 recordable accident frequency rate.</t>
  </si>
  <si>
    <t>Large Extent</t>
  </si>
  <si>
    <t xml:space="preserve">Performance Targets:                                                                           </t>
  </si>
  <si>
    <t>2:  Achieve a SAIDI of not more than 150 minutes of total preventable outages per year.</t>
  </si>
  <si>
    <t>1:  Achieve an average debt service coverage ratio of 1.0 based on average water conditions.</t>
  </si>
  <si>
    <t>1:  Achieved a debt service coverage ratio of 0.891 due to lower than average water conditions.</t>
  </si>
  <si>
    <t xml:space="preserve">Bureau of Labor Statistics;
NERC Reports;
Annual Report; and
Annual Power Repayment Studies.
</t>
  </si>
  <si>
    <t>2:  Increase by two percentage points the ratio of cumulative principal payments to Federal investment based on average water conditions.</t>
  </si>
  <si>
    <t>3:  Attain a “Green” rating on at least 90% of the President’s Management Agenda initiatives.</t>
  </si>
  <si>
    <t>2:  Operate and maintain a Federal power system to assure reliability of the system while meeting utility safety standards and encouraging competition through open access to facilities.</t>
  </si>
  <si>
    <t>2:  Achieved total preventable outages of approximately 77% below the allowable outages.</t>
  </si>
  <si>
    <t>1:  Achieved a SAIDI for total preventable outages of approximately 77% below the allowable outages.</t>
  </si>
  <si>
    <t>Targets:</t>
  </si>
  <si>
    <t>1:  Meet planned annual repayment of principal on Federal power investment.</t>
  </si>
  <si>
    <t>2:  Meet all required payments of the Federal power system within the repayment period.</t>
  </si>
  <si>
    <t>Southwestern has operational and financial reviews on an ongoing basis, which provide evidence that our program is accomplishing its mission.</t>
  </si>
  <si>
    <t>2:  Achieve a power system control area compliance rating of “Pass” using the North American Electric Reliability Council (NERC) performance standard.</t>
  </si>
  <si>
    <t>3:  Saved an estimated 2.2 million tons of coal, 7.7 million barrels of oil, or 47 billion cubic feet of gas through hydropower generation.  Environmental savings were lower than the target due to drought conditions in the region.</t>
  </si>
  <si>
    <t>Southwestern uses generally accepted accounting practices in managing its obligations. Obligations are entered into a financial management accounting system by organization, fund type, and object code. Appropriate approvals are obtained in the system before the actual obligations are made to assure accountability and that the funds are used for the intended purpose. The enacted budget is used as the guiding document in the obligation of funds with the exception of emergency purchases. The financial management system provides program managers up to date reports on the obligations and expenditures that occur. Southwestern does periodic reviews on the obligation and expenditure activity to assure that obligations occur in a timely manner. A formal Mid-Year Review is conducted to assure that all requirements are being funded on schedule. In addition, managers prepare project estimates. These estimates are compared with the obligations and expenditures to enable the manager to keep the project on schedule.</t>
  </si>
  <si>
    <t>Southwestern’s offices prepare statements of work for the installation and procurement of equipment.  These statements are used to prepare Invitations for Bid (IFB) or Requests for Proposal (RFP).</t>
  </si>
  <si>
    <t>Process documentation is continuously updated;
MMIS and OTMS is updated by using a complex testing and verification process to assure accuracy and user-friendliness;
Facility/Project Data Sheets;
Budget Decision Templates; and
Organization 2000 Plus.</t>
  </si>
  <si>
    <t>3:  Maintain a safety record of lost time accident frequency rate lower than the industry average.</t>
  </si>
  <si>
    <t>FY 2001 Actual Performance:</t>
  </si>
  <si>
    <t>2:  Required repayment due in FY 2001 on the Federal power investment was paid in full.</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</si>
  <si>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</si>
  <si>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</si>
  <si>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</si>
  <si>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</si>
  <si>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</si>
  <si>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</si>
  <si>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</si>
  <si>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</si>
  <si>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</si>
  <si>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</si>
  <si>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</si>
  <si>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</si>
  <si>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</si>
  <si>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</si>
  <si>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Weighting</t>
  </si>
  <si>
    <t>Does the agency estimate and budget for the full annual costs of operating the program (including all administrative costs and allocated overhead) so that program performance changes are identified with changes in funding levels?</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</si>
  <si>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</si>
  <si>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</si>
  <si>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</si>
  <si>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</si>
  <si>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</si>
  <si>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</si>
  <si>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</si>
  <si>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</si>
  <si>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</si>
  <si>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</si>
  <si>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</si>
  <si>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</si>
  <si>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</si>
  <si>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 xml:space="preserve">Southwestern’s audited financial statements for FY 2001 and FY 2000;
DOE Financial Management; 
Development Training;
Oracle; and
FERC Uniform System of Accounts. </t>
  </si>
  <si>
    <t>Southwestern budgets for most annual costs of operating the program including allocated overhead and administrative costs but assumes some debt subsidies. Overhead is allocated by direct labor hours and all direct labor hours are budgeted. Southwestern, by law, recovers costs of the program in accordance with RA 6120.2 and the Flood Control Act of 1944. Funding level changes are evaluated and program performance impacts are identified in budget proposals. Effects on reliability and repayment are analyzed.</t>
  </si>
  <si>
    <t>Proposed Budget;
Enacted Budget;
Budget Status of Funds Report;
RA 6120.2; and
Flood Control Act of 1944, Section 5. See also GAO/AIMD Reports 96-145 and 97-110</t>
  </si>
  <si>
    <t>Does the program have incentives and procedures (e.g., competitive sourcing/cost comparisons, IT improvements) to measure and achieve efficiencies and cost effectiveness in program execution?</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</si>
  <si>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</si>
  <si>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</si>
  <si>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</si>
  <si>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</si>
  <si>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</si>
  <si>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</si>
  <si>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</si>
  <si>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t>Southwestern is responsible for marketing power from 24 Federal dams built for multiple purposes including hydroelectric generation, navigation, flood control, fish and wildlife, recreation, and water supply. Southwestern also recovers most of the cost of the Federal investment associated with the hydropower purpose. Power is marketed at cost based wholesale rates to municipal utilities and rural electric cooperatives in a six state area. Factors considered prior to Congress authorizing project construction includes the estimated economic benefit hydropower would bring to the region.</t>
  </si>
  <si>
    <t xml:space="preserve">To accomplish the widespread use principle in Section 5 of the Flood Control Act of 1944, Southwestern markets power at wholesale rates to 78 municipal utilities, 22 rural electric cooperatives and three government installations located in six states; AR, KS, LA, MO, OK, and TX; and transmits power through 1,380 miles of transmission line. Southwestern reviews annually and, as necessary, develops and assesses rates for power and other services which repay all annual operating costs and much of the Federal investment. Rate reviews by Department of Energy and Federal Energy Regulatory Commission are intended to ensure that Southwestern meets its acknowledged requirements. Each year, Southwestern publishes an annual report, which documents customers served, power and energy sold, and the Federal investment repaid. The Federal hydroelectric generation marketed by Southwestern produces an average annual benefit to the region in excess of $400 million, based on the average annual energy of the System and FERC's replacement value. </t>
  </si>
  <si>
    <t>Southwestern repays annual operating costs and much of the Federal investment associated with the hydropower purpose. This is evidenced in Southwestern’s annual report, financial statements, and annual repayment studies. Southwestern's customers consider this power critical to their communities’ economic health. Southwestern routinely meets with those having an interest in other project purposes to determine the impact of power operations on those purposes and vice versa. Southwestern is a member of the White River Dissolved Oxygen Committee; is a signatory to the Corps Management Plan, dealing with Least Tern (an endangered bird) issues; and has an Memorandum of Understanding with the Corps, which recognizes the multi-purpose nature of the projects and Southwestern's resulting responsibilities. Southwestern is currently a member of the regional reliability council and is participating in an Open Access Transmission Tariff. Other evidence includes Congressionally authorized project purposes as stated in project authorizing legislation; and Southwestern’s Marketing Plan.</t>
  </si>
  <si>
    <t xml:space="preserve">The generation and transmission of power is a well developed technology, largely provided by municipal and independently-owned utilities across the country.  This function could be performed under contract or through non-federal ownership of transmision lines and generation capacity on the dams. Southwestern is the only entity marketing and delivering Federal hydropower in the six state area of Oklahoma, Arkansas, Missouri, Kansas, Texas and Louisiana.  Southwestern’s transmission system is an integral part of the interconnected transmission network that is vital to the delivery of power in this region.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</si>
</sst>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s>
  <fonts count="28">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i/>
      <sz val="9"/>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0" fillId="0" borderId="0" xfId="0" applyFont="1" applyBorder="1" applyAlignment="1">
      <alignment horizontal="center" vertical="top"/>
    </xf>
    <xf numFmtId="0" fontId="0" fillId="0" borderId="0" xfId="0" applyBorder="1" applyAlignment="1">
      <alignment/>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0" fillId="0" borderId="0" xfId="0" applyAlignment="1">
      <alignment horizontal="left" wrapText="1" indent="4"/>
    </xf>
    <xf numFmtId="0" fontId="11" fillId="0" borderId="0" xfId="0" applyFont="1" applyBorder="1" applyAlignment="1">
      <alignment horizontal="left" vertical="top" wrapText="1"/>
    </xf>
    <xf numFmtId="0" fontId="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center" wrapText="1"/>
    </xf>
    <xf numFmtId="0" fontId="3" fillId="3" borderId="0" xfId="0" applyFont="1" applyFill="1" applyBorder="1" applyAlignment="1">
      <alignment/>
    </xf>
    <xf numFmtId="0" fontId="3" fillId="3" borderId="0" xfId="0" applyFont="1" applyFill="1" applyBorder="1" applyAlignment="1">
      <alignment wrapText="1"/>
    </xf>
    <xf numFmtId="0" fontId="3" fillId="3" borderId="0" xfId="0" applyFont="1" applyFill="1" applyBorder="1" applyAlignment="1">
      <alignment horizontal="center"/>
    </xf>
    <xf numFmtId="0" fontId="3" fillId="3" borderId="0" xfId="0" applyFont="1" applyFill="1" applyBorder="1" applyAlignment="1">
      <alignment horizontal="center" wrapText="1"/>
    </xf>
    <xf numFmtId="9" fontId="3" fillId="3" borderId="0" xfId="21" applyFont="1" applyFill="1" applyBorder="1" applyAlignment="1">
      <alignment horizontal="center"/>
    </xf>
    <xf numFmtId="0" fontId="10" fillId="0" borderId="1" xfId="0" applyFont="1" applyBorder="1" applyAlignment="1">
      <alignment horizontal="center" vertical="top"/>
    </xf>
    <xf numFmtId="0" fontId="10" fillId="0" borderId="1" xfId="0" applyFont="1" applyBorder="1" applyAlignment="1">
      <alignmen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164" fontId="10" fillId="0" borderId="0" xfId="0" applyNumberFormat="1" applyFont="1" applyAlignment="1">
      <alignment horizontal="center" vertical="top"/>
    </xf>
    <xf numFmtId="0" fontId="10" fillId="0" borderId="0" xfId="0" applyFont="1" applyAlignment="1">
      <alignment vertical="top" wrapText="1"/>
    </xf>
    <xf numFmtId="0" fontId="10" fillId="0" borderId="0" xfId="0" applyFont="1" applyAlignment="1" applyProtection="1">
      <alignment horizontal="left" vertical="top" wrapText="1"/>
      <protection locked="0"/>
    </xf>
    <xf numFmtId="0" fontId="10" fillId="0" borderId="0" xfId="0" applyFont="1" applyBorder="1" applyAlignment="1">
      <alignment/>
    </xf>
    <xf numFmtId="0" fontId="10" fillId="0" borderId="0" xfId="0" applyFont="1" applyBorder="1" applyAlignment="1">
      <alignment horizontal="right" vertical="top" wrapText="1"/>
    </xf>
    <xf numFmtId="164" fontId="10" fillId="0" borderId="1" xfId="0" applyNumberFormat="1" applyFont="1" applyBorder="1" applyAlignment="1">
      <alignment horizontal="center" vertical="top"/>
    </xf>
    <xf numFmtId="0" fontId="10" fillId="0" borderId="1" xfId="0" applyFont="1" applyBorder="1" applyAlignment="1">
      <alignment/>
    </xf>
    <xf numFmtId="0" fontId="10" fillId="0" borderId="2" xfId="0" applyFont="1" applyBorder="1" applyAlignment="1">
      <alignment horizontal="center" vertical="top"/>
    </xf>
    <xf numFmtId="0" fontId="10" fillId="0" borderId="2" xfId="0" applyFont="1" applyBorder="1" applyAlignment="1">
      <alignment/>
    </xf>
    <xf numFmtId="0" fontId="0" fillId="0" borderId="1" xfId="0" applyFont="1" applyBorder="1" applyAlignment="1">
      <alignment/>
    </xf>
    <xf numFmtId="0" fontId="10" fillId="0" borderId="0" xfId="0" applyFont="1" applyAlignment="1" applyProtection="1">
      <alignment horizontal="center" vertical="top"/>
      <protection locked="0"/>
    </xf>
    <xf numFmtId="9" fontId="10" fillId="0" borderId="0" xfId="21" applyNumberFormat="1" applyFont="1" applyAlignment="1" applyProtection="1">
      <alignment horizontal="center" vertical="top"/>
      <protection locked="0"/>
    </xf>
    <xf numFmtId="0" fontId="10" fillId="0" borderId="0" xfId="0" applyFont="1" applyAlignment="1" applyProtection="1">
      <alignment vertical="top" wrapText="1" shrinkToFit="1"/>
      <protection locked="0"/>
    </xf>
    <xf numFmtId="0" fontId="10" fillId="0" borderId="1" xfId="0" applyFont="1" applyBorder="1" applyAlignment="1" applyProtection="1">
      <alignment horizontal="left" vertical="top" wrapText="1"/>
      <protection locked="0"/>
    </xf>
    <xf numFmtId="9" fontId="10" fillId="0" borderId="1" xfId="21" applyNumberFormat="1" applyFont="1" applyBorder="1" applyAlignment="1" applyProtection="1">
      <alignment horizontal="center" vertical="top"/>
      <protection locked="0"/>
    </xf>
    <xf numFmtId="0" fontId="10" fillId="0" borderId="1" xfId="0" applyFont="1" applyBorder="1" applyAlignment="1" applyProtection="1">
      <alignment vertical="top" wrapText="1"/>
      <protection locked="0"/>
    </xf>
    <xf numFmtId="0" fontId="10" fillId="0" borderId="2" xfId="0" applyFont="1" applyBorder="1" applyAlignment="1">
      <alignment vertical="top" wrapText="1"/>
    </xf>
    <xf numFmtId="0" fontId="10" fillId="0" borderId="2" xfId="0" applyFont="1" applyBorder="1" applyAlignment="1" applyProtection="1">
      <alignment horizontal="left" vertical="top" wrapText="1"/>
      <protection locked="0"/>
    </xf>
    <xf numFmtId="9" fontId="10" fillId="0" borderId="2" xfId="21" applyNumberFormat="1" applyFont="1" applyBorder="1" applyAlignment="1" applyProtection="1">
      <alignment horizontal="center" vertical="top"/>
      <protection locked="0"/>
    </xf>
    <xf numFmtId="0" fontId="10" fillId="0" borderId="0" xfId="0" applyFont="1" applyBorder="1" applyAlignment="1" applyProtection="1">
      <alignment horizontal="left" vertical="top" wrapText="1"/>
      <protection locked="0"/>
    </xf>
    <xf numFmtId="0" fontId="10" fillId="0" borderId="0" xfId="0" applyFont="1" applyBorder="1" applyAlignment="1">
      <alignment vertical="top" wrapText="1"/>
    </xf>
    <xf numFmtId="9" fontId="10" fillId="0" borderId="0" xfId="21" applyNumberFormat="1" applyFont="1" applyBorder="1" applyAlignment="1" applyProtection="1">
      <alignment horizontal="center" vertical="top"/>
      <protection locked="0"/>
    </xf>
    <xf numFmtId="164" fontId="10" fillId="0" borderId="0" xfId="0" applyNumberFormat="1" applyFont="1" applyBorder="1" applyAlignment="1">
      <alignment horizontal="center" vertical="top"/>
    </xf>
    <xf numFmtId="0" fontId="10" fillId="0" borderId="0"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1" xfId="0" applyFont="1" applyBorder="1" applyAlignment="1" applyProtection="1">
      <alignment horizontal="center" vertical="top"/>
      <protection locked="0"/>
    </xf>
    <xf numFmtId="0" fontId="10" fillId="0" borderId="2" xfId="0" applyFont="1" applyBorder="1" applyAlignment="1" applyProtection="1">
      <alignment horizontal="center" vertical="top" wrapText="1"/>
      <protection locked="0"/>
    </xf>
    <xf numFmtId="0" fontId="10" fillId="0" borderId="0" xfId="0" applyFont="1" applyBorder="1" applyAlignment="1">
      <alignment horizontal="right" vertical="top" wrapText="1"/>
    </xf>
    <xf numFmtId="0" fontId="10" fillId="0" borderId="3" xfId="0" applyFont="1" applyBorder="1" applyAlignment="1">
      <alignment horizontal="right" vertical="top" wrapText="1"/>
    </xf>
    <xf numFmtId="0" fontId="12" fillId="0" borderId="0" xfId="0" applyFont="1" applyBorder="1" applyAlignment="1" applyProtection="1">
      <alignment horizontal="left" vertical="top" wrapText="1"/>
      <protection locked="0"/>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wrapText="1"/>
      <protection locked="0"/>
    </xf>
    <xf numFmtId="0" fontId="0" fillId="0" borderId="0" xfId="0" applyAlignment="1">
      <alignment/>
    </xf>
    <xf numFmtId="0" fontId="10" fillId="0" borderId="0" xfId="0" applyFont="1" applyAlignment="1" applyProtection="1">
      <alignment horizontal="left" vertical="top" wrapText="1"/>
      <protection locked="0"/>
    </xf>
    <xf numFmtId="0" fontId="11" fillId="0" borderId="0" xfId="0" applyFont="1" applyAlignment="1">
      <alignment horizontal="left" vertical="top" wrapText="1"/>
    </xf>
    <xf numFmtId="0" fontId="12" fillId="0" borderId="0" xfId="0" applyFont="1" applyBorder="1" applyAlignment="1" applyProtection="1">
      <alignment vertical="top" wrapText="1"/>
      <protection locked="0"/>
    </xf>
    <xf numFmtId="0" fontId="10" fillId="0" borderId="0"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6"/>
  <sheetViews>
    <sheetView tabSelected="1" zoomScale="75" zoomScaleNormal="75" workbookViewId="0" topLeftCell="A1">
      <selection activeCell="A1" sqref="A1:G1"/>
    </sheetView>
  </sheetViews>
  <sheetFormatPr defaultColWidth="9.140625" defaultRowHeight="12.75"/>
  <cols>
    <col min="1" max="1" width="3.140625" style="0" customWidth="1"/>
    <col min="2" max="2" width="23.7109375" style="0" customWidth="1"/>
    <col min="3" max="3" width="7.421875" style="11" customWidth="1"/>
    <col min="4" max="4" width="37.57421875" style="0" customWidth="1"/>
    <col min="5" max="5" width="32.140625" style="0" customWidth="1"/>
    <col min="6" max="6" width="14.421875" style="0" customWidth="1"/>
    <col min="7" max="7" width="12.28125" style="0" customWidth="1"/>
  </cols>
  <sheetData>
    <row r="1" spans="1:7" ht="21.75" customHeight="1">
      <c r="A1" s="84" t="s">
        <v>121</v>
      </c>
      <c r="B1" s="84"/>
      <c r="C1" s="85"/>
      <c r="D1" s="85"/>
      <c r="E1" s="85"/>
      <c r="F1" s="85"/>
      <c r="G1" s="85"/>
    </row>
    <row r="2" spans="1:7" ht="21" customHeight="1">
      <c r="A2" s="87" t="s">
        <v>38</v>
      </c>
      <c r="B2" s="87"/>
      <c r="C2" s="88"/>
      <c r="D2" s="88"/>
      <c r="E2" s="88"/>
      <c r="F2" s="88"/>
      <c r="G2" s="88"/>
    </row>
    <row r="3" spans="1:7" ht="40.5" customHeight="1">
      <c r="A3" s="89" t="s">
        <v>44</v>
      </c>
      <c r="B3" s="90"/>
      <c r="C3" s="90"/>
      <c r="D3" s="90"/>
      <c r="E3" s="90"/>
      <c r="F3" s="90"/>
      <c r="G3" s="90"/>
    </row>
    <row r="4" spans="1:7" ht="24" customHeight="1">
      <c r="A4" s="34" t="s">
        <v>9</v>
      </c>
      <c r="B4" s="21"/>
      <c r="C4" s="22"/>
      <c r="D4" s="23"/>
      <c r="E4" s="23"/>
      <c r="F4" s="24"/>
      <c r="G4" s="24"/>
    </row>
    <row r="5" spans="1:7" ht="30.75" customHeight="1">
      <c r="A5" s="86" t="s">
        <v>115</v>
      </c>
      <c r="B5" s="86"/>
      <c r="C5" s="3" t="s">
        <v>116</v>
      </c>
      <c r="D5" s="3" t="s">
        <v>139</v>
      </c>
      <c r="E5" s="3" t="s">
        <v>149</v>
      </c>
      <c r="F5" s="2" t="s">
        <v>128</v>
      </c>
      <c r="G5" s="2" t="s">
        <v>114</v>
      </c>
    </row>
    <row r="6" spans="1:7" s="7" customFormat="1" ht="234.75" customHeight="1">
      <c r="A6" s="4">
        <v>1</v>
      </c>
      <c r="B6" s="5" t="s">
        <v>117</v>
      </c>
      <c r="C6" s="61" t="s">
        <v>10</v>
      </c>
      <c r="D6" s="53" t="s">
        <v>83</v>
      </c>
      <c r="E6" s="52" t="s">
        <v>59</v>
      </c>
      <c r="F6" s="62">
        <v>0.2</v>
      </c>
      <c r="G6" s="51">
        <f>IF(C6="yes",(1*F6),IF(C6="no",(0*F6),""))</f>
        <v>0.2</v>
      </c>
    </row>
    <row r="7" spans="1:7" s="7" customFormat="1" ht="377.25" customHeight="1">
      <c r="A7" s="4">
        <v>2</v>
      </c>
      <c r="B7" s="5" t="s">
        <v>140</v>
      </c>
      <c r="C7" s="61" t="s">
        <v>10</v>
      </c>
      <c r="D7" s="53" t="s">
        <v>154</v>
      </c>
      <c r="E7" s="53" t="s">
        <v>155</v>
      </c>
      <c r="F7" s="62">
        <v>0.2</v>
      </c>
      <c r="G7" s="51">
        <f>IF(C7="yes",(1*F7),IF(C7="no",(0*F7),""))</f>
        <v>0.2</v>
      </c>
    </row>
    <row r="8" spans="1:7" s="7" customFormat="1" ht="381.75" customHeight="1">
      <c r="A8" s="4">
        <v>3</v>
      </c>
      <c r="B8" s="5" t="s">
        <v>130</v>
      </c>
      <c r="C8" s="61" t="s">
        <v>10</v>
      </c>
      <c r="D8" s="53" t="s">
        <v>37</v>
      </c>
      <c r="E8" s="53" t="s">
        <v>156</v>
      </c>
      <c r="F8" s="62">
        <v>0.2</v>
      </c>
      <c r="G8" s="51">
        <f>IF(C8="yes",(1*F8),IF(C8="no",(0*F8),""))</f>
        <v>0.2</v>
      </c>
    </row>
    <row r="9" spans="1:7" s="7" customFormat="1" ht="178.5" customHeight="1">
      <c r="A9" s="4">
        <v>4</v>
      </c>
      <c r="B9" s="5" t="s">
        <v>148</v>
      </c>
      <c r="C9" s="61" t="s">
        <v>65</v>
      </c>
      <c r="D9" s="53" t="s">
        <v>157</v>
      </c>
      <c r="E9" s="53" t="s">
        <v>84</v>
      </c>
      <c r="F9" s="62">
        <v>0.2</v>
      </c>
      <c r="G9" s="51">
        <f>IF(C9="yes",(1*F9),IF(C9="no",(0*F9),""))</f>
        <v>0</v>
      </c>
    </row>
    <row r="10" spans="1:7" s="7" customFormat="1" ht="303.75" customHeight="1">
      <c r="A10" s="4">
        <v>5</v>
      </c>
      <c r="B10" s="5" t="s">
        <v>141</v>
      </c>
      <c r="C10" s="61" t="s">
        <v>65</v>
      </c>
      <c r="D10" s="53" t="s">
        <v>0</v>
      </c>
      <c r="E10" s="53" t="s">
        <v>85</v>
      </c>
      <c r="F10" s="62">
        <v>0.2</v>
      </c>
      <c r="G10" s="51">
        <f>IF(C10="yes",(1*F10),IF(C10="no",(0*F10),""))</f>
        <v>0</v>
      </c>
    </row>
    <row r="11" spans="1:7" ht="12.75">
      <c r="A11" s="7"/>
      <c r="B11" s="8"/>
      <c r="C11" s="9"/>
      <c r="D11" s="10"/>
      <c r="E11" s="10"/>
      <c r="F11" s="11"/>
      <c r="G11" s="11"/>
    </row>
    <row r="12" spans="1:7" ht="15">
      <c r="A12" s="35" t="s">
        <v>118</v>
      </c>
      <c r="B12" s="25"/>
      <c r="C12" s="26"/>
      <c r="D12" s="27"/>
      <c r="E12" s="27"/>
      <c r="F12" s="36" t="str">
        <f>IF(SUM(F6:F10)&lt;&gt;100%,"ERROR","100%")</f>
        <v>100%</v>
      </c>
      <c r="G12" s="36">
        <f>SUM(G6:G11)</f>
        <v>0.6000000000000001</v>
      </c>
    </row>
    <row r="13" spans="1:7" ht="14.25">
      <c r="A13" s="12"/>
      <c r="B13" s="13"/>
      <c r="C13" s="1"/>
      <c r="D13" s="14"/>
      <c r="E13" s="14"/>
      <c r="F13" s="12"/>
      <c r="G13" s="12"/>
    </row>
    <row r="14" spans="1:7" ht="24" customHeight="1">
      <c r="A14" s="34" t="s">
        <v>152</v>
      </c>
      <c r="B14" s="28"/>
      <c r="C14" s="29"/>
      <c r="D14" s="30"/>
      <c r="E14" s="30"/>
      <c r="F14" s="31"/>
      <c r="G14" s="31"/>
    </row>
    <row r="15" spans="1:7" ht="30.75" customHeight="1">
      <c r="A15" s="86" t="s">
        <v>115</v>
      </c>
      <c r="B15" s="86"/>
      <c r="C15" s="3" t="s">
        <v>116</v>
      </c>
      <c r="D15" s="3" t="s">
        <v>139</v>
      </c>
      <c r="E15" s="3" t="s">
        <v>149</v>
      </c>
      <c r="F15" s="2" t="s">
        <v>128</v>
      </c>
      <c r="G15" s="2" t="s">
        <v>114</v>
      </c>
    </row>
    <row r="16" spans="1:7" s="7" customFormat="1" ht="139.5" customHeight="1">
      <c r="A16" s="4">
        <v>1</v>
      </c>
      <c r="B16" s="92" t="s">
        <v>47</v>
      </c>
      <c r="C16" s="61" t="s">
        <v>65</v>
      </c>
      <c r="D16" s="53" t="s">
        <v>1</v>
      </c>
      <c r="E16" s="91" t="s">
        <v>67</v>
      </c>
      <c r="F16" s="62">
        <v>0.12</v>
      </c>
      <c r="G16" s="51">
        <f aca="true" t="shared" si="0" ref="G16:G27">IF(C16="yes",(1*F16),IF(C16="no",(0*F16),""))</f>
        <v>0</v>
      </c>
    </row>
    <row r="17" spans="1:7" s="7" customFormat="1" ht="63.75" customHeight="1">
      <c r="A17" s="4"/>
      <c r="B17" s="92"/>
      <c r="C17" s="61"/>
      <c r="D17" s="53" t="s">
        <v>99</v>
      </c>
      <c r="E17" s="91"/>
      <c r="F17" s="62"/>
      <c r="G17" s="51"/>
    </row>
    <row r="18" spans="1:7" s="7" customFormat="1" ht="74.25" customHeight="1">
      <c r="A18" s="4"/>
      <c r="B18" s="5"/>
      <c r="C18" s="61"/>
      <c r="D18" s="53" t="s">
        <v>32</v>
      </c>
      <c r="E18" s="53"/>
      <c r="F18" s="62"/>
      <c r="G18" s="51"/>
    </row>
    <row r="19" spans="1:7" s="7" customFormat="1" ht="87" customHeight="1">
      <c r="A19" s="4"/>
      <c r="B19" s="5"/>
      <c r="C19" s="61"/>
      <c r="D19" s="53" t="s">
        <v>66</v>
      </c>
      <c r="E19" s="53"/>
      <c r="F19" s="62"/>
      <c r="G19" s="51"/>
    </row>
    <row r="20" spans="1:7" s="7" customFormat="1" ht="148.5" customHeight="1">
      <c r="A20" s="4">
        <v>2</v>
      </c>
      <c r="B20" s="5" t="s">
        <v>46</v>
      </c>
      <c r="C20" s="61" t="s">
        <v>65</v>
      </c>
      <c r="D20" s="53" t="s">
        <v>48</v>
      </c>
      <c r="E20" s="53" t="s">
        <v>13</v>
      </c>
      <c r="F20" s="62">
        <v>0.11</v>
      </c>
      <c r="G20" s="51">
        <f t="shared" si="0"/>
        <v>0</v>
      </c>
    </row>
    <row r="21" spans="1:7" s="7" customFormat="1" ht="156" customHeight="1">
      <c r="A21" s="4">
        <v>3</v>
      </c>
      <c r="B21" s="5" t="s">
        <v>131</v>
      </c>
      <c r="C21" s="61" t="s">
        <v>10</v>
      </c>
      <c r="D21" s="53" t="s">
        <v>49</v>
      </c>
      <c r="E21" s="53" t="s">
        <v>60</v>
      </c>
      <c r="F21" s="62">
        <v>0.11</v>
      </c>
      <c r="G21" s="51">
        <f t="shared" si="0"/>
        <v>0.11</v>
      </c>
    </row>
    <row r="22" spans="1:7" s="7" customFormat="1" ht="122.25" customHeight="1">
      <c r="A22" s="4">
        <v>4</v>
      </c>
      <c r="B22" s="5" t="s">
        <v>150</v>
      </c>
      <c r="C22" s="61" t="s">
        <v>10</v>
      </c>
      <c r="D22" s="52" t="s">
        <v>2</v>
      </c>
      <c r="E22" s="53" t="s">
        <v>21</v>
      </c>
      <c r="F22" s="62">
        <v>0.11</v>
      </c>
      <c r="G22" s="51">
        <f t="shared" si="0"/>
        <v>0.11</v>
      </c>
    </row>
    <row r="23" spans="1:7" s="7" customFormat="1" ht="316.5" customHeight="1">
      <c r="A23" s="4">
        <v>5</v>
      </c>
      <c r="B23" s="5" t="s">
        <v>151</v>
      </c>
      <c r="C23" s="61" t="s">
        <v>10</v>
      </c>
      <c r="D23" s="53" t="s">
        <v>51</v>
      </c>
      <c r="E23" s="53" t="s">
        <v>54</v>
      </c>
      <c r="F23" s="62">
        <v>0.11</v>
      </c>
      <c r="G23" s="51">
        <f t="shared" si="0"/>
        <v>0.11</v>
      </c>
    </row>
    <row r="24" spans="1:7" s="7" customFormat="1" ht="117" customHeight="1">
      <c r="A24" s="4">
        <v>6</v>
      </c>
      <c r="B24" s="5" t="s">
        <v>119</v>
      </c>
      <c r="C24" s="61" t="s">
        <v>10</v>
      </c>
      <c r="D24" s="53" t="s">
        <v>50</v>
      </c>
      <c r="E24" s="53" t="s">
        <v>22</v>
      </c>
      <c r="F24" s="62">
        <v>0.11</v>
      </c>
      <c r="G24" s="51">
        <f t="shared" si="0"/>
        <v>0.11</v>
      </c>
    </row>
    <row r="25" spans="1:7" s="7" customFormat="1" ht="225" customHeight="1">
      <c r="A25" s="4">
        <v>7</v>
      </c>
      <c r="B25" s="5" t="s">
        <v>124</v>
      </c>
      <c r="C25" s="61" t="s">
        <v>10</v>
      </c>
      <c r="D25" s="53" t="s">
        <v>39</v>
      </c>
      <c r="E25" s="53" t="s">
        <v>23</v>
      </c>
      <c r="F25" s="62">
        <v>0.11</v>
      </c>
      <c r="G25" s="51">
        <f t="shared" si="0"/>
        <v>0.11</v>
      </c>
    </row>
    <row r="26" spans="1:7" s="7" customFormat="1" ht="246.75" customHeight="1">
      <c r="A26" s="4">
        <v>8</v>
      </c>
      <c r="B26" s="5" t="s">
        <v>14</v>
      </c>
      <c r="C26" s="61" t="s">
        <v>10</v>
      </c>
      <c r="D26" s="53" t="s">
        <v>52</v>
      </c>
      <c r="E26" s="53" t="s">
        <v>62</v>
      </c>
      <c r="F26" s="62">
        <v>0.11</v>
      </c>
      <c r="G26" s="51">
        <f t="shared" si="0"/>
        <v>0.11</v>
      </c>
    </row>
    <row r="27" spans="1:7" s="7" customFormat="1" ht="164.25" customHeight="1">
      <c r="A27" s="4">
        <v>9</v>
      </c>
      <c r="B27" s="5" t="s">
        <v>15</v>
      </c>
      <c r="C27" s="61" t="s">
        <v>10</v>
      </c>
      <c r="D27" s="53" t="s">
        <v>86</v>
      </c>
      <c r="E27" s="53" t="s">
        <v>24</v>
      </c>
      <c r="F27" s="62">
        <v>0.11</v>
      </c>
      <c r="G27" s="51">
        <f t="shared" si="0"/>
        <v>0.11</v>
      </c>
    </row>
    <row r="28" spans="1:7" ht="13.5" customHeight="1">
      <c r="A28" s="4"/>
      <c r="B28" s="5"/>
      <c r="C28" s="16"/>
      <c r="D28" s="17"/>
      <c r="E28" s="17"/>
      <c r="F28" s="18"/>
      <c r="G28" s="6"/>
    </row>
    <row r="29" spans="1:7" ht="15">
      <c r="A29" s="35" t="s">
        <v>118</v>
      </c>
      <c r="B29" s="25"/>
      <c r="C29" s="26"/>
      <c r="D29" s="27"/>
      <c r="E29" s="27"/>
      <c r="F29" s="36" t="str">
        <f>IF(SUM(F16:F28)&lt;&gt;100%,"ERROR","100%")</f>
        <v>100%</v>
      </c>
      <c r="G29" s="36">
        <f>SUM(G16:G28)</f>
        <v>0.77</v>
      </c>
    </row>
    <row r="30" spans="1:7" ht="14.25">
      <c r="A30" s="12"/>
      <c r="B30" s="13"/>
      <c r="C30" s="1"/>
      <c r="D30" s="14"/>
      <c r="E30" s="14"/>
      <c r="F30" s="12"/>
      <c r="G30" s="12"/>
    </row>
    <row r="31" spans="1:7" ht="24" customHeight="1">
      <c r="A31" s="34" t="s">
        <v>153</v>
      </c>
      <c r="B31" s="28"/>
      <c r="C31" s="29"/>
      <c r="D31" s="30"/>
      <c r="E31" s="30"/>
      <c r="F31" s="31"/>
      <c r="G31" s="31"/>
    </row>
    <row r="32" spans="1:7" ht="30.75" customHeight="1">
      <c r="A32" s="86" t="s">
        <v>115</v>
      </c>
      <c r="B32" s="86"/>
      <c r="C32" s="3" t="s">
        <v>116</v>
      </c>
      <c r="D32" s="3" t="s">
        <v>139</v>
      </c>
      <c r="E32" s="3" t="s">
        <v>149</v>
      </c>
      <c r="F32" s="2" t="s">
        <v>128</v>
      </c>
      <c r="G32" s="2" t="s">
        <v>114</v>
      </c>
    </row>
    <row r="33" spans="1:7" s="7" customFormat="1" ht="321" customHeight="1">
      <c r="A33" s="4">
        <v>1</v>
      </c>
      <c r="B33" s="5" t="s">
        <v>142</v>
      </c>
      <c r="C33" s="61" t="s">
        <v>10</v>
      </c>
      <c r="D33" s="63" t="s">
        <v>87</v>
      </c>
      <c r="E33" s="53" t="s">
        <v>3</v>
      </c>
      <c r="F33" s="62">
        <v>0.1</v>
      </c>
      <c r="G33" s="51">
        <f aca="true" t="shared" si="1" ref="G33:G43">IF(C33="yes",(1*F33),IF(C33="no",(0*F33),""))</f>
        <v>0.1</v>
      </c>
    </row>
    <row r="34" spans="1:7" s="7" customFormat="1" ht="298.5" customHeight="1">
      <c r="A34" s="4">
        <v>2</v>
      </c>
      <c r="B34" s="5" t="s">
        <v>132</v>
      </c>
      <c r="C34" s="61" t="s">
        <v>10</v>
      </c>
      <c r="D34" s="52" t="s">
        <v>42</v>
      </c>
      <c r="E34" s="52" t="s">
        <v>55</v>
      </c>
      <c r="F34" s="62">
        <v>0.1</v>
      </c>
      <c r="G34" s="51">
        <f t="shared" si="1"/>
        <v>0.1</v>
      </c>
    </row>
    <row r="35" spans="1:7" s="7" customFormat="1" ht="309" customHeight="1">
      <c r="A35" s="4">
        <v>3</v>
      </c>
      <c r="B35" s="5" t="s">
        <v>122</v>
      </c>
      <c r="C35" s="61" t="s">
        <v>10</v>
      </c>
      <c r="D35" s="53" t="s">
        <v>108</v>
      </c>
      <c r="E35" s="53" t="s">
        <v>61</v>
      </c>
      <c r="F35" s="62">
        <v>0.1</v>
      </c>
      <c r="G35" s="51">
        <f t="shared" si="1"/>
        <v>0.1</v>
      </c>
    </row>
    <row r="36" spans="1:7" s="7" customFormat="1" ht="284.25" customHeight="1">
      <c r="A36" s="4">
        <v>4</v>
      </c>
      <c r="B36" s="5" t="s">
        <v>146</v>
      </c>
      <c r="C36" s="61" t="s">
        <v>10</v>
      </c>
      <c r="D36" s="53" t="s">
        <v>56</v>
      </c>
      <c r="E36" s="53" t="s">
        <v>20</v>
      </c>
      <c r="F36" s="62">
        <v>0.1</v>
      </c>
      <c r="G36" s="51">
        <f t="shared" si="1"/>
        <v>0.1</v>
      </c>
    </row>
    <row r="37" spans="1:7" s="7" customFormat="1" ht="143.25" customHeight="1">
      <c r="A37" s="4">
        <v>5</v>
      </c>
      <c r="B37" s="5" t="s">
        <v>129</v>
      </c>
      <c r="C37" s="61" t="s">
        <v>65</v>
      </c>
      <c r="D37" s="53" t="s">
        <v>144</v>
      </c>
      <c r="E37" s="53" t="s">
        <v>145</v>
      </c>
      <c r="F37" s="62">
        <v>0.1</v>
      </c>
      <c r="G37" s="51">
        <f t="shared" si="1"/>
        <v>0</v>
      </c>
    </row>
    <row r="38" spans="1:7" s="7" customFormat="1" ht="243" customHeight="1">
      <c r="A38" s="4">
        <v>6</v>
      </c>
      <c r="B38" s="5" t="s">
        <v>120</v>
      </c>
      <c r="C38" s="61" t="s">
        <v>10</v>
      </c>
      <c r="D38" s="53" t="s">
        <v>53</v>
      </c>
      <c r="E38" s="53" t="s">
        <v>143</v>
      </c>
      <c r="F38" s="62">
        <v>0.1</v>
      </c>
      <c r="G38" s="51">
        <f t="shared" si="1"/>
        <v>0.1</v>
      </c>
    </row>
    <row r="39" spans="1:7" s="7" customFormat="1" ht="301.5" customHeight="1">
      <c r="A39" s="4">
        <v>7</v>
      </c>
      <c r="B39" s="5" t="s">
        <v>123</v>
      </c>
      <c r="C39" s="61" t="s">
        <v>10</v>
      </c>
      <c r="D39" s="53" t="s">
        <v>57</v>
      </c>
      <c r="E39" s="53" t="s">
        <v>110</v>
      </c>
      <c r="F39" s="62">
        <v>0.1</v>
      </c>
      <c r="G39" s="51">
        <f t="shared" si="1"/>
        <v>0.1</v>
      </c>
    </row>
    <row r="40" spans="1:7" s="7" customFormat="1" ht="82.5" customHeight="1">
      <c r="A40" s="4">
        <v>8</v>
      </c>
      <c r="B40" s="5" t="s">
        <v>68</v>
      </c>
      <c r="C40" s="61" t="s">
        <v>10</v>
      </c>
      <c r="D40" s="52" t="s">
        <v>109</v>
      </c>
      <c r="E40" s="53" t="s">
        <v>25</v>
      </c>
      <c r="F40" s="62">
        <v>0.07</v>
      </c>
      <c r="G40" s="51">
        <f t="shared" si="1"/>
        <v>0.07</v>
      </c>
    </row>
    <row r="41" spans="1:7" s="7" customFormat="1" ht="154.5" customHeight="1">
      <c r="A41" s="4">
        <v>9</v>
      </c>
      <c r="B41" s="5" t="s">
        <v>69</v>
      </c>
      <c r="C41" s="61" t="s">
        <v>10</v>
      </c>
      <c r="D41" s="52" t="s">
        <v>40</v>
      </c>
      <c r="E41" s="53" t="s">
        <v>63</v>
      </c>
      <c r="F41" s="62">
        <v>0.07</v>
      </c>
      <c r="G41" s="51">
        <f t="shared" si="1"/>
        <v>0.07</v>
      </c>
    </row>
    <row r="42" spans="1:7" s="7" customFormat="1" ht="151.5" customHeight="1">
      <c r="A42" s="4">
        <v>10</v>
      </c>
      <c r="B42" s="5" t="s">
        <v>70</v>
      </c>
      <c r="C42" s="61" t="s">
        <v>10</v>
      </c>
      <c r="D42" s="52" t="s">
        <v>41</v>
      </c>
      <c r="E42" s="53" t="s">
        <v>58</v>
      </c>
      <c r="F42" s="62">
        <v>0.08</v>
      </c>
      <c r="G42" s="51">
        <f t="shared" si="1"/>
        <v>0.08</v>
      </c>
    </row>
    <row r="43" spans="1:7" s="7" customFormat="1" ht="147.75" customHeight="1">
      <c r="A43" s="4">
        <v>11</v>
      </c>
      <c r="B43" s="5" t="s">
        <v>71</v>
      </c>
      <c r="C43" s="61" t="s">
        <v>10</v>
      </c>
      <c r="D43" s="52" t="s">
        <v>4</v>
      </c>
      <c r="E43" s="53" t="s">
        <v>26</v>
      </c>
      <c r="F43" s="62">
        <v>0.08</v>
      </c>
      <c r="G43" s="51">
        <f t="shared" si="1"/>
        <v>0.08</v>
      </c>
    </row>
    <row r="44" spans="1:7" ht="12.75">
      <c r="A44" s="11"/>
      <c r="B44" s="15"/>
      <c r="C44" s="9"/>
      <c r="D44" s="37"/>
      <c r="E44" s="10"/>
      <c r="F44" s="11"/>
      <c r="G44" s="11"/>
    </row>
    <row r="45" spans="1:7" ht="15">
      <c r="A45" s="35" t="s">
        <v>118</v>
      </c>
      <c r="B45" s="25"/>
      <c r="C45" s="26"/>
      <c r="D45" s="27"/>
      <c r="E45" s="27"/>
      <c r="F45" s="36" t="str">
        <f>IF(SUM(F33:F44)&lt;&gt;100%,"ERROR","100%")</f>
        <v>100%</v>
      </c>
      <c r="G45" s="36">
        <f>SUM(G33:G44)</f>
        <v>0.8999999999999999</v>
      </c>
    </row>
    <row r="46" spans="1:7" ht="13.5" customHeight="1">
      <c r="A46" s="12"/>
      <c r="B46" s="13"/>
      <c r="C46" s="1"/>
      <c r="D46" s="37"/>
      <c r="E46" s="14"/>
      <c r="F46" s="12"/>
      <c r="G46" s="12"/>
    </row>
    <row r="47" spans="1:7" ht="24" customHeight="1">
      <c r="A47" s="34" t="s">
        <v>8</v>
      </c>
      <c r="B47" s="28"/>
      <c r="C47" s="32"/>
      <c r="D47" s="33"/>
      <c r="E47" s="30"/>
      <c r="F47" s="31"/>
      <c r="G47" s="31"/>
    </row>
    <row r="48" spans="1:7" ht="30.75" customHeight="1">
      <c r="A48" s="86" t="s">
        <v>115</v>
      </c>
      <c r="B48" s="86"/>
      <c r="C48" s="3" t="s">
        <v>116</v>
      </c>
      <c r="D48" s="3" t="s">
        <v>139</v>
      </c>
      <c r="E48" s="3" t="s">
        <v>149</v>
      </c>
      <c r="F48" s="2" t="s">
        <v>128</v>
      </c>
      <c r="G48" s="2" t="s">
        <v>114</v>
      </c>
    </row>
    <row r="49" spans="1:7" s="54" customFormat="1" ht="132">
      <c r="A49" s="19">
        <v>1</v>
      </c>
      <c r="B49" s="38" t="s">
        <v>45</v>
      </c>
      <c r="C49" s="74" t="s">
        <v>65</v>
      </c>
      <c r="D49" s="70" t="s">
        <v>5</v>
      </c>
      <c r="E49" s="71" t="s">
        <v>28</v>
      </c>
      <c r="F49" s="72">
        <v>0.2</v>
      </c>
      <c r="G49" s="73">
        <f>IF(C49="yes",(1*F49),IF(C49="no",(0*F49),IF(C49="small extent",(0.33*F49),IF(C49="large extent",(0.67*F49),""))))</f>
        <v>0</v>
      </c>
    </row>
    <row r="50" spans="1:7" s="54" customFormat="1" ht="26.25" customHeight="1">
      <c r="A50" s="19"/>
      <c r="B50" s="55" t="s">
        <v>136</v>
      </c>
      <c r="C50" s="93" t="s">
        <v>64</v>
      </c>
      <c r="D50" s="94"/>
      <c r="E50" s="94"/>
      <c r="F50" s="94"/>
      <c r="G50" s="94"/>
    </row>
    <row r="51" spans="1:7" s="54" customFormat="1" ht="13.5" customHeight="1">
      <c r="A51" s="19"/>
      <c r="B51" s="78" t="s">
        <v>102</v>
      </c>
      <c r="C51" s="80" t="s">
        <v>74</v>
      </c>
      <c r="D51" s="82"/>
      <c r="E51" s="82"/>
      <c r="F51" s="82"/>
      <c r="G51" s="82"/>
    </row>
    <row r="52" spans="1:7" s="54" customFormat="1" ht="13.5" customHeight="1">
      <c r="A52" s="19"/>
      <c r="B52" s="78"/>
      <c r="C52" s="80" t="s">
        <v>75</v>
      </c>
      <c r="D52" s="81"/>
      <c r="E52" s="81"/>
      <c r="F52" s="81"/>
      <c r="G52" s="81"/>
    </row>
    <row r="53" spans="1:7" s="54" customFormat="1" ht="30.75" customHeight="1">
      <c r="A53" s="19"/>
      <c r="B53" s="78"/>
      <c r="C53" s="80" t="s">
        <v>36</v>
      </c>
      <c r="D53" s="81"/>
      <c r="E53" s="81"/>
      <c r="F53" s="81"/>
      <c r="G53" s="81"/>
    </row>
    <row r="54" spans="1:7" s="54" customFormat="1" ht="25.5" customHeight="1">
      <c r="A54" s="19"/>
      <c r="B54" s="78" t="s">
        <v>82</v>
      </c>
      <c r="C54" s="80" t="s">
        <v>80</v>
      </c>
      <c r="D54" s="82"/>
      <c r="E54" s="82"/>
      <c r="F54" s="82"/>
      <c r="G54" s="82"/>
    </row>
    <row r="55" spans="1:7" s="54" customFormat="1" ht="18.75" customHeight="1">
      <c r="A55" s="19"/>
      <c r="B55" s="78"/>
      <c r="C55" s="80" t="s">
        <v>81</v>
      </c>
      <c r="D55" s="81"/>
      <c r="E55" s="81"/>
      <c r="F55" s="81"/>
      <c r="G55" s="81"/>
    </row>
    <row r="56" spans="1:7" s="54" customFormat="1" ht="31.5" customHeight="1">
      <c r="A56" s="19"/>
      <c r="B56" s="78"/>
      <c r="C56" s="80" t="s">
        <v>107</v>
      </c>
      <c r="D56" s="81"/>
      <c r="E56" s="81"/>
      <c r="F56" s="81"/>
      <c r="G56" s="81"/>
    </row>
    <row r="57" spans="1:7" s="54" customFormat="1" ht="31.5" customHeight="1">
      <c r="A57" s="19"/>
      <c r="B57" s="55" t="s">
        <v>137</v>
      </c>
      <c r="C57" s="93" t="s">
        <v>76</v>
      </c>
      <c r="D57" s="94"/>
      <c r="E57" s="94"/>
      <c r="F57" s="94"/>
      <c r="G57" s="94"/>
    </row>
    <row r="58" spans="1:7" s="54" customFormat="1" ht="15" customHeight="1">
      <c r="A58" s="19"/>
      <c r="B58" s="78" t="s">
        <v>102</v>
      </c>
      <c r="C58" s="80" t="s">
        <v>11</v>
      </c>
      <c r="D58" s="82"/>
      <c r="E58" s="82"/>
      <c r="F58" s="82"/>
      <c r="G58" s="82"/>
    </row>
    <row r="59" spans="1:7" s="54" customFormat="1" ht="30" customHeight="1">
      <c r="A59" s="19"/>
      <c r="B59" s="78"/>
      <c r="C59" s="80" t="s">
        <v>106</v>
      </c>
      <c r="D59" s="81"/>
      <c r="E59" s="81"/>
      <c r="F59" s="81"/>
      <c r="G59" s="81"/>
    </row>
    <row r="60" spans="1:7" s="54" customFormat="1" ht="16.5" customHeight="1">
      <c r="A60" s="19"/>
      <c r="B60" s="78"/>
      <c r="C60" s="80" t="s">
        <v>111</v>
      </c>
      <c r="D60" s="81"/>
      <c r="E60" s="81"/>
      <c r="F60" s="81"/>
      <c r="G60" s="81"/>
    </row>
    <row r="61" spans="1:7" s="54" customFormat="1" ht="24" customHeight="1">
      <c r="A61" s="19"/>
      <c r="B61" s="78" t="s">
        <v>82</v>
      </c>
      <c r="C61" s="80" t="s">
        <v>101</v>
      </c>
      <c r="D61" s="82"/>
      <c r="E61" s="82"/>
      <c r="F61" s="82"/>
      <c r="G61" s="82"/>
    </row>
    <row r="62" spans="1:7" s="54" customFormat="1" ht="18" customHeight="1">
      <c r="A62" s="19"/>
      <c r="B62" s="78"/>
      <c r="C62" s="80" t="s">
        <v>89</v>
      </c>
      <c r="D62" s="81"/>
      <c r="E62" s="81"/>
      <c r="F62" s="81"/>
      <c r="G62" s="81"/>
    </row>
    <row r="63" spans="1:7" s="54" customFormat="1" ht="18.75" customHeight="1">
      <c r="A63" s="19"/>
      <c r="B63" s="78"/>
      <c r="C63" s="80" t="s">
        <v>90</v>
      </c>
      <c r="D63" s="81"/>
      <c r="E63" s="81"/>
      <c r="F63" s="81"/>
      <c r="G63" s="81"/>
    </row>
    <row r="64" spans="1:7" s="54" customFormat="1" ht="40.5" customHeight="1">
      <c r="A64" s="19"/>
      <c r="B64" s="55" t="s">
        <v>138</v>
      </c>
      <c r="C64" s="93" t="s">
        <v>33</v>
      </c>
      <c r="D64" s="94"/>
      <c r="E64" s="94"/>
      <c r="F64" s="94"/>
      <c r="G64" s="94"/>
    </row>
    <row r="65" spans="1:7" s="54" customFormat="1" ht="12" customHeight="1">
      <c r="A65" s="19"/>
      <c r="B65" s="78" t="s">
        <v>102</v>
      </c>
      <c r="C65" s="80" t="s">
        <v>94</v>
      </c>
      <c r="D65" s="82"/>
      <c r="E65" s="82"/>
      <c r="F65" s="82"/>
      <c r="G65" s="82"/>
    </row>
    <row r="66" spans="1:7" s="54" customFormat="1" ht="28.5" customHeight="1">
      <c r="A66" s="19"/>
      <c r="B66" s="78"/>
      <c r="C66" s="80" t="s">
        <v>97</v>
      </c>
      <c r="D66" s="81"/>
      <c r="E66" s="81"/>
      <c r="F66" s="81"/>
      <c r="G66" s="81"/>
    </row>
    <row r="67" spans="1:7" s="54" customFormat="1" ht="16.5" customHeight="1">
      <c r="A67" s="19"/>
      <c r="B67" s="78"/>
      <c r="C67" s="80" t="s">
        <v>98</v>
      </c>
      <c r="D67" s="81"/>
      <c r="E67" s="81"/>
      <c r="F67" s="81"/>
      <c r="G67" s="81"/>
    </row>
    <row r="68" spans="1:7" s="54" customFormat="1" ht="24" customHeight="1">
      <c r="A68" s="19"/>
      <c r="B68" s="78" t="s">
        <v>82</v>
      </c>
      <c r="C68" s="80" t="s">
        <v>95</v>
      </c>
      <c r="D68" s="82"/>
      <c r="E68" s="82"/>
      <c r="F68" s="82"/>
      <c r="G68" s="82"/>
    </row>
    <row r="69" spans="1:7" s="54" customFormat="1" ht="29.25" customHeight="1">
      <c r="A69" s="19"/>
      <c r="B69" s="78"/>
      <c r="C69" s="80" t="s">
        <v>34</v>
      </c>
      <c r="D69" s="81"/>
      <c r="E69" s="81"/>
      <c r="F69" s="81"/>
      <c r="G69" s="81"/>
    </row>
    <row r="70" spans="1:7" s="54" customFormat="1" ht="36" customHeight="1">
      <c r="A70" s="19"/>
      <c r="B70" s="79"/>
      <c r="C70" s="80" t="s">
        <v>35</v>
      </c>
      <c r="D70" s="81"/>
      <c r="E70" s="81"/>
      <c r="F70" s="81"/>
      <c r="G70" s="81"/>
    </row>
    <row r="71" spans="1:7" s="57" customFormat="1" ht="147" customHeight="1">
      <c r="A71" s="47">
        <v>2</v>
      </c>
      <c r="B71" s="49" t="s">
        <v>43</v>
      </c>
      <c r="C71" s="75" t="s">
        <v>91</v>
      </c>
      <c r="D71" s="64" t="s">
        <v>27</v>
      </c>
      <c r="E71" s="48" t="s">
        <v>29</v>
      </c>
      <c r="F71" s="65">
        <v>0.2</v>
      </c>
      <c r="G71" s="56">
        <f>IF(C71="yes",(1*F71),IF(C71="no",(0*F71),IF(C71="small extent",(0.33*F71),IF(C71="large extent",(0.67*F71),""))))</f>
        <v>0.134</v>
      </c>
    </row>
    <row r="72" spans="1:7" s="54" customFormat="1" ht="15" customHeight="1">
      <c r="A72" s="19"/>
      <c r="B72" s="55" t="s">
        <v>133</v>
      </c>
      <c r="C72" s="83" t="s">
        <v>77</v>
      </c>
      <c r="D72" s="82"/>
      <c r="E72" s="82"/>
      <c r="F72" s="82"/>
      <c r="G72" s="82"/>
    </row>
    <row r="73" spans="1:7" s="54" customFormat="1" ht="30" customHeight="1">
      <c r="A73" s="19"/>
      <c r="B73" s="55" t="s">
        <v>92</v>
      </c>
      <c r="C73" s="83" t="s">
        <v>6</v>
      </c>
      <c r="D73" s="82"/>
      <c r="E73" s="82"/>
      <c r="F73" s="82"/>
      <c r="G73" s="82"/>
    </row>
    <row r="74" spans="1:7" s="54" customFormat="1" ht="14.25" customHeight="1">
      <c r="A74" s="19"/>
      <c r="B74" s="55"/>
      <c r="C74" s="83" t="s">
        <v>93</v>
      </c>
      <c r="D74" s="81"/>
      <c r="E74" s="81"/>
      <c r="F74" s="81"/>
      <c r="G74" s="81"/>
    </row>
    <row r="75" spans="1:7" s="54" customFormat="1" ht="15.75" customHeight="1">
      <c r="A75" s="19"/>
      <c r="B75" s="55" t="s">
        <v>112</v>
      </c>
      <c r="C75" s="83" t="s">
        <v>17</v>
      </c>
      <c r="D75" s="82"/>
      <c r="E75" s="82"/>
      <c r="F75" s="82"/>
      <c r="G75" s="82"/>
    </row>
    <row r="76" spans="1:7" s="54" customFormat="1" ht="18.75" customHeight="1">
      <c r="A76" s="19"/>
      <c r="B76" s="55"/>
      <c r="C76" s="83" t="s">
        <v>100</v>
      </c>
      <c r="D76" s="82"/>
      <c r="E76" s="82"/>
      <c r="F76" s="82"/>
      <c r="G76" s="82"/>
    </row>
    <row r="77" spans="1:7" s="54" customFormat="1" ht="30.75" customHeight="1">
      <c r="A77" s="19"/>
      <c r="B77" s="55" t="s">
        <v>134</v>
      </c>
      <c r="C77" s="83" t="s">
        <v>78</v>
      </c>
      <c r="D77" s="82"/>
      <c r="E77" s="82"/>
      <c r="F77" s="82"/>
      <c r="G77" s="82"/>
    </row>
    <row r="78" spans="1:7" s="54" customFormat="1" ht="34.5" customHeight="1">
      <c r="A78" s="19"/>
      <c r="B78" s="55" t="s">
        <v>127</v>
      </c>
      <c r="C78" s="83" t="s">
        <v>79</v>
      </c>
      <c r="D78" s="82"/>
      <c r="E78" s="82"/>
      <c r="F78" s="82"/>
      <c r="G78" s="82"/>
    </row>
    <row r="79" spans="1:7" s="54" customFormat="1" ht="21" customHeight="1">
      <c r="A79" s="19"/>
      <c r="B79" s="55" t="s">
        <v>112</v>
      </c>
      <c r="C79" s="83" t="s">
        <v>12</v>
      </c>
      <c r="D79" s="82"/>
      <c r="E79" s="82"/>
      <c r="F79" s="82"/>
      <c r="G79" s="82"/>
    </row>
    <row r="80" spans="1:7" s="54" customFormat="1" ht="15" customHeight="1">
      <c r="A80" s="19"/>
      <c r="B80" s="55" t="s">
        <v>135</v>
      </c>
      <c r="C80" s="83" t="s">
        <v>18</v>
      </c>
      <c r="D80" s="82"/>
      <c r="E80" s="82"/>
      <c r="F80" s="82"/>
      <c r="G80" s="82"/>
    </row>
    <row r="81" spans="1:7" s="54" customFormat="1" ht="15.75" customHeight="1">
      <c r="A81" s="19"/>
      <c r="B81" s="55" t="s">
        <v>92</v>
      </c>
      <c r="C81" s="83" t="s">
        <v>103</v>
      </c>
      <c r="D81" s="82"/>
      <c r="E81" s="82"/>
      <c r="F81" s="82"/>
      <c r="G81" s="82"/>
    </row>
    <row r="82" spans="1:7" s="54" customFormat="1" ht="18" customHeight="1">
      <c r="A82" s="19"/>
      <c r="B82" s="55"/>
      <c r="C82" s="83" t="s">
        <v>104</v>
      </c>
      <c r="D82" s="81"/>
      <c r="E82" s="81"/>
      <c r="F82" s="81"/>
      <c r="G82" s="81"/>
    </row>
    <row r="83" spans="1:7" s="54" customFormat="1" ht="27.75" customHeight="1">
      <c r="A83" s="19"/>
      <c r="B83" s="55" t="s">
        <v>112</v>
      </c>
      <c r="C83" s="83" t="s">
        <v>19</v>
      </c>
      <c r="D83" s="82"/>
      <c r="E83" s="82"/>
      <c r="F83" s="82"/>
      <c r="G83" s="82"/>
    </row>
    <row r="84" spans="1:7" s="54" customFormat="1" ht="18" customHeight="1">
      <c r="A84" s="19"/>
      <c r="B84" s="55"/>
      <c r="C84" s="83" t="s">
        <v>113</v>
      </c>
      <c r="D84" s="81"/>
      <c r="E84" s="81"/>
      <c r="F84" s="81"/>
      <c r="G84" s="81"/>
    </row>
    <row r="85" spans="1:7" s="57" customFormat="1" ht="246" customHeight="1">
      <c r="A85" s="47">
        <v>3</v>
      </c>
      <c r="B85" s="49" t="s">
        <v>147</v>
      </c>
      <c r="C85" s="76" t="s">
        <v>10</v>
      </c>
      <c r="D85" s="48" t="s">
        <v>7</v>
      </c>
      <c r="E85" s="48" t="s">
        <v>30</v>
      </c>
      <c r="F85" s="65">
        <v>0.2</v>
      </c>
      <c r="G85" s="56">
        <f>IF(C85="yes",(1*F85),IF(C85="no",(0*F85),IF(C85="small extent",(0.33*F85),IF(C85="large extent",(0.67*F85),""))))</f>
        <v>0.2</v>
      </c>
    </row>
    <row r="86" spans="1:7" s="57" customFormat="1" ht="142.5" customHeight="1">
      <c r="A86" s="47">
        <v>4</v>
      </c>
      <c r="B86" s="49" t="s">
        <v>126</v>
      </c>
      <c r="C86" s="76" t="s">
        <v>10</v>
      </c>
      <c r="D86" s="64" t="s">
        <v>88</v>
      </c>
      <c r="E86" s="66" t="s">
        <v>96</v>
      </c>
      <c r="F86" s="65">
        <v>0.1</v>
      </c>
      <c r="G86" s="56">
        <f>IF(C86="yes",(1*F86),IF(C86="no",(0*F86),IF(C86="small extent",(0.33*F86),IF(C86="large extent",(0.67*F86),""))))</f>
        <v>0.1</v>
      </c>
    </row>
    <row r="87" spans="1:7" s="57" customFormat="1" ht="258" customHeight="1">
      <c r="A87" s="47">
        <v>5</v>
      </c>
      <c r="B87" s="49" t="s">
        <v>125</v>
      </c>
      <c r="C87" s="76" t="s">
        <v>10</v>
      </c>
      <c r="D87" s="48" t="s">
        <v>105</v>
      </c>
      <c r="E87" s="64" t="s">
        <v>72</v>
      </c>
      <c r="F87" s="65">
        <v>0.2</v>
      </c>
      <c r="G87" s="56">
        <f>IF(C87="yes",(1*F87),IF(C87="no",(0*F87),IF(C87="small extent",(0.33*F87),IF(C87="large extent",(0.67*F87),""))))</f>
        <v>0.2</v>
      </c>
    </row>
    <row r="88" spans="1:7" s="59" customFormat="1" ht="146.25" customHeight="1">
      <c r="A88" s="58">
        <v>6</v>
      </c>
      <c r="B88" s="50" t="s">
        <v>73</v>
      </c>
      <c r="C88" s="77" t="s">
        <v>91</v>
      </c>
      <c r="D88" s="67" t="s">
        <v>16</v>
      </c>
      <c r="E88" s="68" t="s">
        <v>31</v>
      </c>
      <c r="F88" s="69">
        <v>0.1</v>
      </c>
      <c r="G88" s="56">
        <f>IF(C88="yes",(1*F88),IF(C88="no",(0*F88),IF(C88="small extent",(0.33*F88),IF(C88="large extent",(0.67*F88),""))))</f>
        <v>0.067</v>
      </c>
    </row>
    <row r="89" spans="1:7" s="20" customFormat="1" ht="12.75">
      <c r="A89" s="39"/>
      <c r="B89" s="38"/>
      <c r="C89" s="40"/>
      <c r="D89" s="41"/>
      <c r="E89" s="41"/>
      <c r="F89" s="39"/>
      <c r="G89" s="60"/>
    </row>
    <row r="90" spans="1:7" s="20" customFormat="1" ht="15">
      <c r="A90" s="42" t="s">
        <v>118</v>
      </c>
      <c r="B90" s="43"/>
      <c r="C90" s="44"/>
      <c r="D90" s="45"/>
      <c r="E90" s="45"/>
      <c r="F90" s="46" t="str">
        <f>IF(SUM(F49:F89)&lt;&gt;100%,"ERROR","100%")</f>
        <v>100%</v>
      </c>
      <c r="G90" s="46">
        <f>SUM(G49:G89)</f>
        <v>0.7010000000000001</v>
      </c>
    </row>
    <row r="91" s="20" customFormat="1" ht="12.75">
      <c r="C91" s="39"/>
    </row>
    <row r="92" s="20" customFormat="1" ht="12.75">
      <c r="C92" s="39"/>
    </row>
    <row r="93" s="20" customFormat="1" ht="12.75">
      <c r="C93" s="39"/>
    </row>
    <row r="94" s="20" customFormat="1" ht="12.75">
      <c r="C94" s="39"/>
    </row>
    <row r="95" s="20" customFormat="1" ht="12.75">
      <c r="C95" s="39"/>
    </row>
    <row r="96" s="20" customFormat="1" ht="12.75">
      <c r="C96" s="39"/>
    </row>
    <row r="97" s="20" customFormat="1" ht="12.75">
      <c r="C97" s="39"/>
    </row>
    <row r="98" s="20" customFormat="1" ht="12.75">
      <c r="C98" s="39"/>
    </row>
    <row r="99" s="20" customFormat="1" ht="12.75">
      <c r="C99" s="39"/>
    </row>
    <row r="100" s="20" customFormat="1" ht="12.75">
      <c r="C100" s="39"/>
    </row>
    <row r="101" s="20" customFormat="1" ht="12.75">
      <c r="C101" s="39"/>
    </row>
    <row r="102" s="20" customFormat="1" ht="12.75">
      <c r="C102" s="39"/>
    </row>
    <row r="103" s="20" customFormat="1" ht="12.75">
      <c r="C103" s="39"/>
    </row>
    <row r="104" s="20" customFormat="1" ht="12.75">
      <c r="C104" s="39"/>
    </row>
    <row r="105" s="20" customFormat="1" ht="12.75">
      <c r="C105" s="39"/>
    </row>
    <row r="106" s="20" customFormat="1" ht="12.75">
      <c r="C106" s="39"/>
    </row>
    <row r="107" s="20" customFormat="1" ht="12.75">
      <c r="C107" s="39"/>
    </row>
    <row r="108" s="20" customFormat="1" ht="12.75">
      <c r="C108" s="39"/>
    </row>
    <row r="109" s="20" customFormat="1" ht="12.75">
      <c r="C109" s="39"/>
    </row>
    <row r="110" s="20" customFormat="1" ht="12.75">
      <c r="C110" s="39"/>
    </row>
    <row r="111" s="20" customFormat="1" ht="12.75">
      <c r="C111" s="39"/>
    </row>
    <row r="112" s="20" customFormat="1" ht="12.75">
      <c r="C112" s="39"/>
    </row>
    <row r="113" s="20" customFormat="1" ht="12.75">
      <c r="C113" s="39"/>
    </row>
    <row r="114" s="20" customFormat="1" ht="12.75">
      <c r="C114" s="39"/>
    </row>
    <row r="115" s="20" customFormat="1" ht="12.75">
      <c r="C115" s="39"/>
    </row>
    <row r="116" s="20" customFormat="1" ht="12.75">
      <c r="C116" s="39"/>
    </row>
    <row r="117" s="20" customFormat="1" ht="12.75">
      <c r="C117" s="39"/>
    </row>
    <row r="118" s="20" customFormat="1" ht="12.75">
      <c r="C118" s="39"/>
    </row>
    <row r="119" s="20" customFormat="1" ht="12.75">
      <c r="C119" s="39"/>
    </row>
    <row r="120" s="20" customFormat="1" ht="12.75">
      <c r="C120" s="39"/>
    </row>
    <row r="121" s="20" customFormat="1" ht="12.75">
      <c r="C121" s="39"/>
    </row>
    <row r="122" s="20" customFormat="1" ht="12.75">
      <c r="C122" s="39"/>
    </row>
    <row r="123" s="20" customFormat="1" ht="12.75">
      <c r="C123" s="39"/>
    </row>
    <row r="124" s="20" customFormat="1" ht="12.75">
      <c r="C124" s="39"/>
    </row>
    <row r="125" s="20" customFormat="1" ht="12.75">
      <c r="C125" s="39"/>
    </row>
    <row r="126" s="20" customFormat="1" ht="12.75">
      <c r="C126" s="39"/>
    </row>
  </sheetData>
  <sheetProtection formatCells="0" formatColumns="0" formatRows="0" insertColumns="0" insertRows="0" insertHyperlinks="0" deleteColumns="0" deleteRows="0" sort="0" autoFilter="0" pivotTables="0"/>
  <mergeCells count="49">
    <mergeCell ref="C70:G70"/>
    <mergeCell ref="A48:B48"/>
    <mergeCell ref="C72:G72"/>
    <mergeCell ref="C61:G61"/>
    <mergeCell ref="C50:G50"/>
    <mergeCell ref="C51:G51"/>
    <mergeCell ref="C54:G54"/>
    <mergeCell ref="C57:G57"/>
    <mergeCell ref="C58:G58"/>
    <mergeCell ref="C52:G52"/>
    <mergeCell ref="C81:G81"/>
    <mergeCell ref="C63:G63"/>
    <mergeCell ref="C80:G80"/>
    <mergeCell ref="C73:G73"/>
    <mergeCell ref="C75:G75"/>
    <mergeCell ref="C74:G74"/>
    <mergeCell ref="C76:G76"/>
    <mergeCell ref="C64:G64"/>
    <mergeCell ref="C65:G65"/>
    <mergeCell ref="C77:G77"/>
    <mergeCell ref="A1:G1"/>
    <mergeCell ref="A5:B5"/>
    <mergeCell ref="A15:B15"/>
    <mergeCell ref="A32:B32"/>
    <mergeCell ref="A2:G2"/>
    <mergeCell ref="A3:G3"/>
    <mergeCell ref="E16:E17"/>
    <mergeCell ref="B16:B17"/>
    <mergeCell ref="C53:G53"/>
    <mergeCell ref="C59:G59"/>
    <mergeCell ref="C68:G68"/>
    <mergeCell ref="C84:G84"/>
    <mergeCell ref="C66:G66"/>
    <mergeCell ref="C67:G67"/>
    <mergeCell ref="C79:G79"/>
    <mergeCell ref="C83:G83"/>
    <mergeCell ref="C82:G82"/>
    <mergeCell ref="C78:G78"/>
    <mergeCell ref="C69:G69"/>
    <mergeCell ref="C60:G60"/>
    <mergeCell ref="C55:G55"/>
    <mergeCell ref="C56:G56"/>
    <mergeCell ref="C62:G62"/>
    <mergeCell ref="B65:B67"/>
    <mergeCell ref="B68:B70"/>
    <mergeCell ref="B51:B53"/>
    <mergeCell ref="B54:B56"/>
    <mergeCell ref="B58:B60"/>
    <mergeCell ref="B61:B63"/>
  </mergeCells>
  <printOptions/>
  <pageMargins left="0.47" right="0.43" top="1" bottom="0.5" header="0.5" footer="0.25"/>
  <pageSetup horizontalDpi="600" verticalDpi="600" orientation="landscape" paperSize="46" r:id="rId3"/>
  <headerFooter alignWithMargins="0">
    <oddFooter>&amp;L&amp;D &amp;T&amp;C&amp;P&amp;R&amp;"Arial,Bold"&amp;12DRAFT
FY 2004 Fall Review</oddFooter>
  </headerFooter>
  <rowBreaks count="2" manualBreakCount="2">
    <brk id="12" max="255" man="1"/>
    <brk id="2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Western=s Maintenance Program Vision</dc:title>
  <dc:subject/>
  <dc:creator>Jacqueline Strasser</dc:creator>
  <cp:keywords/>
  <dc:description/>
  <cp:lastModifiedBy>Norris Cochran</cp:lastModifiedBy>
  <cp:lastPrinted>2002-09-24T12:38:15Z</cp:lastPrinted>
  <dcterms:created xsi:type="dcterms:W3CDTF">2002-04-18T17:14:40Z</dcterms:created>
  <dcterms:modified xsi:type="dcterms:W3CDTF">2003-01-28T19:22:03Z</dcterms:modified>
  <cp:category/>
  <cp:version/>
  <cp:contentType/>
  <cp:contentStatus/>
</cp:coreProperties>
</file>