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Scoring'!$G$53</definedName>
    <definedName name="_xlnm.Print_Area" localSheetId="0">'PART Qs &amp; Section Scoring'!$A$1:$G$53</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4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<sst xmlns="http://schemas.openxmlformats.org/spreadsheetml/2006/main" count="142" uniqueCount="100">
  <si>
    <t>The agency has a database of its enforcement actions (Docket) and a newer, more integrated system , Integrated Compliance Information System (ICIS) that enables analysis of results achieved thru compliance assistance, incentives, monitoring and enforcement.  The Integrated Data for Enforcement Analysis (IDEA) system contains data on facility level compliance and enforcement actions.</t>
  </si>
  <si>
    <t xml:space="preserve">Are Federal managers and program partners (grantees, sub grantees, contractors, etc.) held accountable for cost, schedule and performance results? </t>
  </si>
  <si>
    <t xml:space="preserve">The  Agency estimates and budgets for the full  annual costs of operating the civil enforcement program.   Consistent with GPRA principles, with few exceptions (rent/utilities) the administrative costs of the program are allocated to program objectives and sub objectives.  </t>
  </si>
  <si>
    <t>Fiscal Year 2002 Advice of Allowance Letter, March 28, 2002.  Sub objective descriptions book located at: http://intranet.epa.gov/ocfo/budg.  The resource policies can be found at:  http://intrasearch.epa.gov/ocfo/policies.</t>
  </si>
  <si>
    <t>EPA's FY 2002 Integrity Guidance, signed by Linda Combs dated August 9, 2002, that addresses managerial deficiencies.</t>
  </si>
  <si>
    <t xml:space="preserve">Has the program demonstrated adequate progress in achieving its long-term outcome goal's)?  </t>
  </si>
  <si>
    <t>Data generated for PART analysis comparing output trends and resource levels. The values of Supplemental Environmental Projects increased from $17,000 per workyear in FY 99 to $27,000 in FY 01.  The number of entities seeking assistance rose from about 175/work year in FY 99 to 318/workyear in FY 01. The pounds of pollutants reduced  and soil treated went from 617,000 lbs in FY 00 to 760,000 lbs. in FY 01.  The amount of injunctive relief obtained per workyear rose from $480,000 in FY 99 to over $1.3M in FY 01.  In FY 99 there was $4.20 on injunctive relief for every dollar in the budget, whereas by FY 01 the figure rose to $10.82  of injunctive relief per budget dollar.</t>
  </si>
  <si>
    <t>There are no comprehensive, independent, quality evaluations of the this program.  Evaluations of portions of the program have been conducted by the IG, GAO, and the National Academy of Public Administration and all question different parts of the program and indicate that it's effectiveness could be increased and improved.</t>
  </si>
  <si>
    <t>IG: Water Enforcement-Can be More Effective 2001-P-00013; EPA's Multimedia Enforcement Program-2000-P-00019; More Consistency Needed among EPA Regions in Approach to Enforcement RCED-00-18; How EPA and the States Can Improve Enforcement, NAPA, June 2001.</t>
  </si>
  <si>
    <r>
      <t xml:space="preserve">Section I:  Program Purpose &amp; Design  </t>
    </r>
    <r>
      <rPr>
        <b/>
        <sz val="11"/>
        <color indexed="10"/>
        <rFont val="Arial"/>
        <family val="2"/>
      </rPr>
      <t xml:space="preserve"> (Yes, No, N/A)</t>
    </r>
  </si>
  <si>
    <t>EPA Strategic Plan, goals 5 &amp; 9, which discuss EPA's commitment to ensuring full compliance with the laws intended to protect human health and the environment.</t>
  </si>
  <si>
    <r>
      <t xml:space="preserve">Section II:  Strategic Planning   </t>
    </r>
    <r>
      <rPr>
        <b/>
        <sz val="11"/>
        <color indexed="10"/>
        <rFont val="Arial"/>
        <family val="2"/>
      </rPr>
      <t>(Yes, No, N/A)</t>
    </r>
  </si>
  <si>
    <t>Environmental Protection Agency Annual Reports that discuss goals and achievement of those goals.</t>
  </si>
  <si>
    <t>Fiscal Year 2002/2003 OECA MOA Guidance, June 19, 2001; MOAs from Regions 1-10 that contain regional commitments to the planned program.</t>
  </si>
  <si>
    <t>The enforcement program collaborates with groups that represent the interest of states , such as the Environmental Council of the States (ECOS) and the National Association of Attorneys General (NAAG).  EPA has collaborated with ECOS to develop a web site to provide public access to compliance data, and with ECOS and others to develop common data elements for a modernized Permit Compliance System.  The program also collaborates with DOJ, who functions as  legal counsel, and provides funds for this collaboration.  EPA's enforcement program, through it's grants, also works closely with states to improve their performance measures and enforcement abilities.</t>
  </si>
  <si>
    <t>Evaluations, both independent by GAO and NAPA, and internal by the IG, are undertaken on a sporadic basis, and generally are not sufficiently comprehensive to result in program improvements that are measurable through performance outcome factors.</t>
  </si>
  <si>
    <t>IG Reports, GAO Reports, NAPA report.  For list see Attachment D.  Each of these reports focuses on a specific part of the enforcement program, without integrating the results into a comprehensive whole.  For instance, an IG report has noticed state variation in enforcement of the NPDES program, and suggested EPA needs better oversight, without considering whether EPA has appropriately deployed its workforce (the subject of a GAO report), or has accurate, credible, and consistent enforcement data (the subject of a NAPA report).</t>
  </si>
  <si>
    <r>
      <t xml:space="preserve">Section III:  Program Management  </t>
    </r>
    <r>
      <rPr>
        <b/>
        <sz val="11"/>
        <color indexed="10"/>
        <rFont val="Arial"/>
        <family val="2"/>
      </rPr>
      <t>(Yes, No, N/A)</t>
    </r>
  </si>
  <si>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</si>
  <si>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</si>
  <si>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</si>
  <si>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</si>
  <si>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</si>
  <si>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</si>
  <si>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</si>
  <si>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</si>
  <si>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</si>
  <si>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</si>
  <si>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</si>
  <si>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</si>
  <si>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</si>
  <si>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</si>
  <si>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</si>
  <si>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</si>
  <si>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</si>
  <si>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</si>
  <si>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</si>
  <si>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</si>
  <si>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</si>
  <si>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</si>
  <si>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</si>
  <si>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</si>
  <si>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Key Goal 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</si>
  <si>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</si>
  <si>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</si>
  <si>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</si>
  <si>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</si>
  <si>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</si>
  <si>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</si>
  <si>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</si>
  <si>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</si>
  <si>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</si>
  <si>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</si>
  <si>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</si>
  <si>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</si>
  <si>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IV:  Program Results  </t>
    </r>
    <r>
      <rPr>
        <b/>
        <sz val="11"/>
        <color indexed="17"/>
        <rFont val="Arial"/>
        <family val="2"/>
      </rPr>
      <t xml:space="preserve"> </t>
    </r>
    <r>
      <rPr>
        <b/>
        <sz val="11"/>
        <color indexed="10"/>
        <rFont val="Arial"/>
        <family val="2"/>
      </rPr>
      <t>(Yes, Large Extent, Small Extent, No)</t>
    </r>
  </si>
  <si>
    <t>The program's mission is to ensure compliance with existing environmental laws.</t>
  </si>
  <si>
    <t>yes</t>
  </si>
  <si>
    <t>The  civil enforcement program is continually re-assessing  compliance data to identify trends and patterns of non-compliance to better design the program.   A "Problem Solving Pilot Project is testing a more rigorous and systematic approach to analysis; an Inspector Feedback Workgroup is giving feedback on emerging compliance problems, and an "Integration Strategies" pilot is using testing a template for consideration and integration of all the tools.</t>
  </si>
  <si>
    <t>EPA has 8 annual performance goals that track progress toward achieving the long term goals.   Although we believe EPA's long term goals are less than satisfactory in focusing on outputs with insufficient baselines, the annual performance goals are minimally satisfactory in that they are an intermediate step in moving toward more outcome focused measures.  These goals can and are measured.</t>
  </si>
  <si>
    <t>The program is designed to 1) assist entities in understanding what environmental laws require, and 2) enforce those laws.  Over 41 million entities are regulated.</t>
  </si>
  <si>
    <t>Memorandum from the Director, Office of Compliance Integrating Compliance Assistance and Incentives with Enforcement in EPA and State Planning Meetings, June 11, 2002; Draft Framework for Developing Integrated Compliance Assurance Strategies; Memorandum Request for Compliance Inspectors, August 1, 2002; Kick-Off of OC Problem Solving Pilot, June 6, 2001.</t>
  </si>
  <si>
    <t>EPA Annual Report FY 2000, FY 2001, Compliance and Enforcement Data Systems, Office of Enforcement and Compliance Assurance (OECA) Performance Measures:  Reporting for Enforcement and Compliance Assurance Priorities (RECAP).</t>
  </si>
  <si>
    <t>The RECAP system contains all the measures, and different subsets of measures are used for a variety of tasks, including program status reports, an annual  accomplishments report per GPRA.</t>
  </si>
  <si>
    <t>Performance standards for Federal managers are based on program goals, and managers are evaluated on whether they have achieved program goals.  Bonuses and awards reflect program accomplishments.</t>
  </si>
  <si>
    <t>The program follows EPA's financial management guidelines for committing, obligating, reprogramming, and reconciling appropriated funds.</t>
  </si>
  <si>
    <t>OECA is participating in an Agency task force effort to eliminate the backlog of civil rights discrimination cases under Title 6 of the Civil Rights Act of 1964.  This is a material weakness.  OECA participates in the Agency's review and discussions with OMB, GAO, and the IG regarding FMFIA deficiencies.</t>
  </si>
  <si>
    <t>US EPA Annual Reports.</t>
  </si>
  <si>
    <t>US EPA Annual Reports.  GAO RCED 00-77</t>
  </si>
  <si>
    <t>The civil enforcement program’s budget is aligned with EPA’s Strategic Plan.  Resources are allocated by goal, objective, and sub-objective.  Prior to the beginning of the fiscal year, the program develops a spending plan by activity which reflects how the program plans on spending its budget as requested in the President’s Budget.  After developing an operating plan, the program adjusts its spending plans to reflect changed funding levels.  Material changes to the enacted spending plan require a formal reprogramming of funds.  Fund transfers between program objectives in excess of Congressional established limits require Congressional notification and/or approval.  Additionally, in FY 2001, the program obligated over 98% of its budget.  As part of the year-end close out process, the Agency sends guidance to the programs including deadlines on spending funds, and when expiring funds might be swept if they are not obligated.</t>
  </si>
  <si>
    <t>EPA's policy on Compliance, Review, and Monitoring, August 2, 2002.  The FY 2004 budget submission contains full annual cost budgeting.</t>
  </si>
  <si>
    <t>According to EPA, there are no other similar programs that are easily comparable.  OMB staff believe there might be comparable programs within the States or other countries, but no other readily comparable Federal programs.</t>
  </si>
  <si>
    <t>EPA Annual Report, EPA FY 2002, 2003 Budget.  Congressional justification submitted each February with the President's budget.</t>
  </si>
  <si>
    <t>EPA Annual Reports, Compliance Assistance Activity Plan, which outlines the compliance assistance activities (assistance, incentives, monitoring)  targeted for each region.  The environment has improved over time and American drivers now emit 41% fewer pollutants from their cars despite now driving 143% more miles since 1970.  Also since 1988 the human health risk index from chronic exposure to toxic chemicals decreased by over two-thirds from 100 to 27 points.</t>
  </si>
  <si>
    <t>no</t>
  </si>
  <si>
    <t>Fiscal Year 2002/2003 OECA MOA Guidance, June 19, 2001; MOAs from Regions 1-10 that outline programs and activities to be undertaken.</t>
  </si>
  <si>
    <t>Fed. Reg. notice of Sept. 28, 2000 requesting feedback for national priority selection.  Case Conclusion Data Sheet Training Booklet, Nov. 2000; Quick Guide for the Case Conclusion Data Sheet, Nov. 2000.  Using Performance Measurement Data as a Management Tool.  OECA. June 10, 2002.</t>
  </si>
  <si>
    <t>Policy on Compliance, Review, and Monitoring dated August 2, 2002.  Memorandum: OECA Post-Award Assistance Management Plan, Jan. 28, 2002; contract and grant award spending plans; awards guidance.</t>
  </si>
  <si>
    <t>EPA's Annual Plan and Congressional justifications.  FY 2002 Year-End Close Out Guidance.  Budget Automation System Reports, PERS, operating plan guidance, OECA's spending plans.</t>
  </si>
  <si>
    <t>OECA Post Award Assistance Management Plan, Jan. 28, 2002.  contract and grant spending plans; Business case for ICIS.</t>
  </si>
  <si>
    <t>No common measures were developed for this program.</t>
  </si>
  <si>
    <t>n/a</t>
  </si>
  <si>
    <t xml:space="preserve">This answer is a "yes" because, although EPA's Federal enforcement program has substantial overlap with state enforcement responsibilities and targets the same populations, it makes an unique contribution to protecting the environment.  The Federal role enforces programs that are not delegated to States, oversees programs that are delegated, and provides national policy direction on cases involving multiple States, trans-boundary issues, or complex issues. </t>
  </si>
  <si>
    <t>Fiscal Year 2002/2003 Office of Enforcement and Compliance Assurance Memorandum of Agreement Guidance, June 19, 2001.  FY 2003 OECA Memorandum of Agreement Guidance Update, June 28, 2002.</t>
  </si>
  <si>
    <t>EPA Strategic Plan, goals 5 &amp; 9, and the Compliance Assistance Activity Plan, discuss environmental compliance.</t>
  </si>
  <si>
    <t xml:space="preserve">EPA's 10 regions sign a biennal Memorandum of Agreement with their partner states to enforce the national priorities developed by the Agency.  The national priorities are developed through a discussion and consensus process with input from the program offices, regional offices, states, tribes and the general public.  </t>
  </si>
  <si>
    <t xml:space="preserve">  EPA has 4 tools it uses: compliance assistance, compliance incentives, compliance monitoring, and civil and administrative enforcement to correct and deter future violations.  Any change in Federal funding results in measurable changes in outputs for compliance inspections, assistance, and incentives, and to a lesser degree in civil enforcement actions, all designed to ensure compliance with existing environmental laws.  The mix of tools is designed to maximize effectiveness, and changes over time as compliance statistics and discussions with media programs and state environmental agencies indicate need for redirection.</t>
  </si>
  <si>
    <t xml:space="preserve">  Although the program has 4 long term performance goals, these goals do not focus on outcomes but rather outputs.  However, even these output measures/goals are not set relative to an established baseline, nor do they have clear time frames and targets.  There is also no efficiency goal.  EPA  believes they have intermediate outcome measures, such as change in behavior of regulated parties, and environmental outcomes, such as reductions in tons of pollutants which should be given consideration.  OMB will work with EPA to develop more outcome oriented performance goals and measures.</t>
  </si>
  <si>
    <t>The budget is presented and aligned with program goals, and the program adjusts its performance targets after its funding levels change.  However, the budget requests and funding levels are not made based on achieving performance measures.</t>
  </si>
  <si>
    <t>EPA will direct enforcement actions to maximize compliance and address environmental and human health problems.</t>
  </si>
  <si>
    <t xml:space="preserve">Although, the program has output measures that show increases, it is unclear whether these are real increases in measures, or simply better reporting of existing measures.  Additionally, the outputs being measured are not necessarily those that contribute significantly to reducing health risks associated with environmental pollution.  </t>
  </si>
  <si>
    <t xml:space="preserve">   Measures under development</t>
  </si>
  <si>
    <t>Under Goal  9 of the Strategic Plan, the program met or exceeded most of its annual performance goals for FY 2001.  However, with the exception of one goal, OMB believes annual performance goals should be more outcome oriented, and will therefore work with EPA to develop such goals.</t>
  </si>
  <si>
    <t xml:space="preserve">Long-Term Goals:                                                  </t>
  </si>
  <si>
    <t xml:space="preserve"> 350 M pounds of pollutants will be reduced</t>
  </si>
  <si>
    <t xml:space="preserve"> 660M pounds of pollutants were reduced</t>
  </si>
  <si>
    <t>The program has attempted to both prioritize enforcement functions through its development of a national priority list with input from the States and regions,  and retain a minimum level of enforcement throughout the country. Data problems are being addressed through greater emphasis on data quality. Recently OECA has launched a process to review planning and priority-setting. A group of senior-level managers has been convened and will convene and will recommend improvements in December.  Specifically, the group will look at: 1) improvements for identifying problems to be addressed as national priorities,  2) improvements  to ensure that the proper mix of assistance, incentives, monitoring, and enforcement are strategically applied to problems; 3) how can OECA better integrate the priorities of media program offices, regions, and states into the Memorandum of Agreement (MOA) process, and 4) how can OECA enhance its use of performance information to improve program effectiveness and better manage resources?</t>
  </si>
  <si>
    <t xml:space="preserve">OECA/OEI have a business case for ICIS.  OECA also tracks the performance of its contractors to ensure cost, schedule, and technical performance are acceptable.  </t>
  </si>
  <si>
    <t xml:space="preserve">Measures used by OECA are not sufficiently outcome oriented to qualify this program as a "yes".  Therefore, OMB will work with EPA to develop more outcome oriented performance measures.  </t>
  </si>
  <si>
    <t xml:space="preserve">Program Name: Civil Enforcement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</si>
</sst>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0" fillId="0" borderId="0" xfId="0" applyBorder="1" applyAlignment="1">
      <alignment vertical="top"/>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0" fillId="0" borderId="0" xfId="0" applyBorder="1" applyAlignment="1">
      <alignment vertical="top" wrapText="1"/>
    </xf>
    <xf numFmtId="0" fontId="12" fillId="0" borderId="0" xfId="0" applyFont="1" applyAlignment="1" applyProtection="1">
      <alignment vertical="top" wrapText="1"/>
      <protection locked="0"/>
    </xf>
    <xf numFmtId="0" fontId="0" fillId="0" borderId="4" xfId="0" applyBorder="1" applyAlignment="1">
      <alignment vertical="top" wrapText="1"/>
    </xf>
    <xf numFmtId="0" fontId="0" fillId="0" borderId="5" xfId="0" applyBorder="1" applyAlignment="1">
      <alignment vertical="top" wrapText="1"/>
    </xf>
    <xf numFmtId="0" fontId="20" fillId="0" borderId="6" xfId="0" applyFont="1" applyBorder="1" applyAlignment="1" applyProtection="1">
      <alignment horizontal="left" vertical="top"/>
      <protection locked="0"/>
    </xf>
    <xf numFmtId="0" fontId="3" fillId="2" borderId="0" xfId="0" applyFont="1" applyFill="1" applyAlignment="1">
      <alignment horizontal="center" wrapText="1"/>
    </xf>
    <xf numFmtId="0" fontId="13" fillId="0" borderId="6" xfId="0"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0" fontId="12" fillId="0" borderId="6"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8" xfId="0" applyBorder="1" applyAlignment="1">
      <alignment vertical="top"/>
    </xf>
    <xf numFmtId="0" fontId="13" fillId="0" borderId="0" xfId="0" applyFont="1" applyBorder="1" applyAlignment="1" applyProtection="1">
      <alignment horizontal="center" vertical="top" wrapText="1"/>
      <protection locked="0"/>
    </xf>
    <xf numFmtId="0" fontId="0" fillId="0" borderId="0" xfId="0" applyBorder="1" applyAlignment="1">
      <alignment vertical="top" wrapText="1"/>
    </xf>
    <xf numFmtId="0" fontId="0" fillId="0" borderId="8" xfId="0" applyBorder="1" applyAlignment="1">
      <alignment vertical="top" wrapText="1"/>
    </xf>
    <xf numFmtId="0" fontId="13" fillId="0" borderId="4" xfId="0" applyFont="1" applyBorder="1" applyAlignment="1" applyProtection="1">
      <alignment horizontal="center" vertical="top" wrapText="1"/>
      <protection locked="0"/>
    </xf>
    <xf numFmtId="0" fontId="20" fillId="0" borderId="6"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center" vertical="top" wrapText="1"/>
      <protection locked="0"/>
    </xf>
    <xf numFmtId="0" fontId="0" fillId="0" borderId="4" xfId="0" applyBorder="1" applyAlignment="1">
      <alignment/>
    </xf>
    <xf numFmtId="0" fontId="0" fillId="0" borderId="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3"/>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0.00390625" style="0" customWidth="1"/>
    <col min="6" max="6" width="14.421875" style="0" customWidth="1"/>
    <col min="7" max="7" width="13.8515625" style="0" customWidth="1"/>
  </cols>
  <sheetData>
    <row r="1" spans="1:7" ht="21.75" customHeight="1">
      <c r="A1" s="68" t="s">
        <v>25</v>
      </c>
      <c r="B1" s="68"/>
      <c r="C1" s="69"/>
      <c r="D1" s="69"/>
      <c r="E1" s="69"/>
      <c r="F1" s="69"/>
      <c r="G1" s="69"/>
    </row>
    <row r="2" spans="1:7" ht="21" customHeight="1">
      <c r="A2" s="70" t="s">
        <v>26</v>
      </c>
      <c r="B2" s="70"/>
      <c r="C2" s="71"/>
      <c r="D2" s="71"/>
      <c r="E2" s="71"/>
      <c r="F2" s="71"/>
      <c r="G2" s="71"/>
    </row>
    <row r="3" spans="1:7" ht="25.5" customHeight="1">
      <c r="A3" s="72" t="s">
        <v>99</v>
      </c>
      <c r="B3" s="73"/>
      <c r="C3" s="73"/>
      <c r="D3" s="73"/>
      <c r="E3" s="73"/>
      <c r="F3" s="73"/>
      <c r="G3" s="73"/>
    </row>
    <row r="4" spans="1:7" ht="24" customHeight="1">
      <c r="A4" s="43" t="s">
        <v>9</v>
      </c>
      <c r="B4" s="30"/>
      <c r="C4" s="31"/>
      <c r="D4" s="32"/>
      <c r="E4" s="32"/>
      <c r="F4" s="33"/>
      <c r="G4" s="33"/>
    </row>
    <row r="5" spans="1:7" ht="30.75" customHeight="1">
      <c r="A5" s="54" t="s">
        <v>19</v>
      </c>
      <c r="B5" s="54"/>
      <c r="C5" s="3" t="s">
        <v>20</v>
      </c>
      <c r="D5" s="3" t="s">
        <v>43</v>
      </c>
      <c r="E5" s="3" t="s">
        <v>51</v>
      </c>
      <c r="F5" s="2" t="s">
        <v>37</v>
      </c>
      <c r="G5" s="2" t="s">
        <v>18</v>
      </c>
    </row>
    <row r="6" spans="1:7" ht="60" customHeight="1">
      <c r="A6" s="4">
        <v>1</v>
      </c>
      <c r="B6" s="5" t="s">
        <v>21</v>
      </c>
      <c r="C6" s="16" t="s">
        <v>57</v>
      </c>
      <c r="D6" s="17" t="s">
        <v>56</v>
      </c>
      <c r="E6" s="17" t="s">
        <v>10</v>
      </c>
      <c r="F6" s="18">
        <v>0.2</v>
      </c>
      <c r="G6" s="6">
        <f>IF(C6="yes",(1*F6),IF(C6="no",(0*F6),""))</f>
        <v>0.2</v>
      </c>
    </row>
    <row r="7" spans="1:7" ht="60" customHeight="1">
      <c r="A7" s="4">
        <v>2</v>
      </c>
      <c r="B7" s="5" t="s">
        <v>44</v>
      </c>
      <c r="C7" s="16" t="s">
        <v>57</v>
      </c>
      <c r="D7" s="17" t="s">
        <v>60</v>
      </c>
      <c r="E7" s="17" t="s">
        <v>84</v>
      </c>
      <c r="F7" s="18">
        <v>0.2</v>
      </c>
      <c r="G7" s="6">
        <f>IF(C7="yes",(1*F7),IF(C7="no",(0*F7),""))</f>
        <v>0.2</v>
      </c>
    </row>
    <row r="8" spans="1:7" ht="216" customHeight="1">
      <c r="A8" s="4">
        <v>3</v>
      </c>
      <c r="B8" s="5" t="s">
        <v>40</v>
      </c>
      <c r="C8" s="16" t="s">
        <v>57</v>
      </c>
      <c r="D8" s="17" t="s">
        <v>86</v>
      </c>
      <c r="E8" s="17" t="s">
        <v>73</v>
      </c>
      <c r="F8" s="18">
        <v>0.2</v>
      </c>
      <c r="G8" s="6">
        <f>IF(C8="yes",(1*F8),IF(C8="no",(0*F8),""))</f>
        <v>0.2</v>
      </c>
    </row>
    <row r="9" spans="1:7" ht="200.25" customHeight="1">
      <c r="A9" s="4">
        <v>4</v>
      </c>
      <c r="B9" s="5" t="s">
        <v>50</v>
      </c>
      <c r="C9" s="16" t="s">
        <v>57</v>
      </c>
      <c r="D9" s="17" t="s">
        <v>82</v>
      </c>
      <c r="E9" s="17" t="s">
        <v>83</v>
      </c>
      <c r="F9" s="18">
        <v>0.2</v>
      </c>
      <c r="G9" s="6">
        <f>IF(C9="yes",(1*F9),IF(C9="no",(0*F9),""))</f>
        <v>0.2</v>
      </c>
    </row>
    <row r="10" spans="1:7" ht="151.5" customHeight="1">
      <c r="A10" s="4">
        <v>5</v>
      </c>
      <c r="B10" s="5" t="s">
        <v>45</v>
      </c>
      <c r="C10" s="16" t="s">
        <v>57</v>
      </c>
      <c r="D10" s="17" t="s">
        <v>58</v>
      </c>
      <c r="E10" s="17" t="s">
        <v>61</v>
      </c>
      <c r="F10" s="18">
        <v>0.2</v>
      </c>
      <c r="G10" s="6">
        <f>IF(C10="yes",(1*F10),IF(C10="no",(0*F10),""))</f>
        <v>0.2</v>
      </c>
    </row>
    <row r="11" spans="1:7" ht="12.75">
      <c r="A11" s="7"/>
      <c r="B11" s="8"/>
      <c r="C11" s="9"/>
      <c r="D11" s="10"/>
      <c r="E11" s="10"/>
      <c r="F11" s="11"/>
      <c r="G11" s="11"/>
    </row>
    <row r="12" spans="1:7" ht="15">
      <c r="A12" s="44" t="s">
        <v>22</v>
      </c>
      <c r="B12" s="34"/>
      <c r="C12" s="35"/>
      <c r="D12" s="36"/>
      <c r="E12" s="36"/>
      <c r="F12" s="45" t="str">
        <f>IF(SUM(F6:F10)&lt;&gt;100%,"ERROR","100%")</f>
        <v>100%</v>
      </c>
      <c r="G12" s="45">
        <f>SUM(G6:G10)</f>
        <v>1</v>
      </c>
    </row>
    <row r="13" spans="1:7" ht="14.25">
      <c r="A13" s="12"/>
      <c r="B13" s="13"/>
      <c r="C13" s="1"/>
      <c r="D13" s="14"/>
      <c r="E13" s="14"/>
      <c r="F13" s="12"/>
      <c r="G13" s="12"/>
    </row>
    <row r="14" spans="1:7" ht="24" customHeight="1">
      <c r="A14" s="43" t="s">
        <v>11</v>
      </c>
      <c r="B14" s="37"/>
      <c r="C14" s="38"/>
      <c r="D14" s="39"/>
      <c r="E14" s="39"/>
      <c r="F14" s="40"/>
      <c r="G14" s="40"/>
    </row>
    <row r="15" spans="1:7" ht="30.75" customHeight="1">
      <c r="A15" s="54" t="s">
        <v>19</v>
      </c>
      <c r="B15" s="54"/>
      <c r="C15" s="3" t="s">
        <v>20</v>
      </c>
      <c r="D15" s="3" t="s">
        <v>43</v>
      </c>
      <c r="E15" s="3" t="s">
        <v>51</v>
      </c>
      <c r="F15" s="2" t="s">
        <v>37</v>
      </c>
      <c r="G15" s="2" t="s">
        <v>18</v>
      </c>
    </row>
    <row r="16" spans="1:7" ht="177.75" customHeight="1">
      <c r="A16" s="4">
        <v>1</v>
      </c>
      <c r="B16" s="5" t="s">
        <v>31</v>
      </c>
      <c r="C16" s="16" t="s">
        <v>74</v>
      </c>
      <c r="D16" s="17" t="s">
        <v>87</v>
      </c>
      <c r="E16" s="17" t="s">
        <v>12</v>
      </c>
      <c r="F16" s="18">
        <v>0.1428</v>
      </c>
      <c r="G16" s="6">
        <f aca="true" t="shared" si="0" ref="G16:G22">IF(C16="yes",(1*F16),IF(C16="no",(0*F16),""))</f>
        <v>0</v>
      </c>
    </row>
    <row r="17" spans="1:7" ht="119.25" customHeight="1">
      <c r="A17" s="4">
        <v>2</v>
      </c>
      <c r="B17" s="5" t="s">
        <v>39</v>
      </c>
      <c r="C17" s="16" t="s">
        <v>57</v>
      </c>
      <c r="D17" s="17" t="s">
        <v>59</v>
      </c>
      <c r="E17" s="17" t="s">
        <v>62</v>
      </c>
      <c r="F17" s="18">
        <v>0.1428</v>
      </c>
      <c r="G17" s="6">
        <f t="shared" si="0"/>
        <v>0.1428</v>
      </c>
    </row>
    <row r="18" spans="1:7" ht="108" customHeight="1">
      <c r="A18" s="4">
        <v>3</v>
      </c>
      <c r="B18" s="5" t="s">
        <v>41</v>
      </c>
      <c r="C18" s="16" t="s">
        <v>57</v>
      </c>
      <c r="D18" s="17" t="s">
        <v>85</v>
      </c>
      <c r="E18" s="17" t="s">
        <v>13</v>
      </c>
      <c r="F18" s="18">
        <v>0.1428</v>
      </c>
      <c r="G18" s="6">
        <f t="shared" si="0"/>
        <v>0.1428</v>
      </c>
    </row>
    <row r="19" spans="1:7" ht="210" customHeight="1">
      <c r="A19" s="4">
        <v>4</v>
      </c>
      <c r="B19" s="5" t="s">
        <v>53</v>
      </c>
      <c r="C19" s="16" t="s">
        <v>57</v>
      </c>
      <c r="D19" s="17" t="s">
        <v>14</v>
      </c>
      <c r="E19" s="17" t="s">
        <v>75</v>
      </c>
      <c r="F19" s="18">
        <v>0.143</v>
      </c>
      <c r="G19" s="6">
        <f t="shared" si="0"/>
        <v>0.143</v>
      </c>
    </row>
    <row r="20" spans="1:7" ht="198" customHeight="1">
      <c r="A20" s="4">
        <v>5</v>
      </c>
      <c r="B20" s="5" t="s">
        <v>54</v>
      </c>
      <c r="C20" s="16" t="s">
        <v>74</v>
      </c>
      <c r="D20" s="17" t="s">
        <v>15</v>
      </c>
      <c r="E20" s="17" t="s">
        <v>16</v>
      </c>
      <c r="F20" s="18">
        <v>0.1428</v>
      </c>
      <c r="G20" s="6">
        <f t="shared" si="0"/>
        <v>0</v>
      </c>
    </row>
    <row r="21" spans="1:7" ht="99.75" customHeight="1">
      <c r="A21" s="4">
        <v>6</v>
      </c>
      <c r="B21" s="5" t="s">
        <v>23</v>
      </c>
      <c r="C21" s="16" t="s">
        <v>57</v>
      </c>
      <c r="D21" s="17" t="s">
        <v>88</v>
      </c>
      <c r="E21" s="17" t="s">
        <v>72</v>
      </c>
      <c r="F21" s="18">
        <v>0.143</v>
      </c>
      <c r="G21" s="6">
        <f t="shared" si="0"/>
        <v>0.143</v>
      </c>
    </row>
    <row r="22" spans="1:7" ht="326.25" customHeight="1">
      <c r="A22" s="4">
        <v>7</v>
      </c>
      <c r="B22" s="5" t="s">
        <v>29</v>
      </c>
      <c r="C22" s="16" t="s">
        <v>57</v>
      </c>
      <c r="D22" s="50" t="s">
        <v>96</v>
      </c>
      <c r="E22" s="17" t="s">
        <v>76</v>
      </c>
      <c r="F22" s="18">
        <v>0.1428</v>
      </c>
      <c r="G22" s="6">
        <f t="shared" si="0"/>
        <v>0.1428</v>
      </c>
    </row>
    <row r="23" spans="1:7" ht="12.75">
      <c r="A23" s="11"/>
      <c r="B23" s="15"/>
      <c r="C23" s="9"/>
      <c r="D23" s="10"/>
      <c r="E23" s="10"/>
      <c r="F23" s="11"/>
      <c r="G23" s="11"/>
    </row>
    <row r="24" spans="1:7" ht="15">
      <c r="A24" s="44" t="s">
        <v>22</v>
      </c>
      <c r="B24" s="34"/>
      <c r="C24" s="35"/>
      <c r="D24" s="36"/>
      <c r="E24" s="36"/>
      <c r="F24" s="45" t="str">
        <f>IF(SUM(F16:F22)&lt;&gt;100%,"ERROR","100%")</f>
        <v>100%</v>
      </c>
      <c r="G24" s="45">
        <f>SUM(G16:G22)</f>
        <v>0.7144</v>
      </c>
    </row>
    <row r="25" spans="1:7" ht="14.25">
      <c r="A25" s="12"/>
      <c r="B25" s="13"/>
      <c r="C25" s="1"/>
      <c r="D25" s="14"/>
      <c r="E25" s="14"/>
      <c r="F25" s="12"/>
      <c r="G25" s="12"/>
    </row>
    <row r="26" spans="1:7" ht="24" customHeight="1">
      <c r="A26" s="43" t="s">
        <v>17</v>
      </c>
      <c r="B26" s="37"/>
      <c r="C26" s="38"/>
      <c r="D26" s="39"/>
      <c r="E26" s="39"/>
      <c r="F26" s="40"/>
      <c r="G26" s="40"/>
    </row>
    <row r="27" spans="1:7" ht="90" customHeight="1">
      <c r="A27" s="54" t="s">
        <v>19</v>
      </c>
      <c r="B27" s="54"/>
      <c r="C27" s="3" t="s">
        <v>20</v>
      </c>
      <c r="D27" s="3" t="s">
        <v>43</v>
      </c>
      <c r="E27" s="3" t="s">
        <v>51</v>
      </c>
      <c r="F27" s="2" t="s">
        <v>37</v>
      </c>
      <c r="G27" s="2" t="s">
        <v>18</v>
      </c>
    </row>
    <row r="28" spans="1:7" ht="142.5" customHeight="1">
      <c r="A28" s="4">
        <v>1</v>
      </c>
      <c r="B28" s="5" t="s">
        <v>46</v>
      </c>
      <c r="C28" s="16" t="s">
        <v>57</v>
      </c>
      <c r="D28" s="17" t="s">
        <v>0</v>
      </c>
      <c r="E28" s="17" t="s">
        <v>63</v>
      </c>
      <c r="F28" s="18">
        <v>0.1428</v>
      </c>
      <c r="G28" s="6">
        <f aca="true" t="shared" si="1" ref="G28:G34">IF(C28="yes",(1*F28),IF(C28="no",(0*F28),""))</f>
        <v>0.1428</v>
      </c>
    </row>
    <row r="29" spans="1:7" ht="81" customHeight="1">
      <c r="A29" s="4">
        <v>2</v>
      </c>
      <c r="B29" s="5" t="s">
        <v>1</v>
      </c>
      <c r="C29" s="16" t="s">
        <v>57</v>
      </c>
      <c r="D29" s="17" t="s">
        <v>64</v>
      </c>
      <c r="E29" s="17" t="s">
        <v>77</v>
      </c>
      <c r="F29" s="18">
        <v>0.1428</v>
      </c>
      <c r="G29" s="6">
        <f t="shared" si="1"/>
        <v>0.1428</v>
      </c>
    </row>
    <row r="30" spans="1:7" ht="288.75" customHeight="1">
      <c r="A30" s="4">
        <v>3</v>
      </c>
      <c r="B30" s="5" t="s">
        <v>27</v>
      </c>
      <c r="C30" s="16" t="s">
        <v>57</v>
      </c>
      <c r="D30" s="17" t="s">
        <v>69</v>
      </c>
      <c r="E30" s="17" t="s">
        <v>78</v>
      </c>
      <c r="F30" s="18">
        <v>0.143</v>
      </c>
      <c r="G30" s="6">
        <f t="shared" si="1"/>
        <v>0.143</v>
      </c>
    </row>
    <row r="31" spans="1:7" ht="102" customHeight="1">
      <c r="A31" s="4">
        <v>4</v>
      </c>
      <c r="B31" s="5" t="s">
        <v>47</v>
      </c>
      <c r="C31" s="16" t="s">
        <v>57</v>
      </c>
      <c r="D31" s="17" t="s">
        <v>97</v>
      </c>
      <c r="E31" s="17" t="s">
        <v>79</v>
      </c>
      <c r="F31" s="18">
        <v>0.1428</v>
      </c>
      <c r="G31" s="6">
        <f t="shared" si="1"/>
        <v>0.1428</v>
      </c>
    </row>
    <row r="32" spans="1:7" ht="111.75" customHeight="1">
      <c r="A32" s="4">
        <v>5</v>
      </c>
      <c r="B32" s="5" t="s">
        <v>38</v>
      </c>
      <c r="C32" s="16" t="s">
        <v>57</v>
      </c>
      <c r="D32" s="17" t="s">
        <v>2</v>
      </c>
      <c r="E32" s="17" t="s">
        <v>70</v>
      </c>
      <c r="F32" s="18">
        <v>0.143</v>
      </c>
      <c r="G32" s="6">
        <f t="shared" si="1"/>
        <v>0.143</v>
      </c>
    </row>
    <row r="33" spans="1:7" ht="114" customHeight="1">
      <c r="A33" s="4">
        <v>6</v>
      </c>
      <c r="B33" s="5" t="s">
        <v>24</v>
      </c>
      <c r="C33" s="16" t="s">
        <v>57</v>
      </c>
      <c r="D33" s="17" t="s">
        <v>65</v>
      </c>
      <c r="E33" s="17" t="s">
        <v>3</v>
      </c>
      <c r="F33" s="18">
        <v>0.1428</v>
      </c>
      <c r="G33" s="6">
        <f t="shared" si="1"/>
        <v>0.1428</v>
      </c>
    </row>
    <row r="34" spans="1:7" ht="103.5" customHeight="1">
      <c r="A34" s="4">
        <v>7</v>
      </c>
      <c r="B34" s="5" t="s">
        <v>28</v>
      </c>
      <c r="C34" s="16" t="s">
        <v>57</v>
      </c>
      <c r="D34" s="17" t="s">
        <v>66</v>
      </c>
      <c r="E34" s="17" t="s">
        <v>4</v>
      </c>
      <c r="F34" s="18">
        <v>0.1428</v>
      </c>
      <c r="G34" s="6">
        <f t="shared" si="1"/>
        <v>0.1428</v>
      </c>
    </row>
    <row r="35" spans="1:7" ht="12.75">
      <c r="A35" s="11"/>
      <c r="B35" s="15"/>
      <c r="C35" s="9"/>
      <c r="D35" s="10"/>
      <c r="E35" s="10"/>
      <c r="F35" s="11"/>
      <c r="G35" s="11"/>
    </row>
    <row r="36" spans="1:7" ht="15">
      <c r="A36" s="44" t="s">
        <v>22</v>
      </c>
      <c r="B36" s="34"/>
      <c r="C36" s="35"/>
      <c r="D36" s="36"/>
      <c r="E36" s="36"/>
      <c r="F36" s="45" t="str">
        <f>IF(SUM(F28:F34)&lt;&gt;100%,"ERROR","100%")</f>
        <v>100%</v>
      </c>
      <c r="G36" s="45">
        <f>SUM(G28:G34)</f>
        <v>1</v>
      </c>
    </row>
    <row r="37" spans="1:7" ht="14.25">
      <c r="A37" s="12"/>
      <c r="B37" s="13"/>
      <c r="C37" s="1"/>
      <c r="D37" s="14"/>
      <c r="E37" s="14"/>
      <c r="F37" s="12"/>
      <c r="G37" s="12"/>
    </row>
    <row r="38" spans="1:7" ht="24" customHeight="1">
      <c r="A38" s="43" t="s">
        <v>55</v>
      </c>
      <c r="B38" s="37"/>
      <c r="C38" s="41"/>
      <c r="D38" s="42"/>
      <c r="E38" s="39"/>
      <c r="F38" s="40"/>
      <c r="G38" s="40"/>
    </row>
    <row r="39" spans="1:7" ht="30.75" customHeight="1">
      <c r="A39" s="54" t="s">
        <v>19</v>
      </c>
      <c r="B39" s="54"/>
      <c r="C39" s="3" t="s">
        <v>20</v>
      </c>
      <c r="D39" s="3" t="s">
        <v>43</v>
      </c>
      <c r="E39" s="3" t="s">
        <v>51</v>
      </c>
      <c r="F39" s="2" t="s">
        <v>37</v>
      </c>
      <c r="G39" s="2" t="s">
        <v>18</v>
      </c>
    </row>
    <row r="40" spans="1:7" ht="113.25" customHeight="1">
      <c r="A40" s="4">
        <v>1</v>
      </c>
      <c r="B40" s="19" t="s">
        <v>5</v>
      </c>
      <c r="C40" s="16" t="s">
        <v>74</v>
      </c>
      <c r="D40" s="17" t="s">
        <v>98</v>
      </c>
      <c r="E40" s="17" t="s">
        <v>68</v>
      </c>
      <c r="F40" s="18">
        <v>0.333</v>
      </c>
      <c r="G40" s="6">
        <f>IF(C40="yes",(1*F40),IF(C40="no",(0*F40),IF(C40="small extent",(0.33*F40),IF(C40="large extent",(0.67*F40),""))))</f>
        <v>0</v>
      </c>
    </row>
    <row r="41" spans="1:7" ht="13.5" customHeight="1">
      <c r="A41" s="4"/>
      <c r="B41" s="26" t="s">
        <v>93</v>
      </c>
      <c r="C41" s="58" t="s">
        <v>91</v>
      </c>
      <c r="D41" s="56"/>
      <c r="E41" s="56"/>
      <c r="F41" s="56"/>
      <c r="G41" s="57"/>
    </row>
    <row r="42" spans="1:7" ht="13.5" customHeight="1">
      <c r="A42" s="4"/>
      <c r="B42" s="27" t="s">
        <v>35</v>
      </c>
      <c r="C42" s="59"/>
      <c r="D42" s="60"/>
      <c r="E42" s="60"/>
      <c r="F42" s="61"/>
      <c r="G42" s="62"/>
    </row>
    <row r="43" spans="1:7" ht="43.5" customHeight="1">
      <c r="A43" s="4"/>
      <c r="B43" s="28" t="s">
        <v>48</v>
      </c>
      <c r="C43" s="74"/>
      <c r="D43" s="75"/>
      <c r="E43" s="75"/>
      <c r="F43" s="75"/>
      <c r="G43" s="76"/>
    </row>
    <row r="44" spans="1:7" ht="102.75" customHeight="1">
      <c r="A44" s="24">
        <v>2</v>
      </c>
      <c r="B44" s="23" t="s">
        <v>30</v>
      </c>
      <c r="C44" s="22" t="s">
        <v>57</v>
      </c>
      <c r="D44" s="49" t="s">
        <v>92</v>
      </c>
      <c r="E44" s="20" t="s">
        <v>67</v>
      </c>
      <c r="F44" s="18">
        <v>0.333</v>
      </c>
      <c r="G44" s="6">
        <f>IF(C44="yes",(1*F44),IF(C44="no",(0*F44),IF(C44="small extent",(0.33*F44),IF(C44="large extent",(0.67*F44),""))))</f>
        <v>0.333</v>
      </c>
    </row>
    <row r="45" spans="1:7" ht="12" customHeight="1">
      <c r="A45" s="4"/>
      <c r="B45" s="26" t="s">
        <v>42</v>
      </c>
      <c r="C45" s="55" t="s">
        <v>89</v>
      </c>
      <c r="D45" s="56"/>
      <c r="E45" s="56"/>
      <c r="F45" s="56"/>
      <c r="G45" s="57"/>
    </row>
    <row r="46" spans="1:7" ht="33" customHeight="1">
      <c r="A46" s="4"/>
      <c r="B46" s="27" t="s">
        <v>34</v>
      </c>
      <c r="C46" s="63" t="s">
        <v>94</v>
      </c>
      <c r="D46" s="64"/>
      <c r="E46" s="64"/>
      <c r="F46" s="64"/>
      <c r="G46" s="65"/>
    </row>
    <row r="47" spans="1:7" ht="27.75" customHeight="1">
      <c r="A47" s="4"/>
      <c r="B47" s="28" t="s">
        <v>36</v>
      </c>
      <c r="C47" s="66" t="s">
        <v>95</v>
      </c>
      <c r="D47" s="51"/>
      <c r="E47" s="51"/>
      <c r="F47" s="51"/>
      <c r="G47" s="52"/>
    </row>
    <row r="48" spans="1:7" ht="17.25" customHeight="1">
      <c r="A48" s="4"/>
      <c r="B48" s="29"/>
      <c r="C48" s="53" t="s">
        <v>52</v>
      </c>
      <c r="D48" s="67"/>
      <c r="E48" s="67"/>
      <c r="F48" s="67"/>
      <c r="G48" s="67"/>
    </row>
    <row r="49" spans="1:7" ht="262.5" customHeight="1">
      <c r="A49" s="4">
        <v>3</v>
      </c>
      <c r="B49" s="5" t="s">
        <v>49</v>
      </c>
      <c r="C49" s="21" t="s">
        <v>74</v>
      </c>
      <c r="D49" s="49" t="s">
        <v>90</v>
      </c>
      <c r="E49" s="49" t="s">
        <v>6</v>
      </c>
      <c r="F49" s="18">
        <v>0.333</v>
      </c>
      <c r="G49" s="6">
        <f>IF(C49="yes",(1*F49),IF(C49="no",(0*F49),IF(C49="small extent",(0.33*F49),IF(C49="large extent",(0.67*F49),""))))</f>
        <v>0</v>
      </c>
    </row>
    <row r="50" spans="1:7" ht="94.5" customHeight="1">
      <c r="A50" s="4">
        <v>4</v>
      </c>
      <c r="B50" s="5" t="s">
        <v>33</v>
      </c>
      <c r="C50" s="16" t="s">
        <v>81</v>
      </c>
      <c r="D50" s="17" t="s">
        <v>71</v>
      </c>
      <c r="E50" s="17" t="s">
        <v>80</v>
      </c>
      <c r="F50" s="18">
        <v>0</v>
      </c>
      <c r="G50" s="6">
        <f>IF(C50="yes",(1*F50),IF(C50="no",(0*F50),IF(C50="small extent",(0.33*F50),IF(C50="large extent",(0.67*F50),""))))</f>
      </c>
    </row>
    <row r="51" spans="1:7" ht="115.5" customHeight="1">
      <c r="A51" s="25">
        <v>5</v>
      </c>
      <c r="B51" s="5" t="s">
        <v>32</v>
      </c>
      <c r="C51" s="16" t="s">
        <v>81</v>
      </c>
      <c r="D51" s="17" t="s">
        <v>7</v>
      </c>
      <c r="E51" s="17" t="s">
        <v>8</v>
      </c>
      <c r="F51" s="18">
        <v>0</v>
      </c>
      <c r="G51" s="6">
        <f>IF(C51="yes",(1*F51),IF(C51="no",(0*F51),IF(C51="small extent",(0.33*F51),IF(C51="large extent",(0.67*F51),""))))</f>
      </c>
    </row>
    <row r="52" spans="1:7" ht="12.75">
      <c r="A52" s="11"/>
      <c r="B52" s="5"/>
      <c r="C52" s="9"/>
      <c r="D52" s="10"/>
      <c r="E52" s="10"/>
      <c r="F52" s="11"/>
      <c r="G52" s="11"/>
    </row>
    <row r="53" spans="1:7" ht="15">
      <c r="A53" s="44" t="s">
        <v>22</v>
      </c>
      <c r="B53" s="46"/>
      <c r="C53" s="47"/>
      <c r="D53" s="48"/>
      <c r="E53" s="48"/>
      <c r="F53" s="45">
        <v>1</v>
      </c>
      <c r="G53" s="45">
        <f>SUM(G40:G51)</f>
        <v>0.333</v>
      </c>
    </row>
  </sheetData>
  <sheetProtection formatCells="0" formatColumns="0" formatRows="0" insertColumns="0" insertRows="0" insertHyperlinks="0" deleteColumns="0" deleteRows="0" sort="0" autoFilter="0" pivotTables="0"/>
  <mergeCells count="14">
    <mergeCell ref="C46:G46"/>
    <mergeCell ref="C47:G47"/>
    <mergeCell ref="C48:G48"/>
    <mergeCell ref="A1:G1"/>
    <mergeCell ref="A5:B5"/>
    <mergeCell ref="A15:B15"/>
    <mergeCell ref="A27:B27"/>
    <mergeCell ref="A2:G2"/>
    <mergeCell ref="A3:G3"/>
    <mergeCell ref="C43:G43"/>
    <mergeCell ref="A39:B39"/>
    <mergeCell ref="C45:G45"/>
    <mergeCell ref="C41:G41"/>
    <mergeCell ref="C42:G42"/>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2003-01-22T17:50:54Z</cp:lastPrinted>
  <dcterms:created xsi:type="dcterms:W3CDTF">2002-04-18T17:14:40Z</dcterms:created>
  <dcterms:modified xsi:type="dcterms:W3CDTF">2003-01-24T23:20:18Z</dcterms:modified>
  <cp:category/>
  <cp:version/>
  <cp:contentType/>
  <cp:contentStatus/>
</cp:coreProperties>
</file>