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2000" windowHeight="6060" activeTab="0"/>
  </bookViews>
  <sheets>
    <sheet name="1-38" sheetId="1" r:id="rId1"/>
  </sheets>
  <definedNames>
    <definedName name="_xlnm.Print_Area" localSheetId="0">'1-38'!$A$1:$Q$30</definedName>
  </definedNames>
  <calcPr fullCalcOnLoad="1"/>
</workbook>
</file>

<file path=xl/sharedStrings.xml><?xml version="1.0" encoding="utf-8"?>
<sst xmlns="http://schemas.openxmlformats.org/spreadsheetml/2006/main" count="40" uniqueCount="26">
  <si>
    <t>Percent</t>
  </si>
  <si>
    <t>All workers</t>
  </si>
  <si>
    <t>Number</t>
  </si>
  <si>
    <r>
      <t>a</t>
    </r>
    <r>
      <rPr>
        <sz val="9"/>
        <rFont val="Arial"/>
        <family val="2"/>
      </rPr>
      <t xml:space="preserve"> Public transportation refers to bus, streetcar, subway, or elevated trains.</t>
    </r>
  </si>
  <si>
    <r>
      <t>b</t>
    </r>
    <r>
      <rPr>
        <sz val="9"/>
        <rFont val="Arial"/>
        <family val="2"/>
      </rPr>
      <t xml:space="preserve"> Other means include ferryboats, surface trains, and van service. </t>
    </r>
  </si>
  <si>
    <t>Taxicab</t>
  </si>
  <si>
    <t>Bicycle or motorcycle</t>
  </si>
  <si>
    <t>Walks only</t>
  </si>
  <si>
    <t>Works at home</t>
  </si>
  <si>
    <t xml:space="preserve">Principal means of transportation refers to the mode used most often, when different means of transportation were used on different days of the week, or the mode used for the longest distance during the trip to work, when more than one mode is used to get to work each day. </t>
  </si>
  <si>
    <t>NOTES</t>
  </si>
  <si>
    <t>SOURCE</t>
  </si>
  <si>
    <t>Automobile, total</t>
  </si>
  <si>
    <t>Drives self</t>
  </si>
  <si>
    <t>2-person</t>
  </si>
  <si>
    <t>Carpool, total</t>
  </si>
  <si>
    <t>3-person</t>
  </si>
  <si>
    <t>4+ person</t>
  </si>
  <si>
    <t>Table 1-38:  Principal Means of Transportation to Work (Thousands)</t>
  </si>
  <si>
    <t>Numbers may not add to totals due to rounding.</t>
  </si>
  <si>
    <r>
      <t>Public transportation</t>
    </r>
    <r>
      <rPr>
        <vertAlign val="superscript"/>
        <sz val="10"/>
        <rFont val="Arial Narrow"/>
        <family val="2"/>
      </rPr>
      <t>a</t>
    </r>
  </si>
  <si>
    <r>
      <t>Other means</t>
    </r>
    <r>
      <rPr>
        <vertAlign val="superscript"/>
        <sz val="10"/>
        <rFont val="Arial Narrow"/>
        <family val="2"/>
      </rPr>
      <t>b</t>
    </r>
  </si>
  <si>
    <r>
      <t xml:space="preserve">c </t>
    </r>
    <r>
      <rPr>
        <sz val="9"/>
        <rFont val="Arial"/>
        <family val="2"/>
      </rPr>
      <t>Includes ferryboats, surface trains and other means not classified.</t>
    </r>
  </si>
  <si>
    <r>
      <t xml:space="preserve">1989-2005:U.S. Department of Housing and Urban Development, </t>
    </r>
    <r>
      <rPr>
        <i/>
        <sz val="9"/>
        <rFont val="Arial"/>
        <family val="2"/>
      </rPr>
      <t xml:space="preserve">American Housing Survey for the United States: 2005 </t>
    </r>
    <r>
      <rPr>
        <sz val="9"/>
        <rFont val="Arial"/>
        <family val="2"/>
      </rPr>
      <t>(Washington, DC: 2006), table 2-24 and similar tables in earlier editions, Internet site http://www.census.gov/hhes/www/ahs.html as of Oct. 12, 2006.</t>
    </r>
  </si>
  <si>
    <t>2006: U.S. Census Bureau, 2006 American Community Survey,internet site http://factfinder.census.gov/ as of Mar. 13, 2008</t>
  </si>
  <si>
    <r>
      <t>1,999</t>
    </r>
    <r>
      <rPr>
        <vertAlign val="superscript"/>
        <sz val="11"/>
        <rFont val="Arial Narrow"/>
        <family val="2"/>
      </rPr>
      <t>c</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</si>
</sst>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_);_(* \(#,##0\);_(* &quot;-&quot;??_);_(@_)"/>
    <numFmt numFmtId="167" formatCode="0.0%"/>
    <numFmt numFmtId="168" formatCode="&quot;$&quot;#,##0.0"/>
    <numFmt numFmtId="169" formatCode="#,##0.0"/>
    <numFmt numFmtId="170" formatCode="#,##0.000"/>
  </numFmts>
  <fonts count="18">
    <font>
      <sz val="10"/>
      <name val="Arial"/>
      <family val="0"/>
    </font>
    <font>
      <b/>
      <sz val="10"/>
      <name val="Arial"/>
      <family val="2"/>
    </font>
    <font>
      <b/>
      <sz val="12"/>
      <name val="Arial"/>
      <family val="2"/>
    </font>
    <font>
      <sz val="12"/>
      <name val="Arial"/>
      <family val="2"/>
    </font>
    <font>
      <sz val="8"/>
      <name val="Arial"/>
      <family val="2"/>
    </font>
    <font>
      <b/>
      <u val="single"/>
      <sz val="8"/>
      <name val="Arial"/>
      <family val="2"/>
    </font>
    <font>
      <vertAlign val="superscript"/>
      <sz val="9"/>
      <name val="Arial"/>
      <family val="2"/>
    </font>
    <font>
      <sz val="9"/>
      <name val="Arial"/>
      <family val="2"/>
    </font>
    <font>
      <b/>
      <u val="single"/>
      <sz val="9"/>
      <name val="Arial"/>
      <family val="2"/>
    </font>
    <font>
      <b/>
      <sz val="9"/>
      <name val="Arial"/>
      <family val="2"/>
    </font>
    <font>
      <i/>
      <sz val="9"/>
      <name val="Arial"/>
      <family val="2"/>
    </font>
    <font>
      <sz val="11"/>
      <name val="Arial"/>
      <family val="2"/>
    </font>
    <font>
      <b/>
      <sz val="11"/>
      <name val="Arial Narrow"/>
      <family val="2"/>
    </font>
    <font>
      <sz val="11"/>
      <name val="Arial Narrow"/>
      <family val="2"/>
    </font>
    <font>
      <sz val="10"/>
      <name val="Arial Narrow"/>
      <family val="2"/>
    </font>
    <font>
      <sz val="10"/>
      <color indexed="8"/>
      <name val="Arial Narrow"/>
      <family val="2"/>
    </font>
    <font>
      <vertAlign val="superscript"/>
      <sz val="10"/>
      <name val="Arial Narrow"/>
      <family val="2"/>
    </font>
    <font>
      <vertAlign val="superscript"/>
      <sz val="11"/>
      <name val="Arial Narrow"/>
      <family val="2"/>
    </font>
  </fonts>
  <fills count="2">
    <fill>
      <patternFill/>
    </fill>
    <fill>
      <patternFill patternType="gray125"/>
    </fill>
  </fills>
  <borders count="12">
    <border>
      <left/>
      <right/>
      <top/>
      <bottom/>
      <diagonal/>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1" fillId="0" borderId="0" xfId="0" applyFont="1" applyFill="1" applyBorder="1" applyAlignment="1" applyProtection="1">
      <alignment/>
      <protection/>
    </xf>
    <xf numFmtId="0" fontId="14" fillId="0" borderId="1" xfId="0" applyFont="1" applyFill="1" applyBorder="1" applyAlignment="1" applyProtection="1">
      <alignment/>
      <protection/>
    </xf>
    <xf numFmtId="0" fontId="12" fillId="0" borderId="2" xfId="0" applyFont="1" applyFill="1" applyBorder="1" applyAlignment="1" applyProtection="1">
      <alignment horizontal="center"/>
      <protection/>
    </xf>
    <xf numFmtId="0" fontId="12" fillId="0" borderId="3" xfId="0" applyFont="1" applyFill="1" applyBorder="1" applyAlignment="1" applyProtection="1">
      <alignment horizontal="center"/>
      <protection/>
    </xf>
    <xf numFmtId="0" fontId="2" fillId="0" borderId="1" xfId="0" applyFont="1" applyFill="1" applyBorder="1" applyAlignment="1" applyProtection="1">
      <alignment wrapText="1"/>
      <protection/>
    </xf>
    <xf numFmtId="0" fontId="0" fillId="0" borderId="1" xfId="0" applyFill="1" applyBorder="1" applyAlignment="1" applyProtection="1">
      <alignment wrapText="1"/>
      <protection/>
    </xf>
    <xf numFmtId="0" fontId="3" fillId="0" borderId="0" xfId="0" applyFont="1" applyFill="1" applyAlignment="1" applyProtection="1">
      <alignment/>
      <protection/>
    </xf>
    <xf numFmtId="0" fontId="13" fillId="0" borderId="4" xfId="0" applyFont="1" applyFill="1" applyBorder="1" applyAlignment="1" applyProtection="1">
      <alignment/>
      <protection/>
    </xf>
    <xf numFmtId="0" fontId="12" fillId="0" borderId="5" xfId="0" applyFont="1" applyFill="1" applyBorder="1" applyAlignment="1" applyProtection="1">
      <alignment horizontal="center"/>
      <protection/>
    </xf>
    <xf numFmtId="0" fontId="12" fillId="0" borderId="6" xfId="0" applyFont="1" applyFill="1" applyBorder="1" applyAlignment="1" applyProtection="1">
      <alignment horizontal="center"/>
      <protection/>
    </xf>
    <xf numFmtId="0" fontId="12" fillId="0" borderId="7" xfId="0" applyFont="1" applyFill="1" applyBorder="1" applyAlignment="1" applyProtection="1">
      <alignment horizontal="center"/>
      <protection/>
    </xf>
    <xf numFmtId="0" fontId="14" fillId="0" borderId="7" xfId="0" applyFont="1" applyFill="1" applyBorder="1" applyAlignment="1" applyProtection="1">
      <alignment horizontal="center"/>
      <protection/>
    </xf>
    <xf numFmtId="0" fontId="12" fillId="0" borderId="1" xfId="0" applyFont="1" applyFill="1" applyBorder="1" applyAlignment="1" applyProtection="1">
      <alignment horizontal="center"/>
      <protection/>
    </xf>
    <xf numFmtId="0" fontId="12" fillId="0" borderId="8" xfId="0" applyFont="1" applyFill="1" applyBorder="1" applyAlignment="1" applyProtection="1">
      <alignment horizontal="center"/>
      <protection/>
    </xf>
    <xf numFmtId="0" fontId="12" fillId="0" borderId="9"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2" fillId="0" borderId="0" xfId="0" applyFont="1" applyFill="1" applyAlignment="1" applyProtection="1">
      <alignment/>
      <protection/>
    </xf>
    <xf numFmtId="3" fontId="12" fillId="0" borderId="10" xfId="0" applyNumberFormat="1" applyFont="1" applyFill="1" applyBorder="1" applyAlignment="1" applyProtection="1">
      <alignment/>
      <protection/>
    </xf>
    <xf numFmtId="165" fontId="12" fillId="0" borderId="11" xfId="0" applyNumberFormat="1" applyFont="1" applyFill="1" applyBorder="1" applyAlignment="1" applyProtection="1">
      <alignment/>
      <protection/>
    </xf>
    <xf numFmtId="3" fontId="12" fillId="0" borderId="0" xfId="0" applyNumberFormat="1" applyFont="1" applyFill="1" applyAlignment="1" applyProtection="1">
      <alignment/>
      <protection/>
    </xf>
    <xf numFmtId="165" fontId="12" fillId="0" borderId="0" xfId="0" applyNumberFormat="1" applyFont="1" applyFill="1" applyAlignment="1" applyProtection="1">
      <alignment/>
      <protection/>
    </xf>
    <xf numFmtId="3" fontId="12" fillId="0" borderId="0" xfId="0" applyNumberFormat="1" applyFont="1" applyFill="1" applyBorder="1" applyAlignment="1" applyProtection="1">
      <alignment/>
      <protection/>
    </xf>
    <xf numFmtId="165" fontId="12" fillId="0" borderId="0" xfId="0" applyNumberFormat="1" applyFont="1" applyFill="1" applyBorder="1" applyAlignment="1" applyProtection="1">
      <alignment/>
      <protection/>
    </xf>
    <xf numFmtId="169" fontId="12"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14" fillId="0" borderId="0" xfId="0" applyFont="1" applyFill="1" applyAlignment="1" applyProtection="1">
      <alignment/>
      <protection/>
    </xf>
    <xf numFmtId="3" fontId="13" fillId="0" borderId="10" xfId="0" applyNumberFormat="1" applyFont="1" applyFill="1" applyBorder="1" applyAlignment="1" applyProtection="1">
      <alignment/>
      <protection/>
    </xf>
    <xf numFmtId="165" fontId="13" fillId="0" borderId="11" xfId="0" applyNumberFormat="1" applyFont="1" applyFill="1" applyBorder="1" applyAlignment="1" applyProtection="1">
      <alignment/>
      <protection/>
    </xf>
    <xf numFmtId="3" fontId="13" fillId="0" borderId="0" xfId="0" applyNumberFormat="1" applyFont="1" applyFill="1" applyAlignment="1" applyProtection="1">
      <alignment/>
      <protection/>
    </xf>
    <xf numFmtId="165" fontId="13" fillId="0" borderId="0" xfId="0" applyNumberFormat="1" applyFont="1" applyFill="1" applyAlignment="1" applyProtection="1">
      <alignment/>
      <protection/>
    </xf>
    <xf numFmtId="0" fontId="13" fillId="0" borderId="0" xfId="0" applyFont="1" applyFill="1" applyBorder="1" applyAlignment="1" applyProtection="1">
      <alignment/>
      <protection/>
    </xf>
    <xf numFmtId="169" fontId="13" fillId="0" borderId="0" xfId="0" applyNumberFormat="1" applyFont="1" applyFill="1" applyBorder="1" applyAlignment="1" applyProtection="1">
      <alignment/>
      <protection/>
    </xf>
    <xf numFmtId="0" fontId="14" fillId="0" borderId="0" xfId="0" applyFont="1" applyFill="1" applyAlignment="1" applyProtection="1">
      <alignment horizontal="left" indent="1"/>
      <protection/>
    </xf>
    <xf numFmtId="3" fontId="13" fillId="0" borderId="0" xfId="0" applyNumberFormat="1" applyFont="1" applyFill="1" applyBorder="1" applyAlignment="1" applyProtection="1">
      <alignment/>
      <protection/>
    </xf>
    <xf numFmtId="0" fontId="14" fillId="0" borderId="0" xfId="0" applyFont="1" applyFill="1" applyAlignment="1" applyProtection="1">
      <alignment horizontal="left" indent="2"/>
      <protection/>
    </xf>
    <xf numFmtId="0" fontId="15" fillId="0" borderId="0" xfId="0" applyFont="1" applyFill="1" applyAlignment="1" applyProtection="1">
      <alignment horizontal="left" indent="2"/>
      <protection/>
    </xf>
    <xf numFmtId="0" fontId="13" fillId="0" borderId="10" xfId="0" applyFont="1" applyFill="1" applyBorder="1" applyAlignment="1" applyProtection="1">
      <alignment/>
      <protection/>
    </xf>
    <xf numFmtId="0" fontId="14" fillId="0" borderId="0" xfId="0" applyFont="1" applyFill="1" applyAlignment="1" applyProtection="1">
      <alignment vertical="top"/>
      <protection/>
    </xf>
    <xf numFmtId="0" fontId="13" fillId="0" borderId="0" xfId="0" applyFont="1" applyFill="1" applyAlignment="1" applyProtection="1">
      <alignment/>
      <protection/>
    </xf>
    <xf numFmtId="0" fontId="14" fillId="0" borderId="0" xfId="0" applyFont="1" applyFill="1" applyBorder="1" applyAlignment="1" applyProtection="1">
      <alignment/>
      <protection/>
    </xf>
    <xf numFmtId="3" fontId="13" fillId="0" borderId="2" xfId="0" applyNumberFormat="1" applyFont="1" applyFill="1" applyBorder="1" applyAlignment="1" applyProtection="1">
      <alignment/>
      <protection/>
    </xf>
    <xf numFmtId="165" fontId="13" fillId="0" borderId="3" xfId="0" applyNumberFormat="1" applyFont="1" applyFill="1" applyBorder="1" applyAlignment="1" applyProtection="1">
      <alignment/>
      <protection/>
    </xf>
    <xf numFmtId="3" fontId="13" fillId="0" borderId="1" xfId="0" applyNumberFormat="1" applyFont="1" applyFill="1" applyBorder="1" applyAlignment="1" applyProtection="1">
      <alignment/>
      <protection/>
    </xf>
    <xf numFmtId="165" fontId="13" fillId="0" borderId="1" xfId="0" applyNumberFormat="1" applyFont="1" applyFill="1" applyBorder="1" applyAlignment="1" applyProtection="1">
      <alignment/>
      <protection/>
    </xf>
    <xf numFmtId="0" fontId="13" fillId="0" borderId="1" xfId="0" applyFont="1" applyFill="1" applyBorder="1" applyAlignment="1" applyProtection="1">
      <alignment/>
      <protection/>
    </xf>
    <xf numFmtId="169" fontId="13" fillId="0" borderId="1" xfId="0" applyNumberFormat="1" applyFont="1" applyFill="1" applyBorder="1" applyAlignment="1" applyProtection="1">
      <alignment/>
      <protection/>
    </xf>
    <xf numFmtId="0" fontId="11" fillId="0" borderId="4" xfId="0" applyFont="1" applyFill="1" applyBorder="1" applyAlignment="1" applyProtection="1">
      <alignment/>
      <protection/>
    </xf>
    <xf numFmtId="3" fontId="11" fillId="0" borderId="4" xfId="0" applyNumberFormat="1" applyFont="1" applyFill="1" applyBorder="1" applyAlignment="1" applyProtection="1">
      <alignment/>
      <protection/>
    </xf>
    <xf numFmtId="165" fontId="11" fillId="0" borderId="4" xfId="0" applyNumberFormat="1" applyFont="1" applyFill="1" applyBorder="1" applyAlignment="1" applyProtection="1">
      <alignment/>
      <protection/>
    </xf>
    <xf numFmtId="3" fontId="11" fillId="0" borderId="0" xfId="0" applyNumberFormat="1" applyFont="1" applyFill="1" applyBorder="1" applyAlignment="1" applyProtection="1">
      <alignment/>
      <protection/>
    </xf>
    <xf numFmtId="165" fontId="11" fillId="0" borderId="0" xfId="0" applyNumberFormat="1" applyFont="1" applyFill="1" applyBorder="1" applyAlignment="1" applyProtection="1">
      <alignment/>
      <protection/>
    </xf>
    <xf numFmtId="0" fontId="11" fillId="0" borderId="0" xfId="0" applyFont="1" applyFill="1" applyBorder="1" applyAlignment="1" applyProtection="1">
      <alignment/>
      <protection/>
    </xf>
    <xf numFmtId="169" fontId="11" fillId="0" borderId="0" xfId="0" applyNumberFormat="1" applyFont="1" applyFill="1" applyBorder="1" applyAlignment="1" applyProtection="1">
      <alignment/>
      <protection/>
    </xf>
    <xf numFmtId="0" fontId="6" fillId="0" borderId="0" xfId="0" applyFont="1" applyFill="1" applyBorder="1" applyAlignment="1" applyProtection="1">
      <alignment/>
      <protection/>
    </xf>
    <xf numFmtId="0" fontId="0" fillId="0" borderId="0" xfId="0" applyFont="1" applyFill="1" applyAlignment="1" applyProtection="1">
      <alignment/>
      <protection/>
    </xf>
    <xf numFmtId="0" fontId="4" fillId="0" borderId="0" xfId="0" applyFont="1" applyFill="1" applyBorder="1" applyAlignment="1" applyProtection="1">
      <alignment/>
      <protection/>
    </xf>
    <xf numFmtId="0" fontId="6" fillId="0" borderId="0" xfId="0" applyFont="1" applyFill="1" applyBorder="1" applyAlignment="1" applyProtection="1">
      <alignment/>
      <protection/>
    </xf>
    <xf numFmtId="0" fontId="0" fillId="0" borderId="0" xfId="0" applyFont="1" applyFill="1" applyAlignment="1" applyProtection="1">
      <alignment/>
      <protection/>
    </xf>
    <xf numFmtId="0" fontId="7" fillId="0" borderId="0" xfId="0" applyFont="1" applyFill="1" applyBorder="1" applyAlignment="1" applyProtection="1">
      <alignment/>
      <protection/>
    </xf>
    <xf numFmtId="0" fontId="7" fillId="0" borderId="0" xfId="0" applyFont="1" applyFill="1" applyBorder="1" applyAlignment="1" applyProtection="1">
      <alignment/>
      <protection/>
    </xf>
    <xf numFmtId="0" fontId="9" fillId="0" borderId="0" xfId="0" applyFont="1" applyFill="1" applyBorder="1" applyAlignment="1" applyProtection="1">
      <alignment/>
      <protection/>
    </xf>
    <xf numFmtId="0" fontId="8" fillId="0" borderId="0" xfId="0" applyFont="1" applyFill="1" applyBorder="1" applyAlignment="1" applyProtection="1">
      <alignment/>
      <protection/>
    </xf>
    <xf numFmtId="0" fontId="8" fillId="0" borderId="0" xfId="0" applyFont="1" applyFill="1" applyBorder="1" applyAlignment="1" applyProtection="1">
      <alignment/>
      <protection/>
    </xf>
    <xf numFmtId="0" fontId="5" fillId="0" borderId="0" xfId="0" applyFont="1" applyFill="1" applyBorder="1" applyAlignment="1" applyProtection="1">
      <alignment/>
      <protection/>
    </xf>
    <xf numFmtId="0" fontId="7" fillId="0" borderId="0" xfId="0" applyFont="1" applyFill="1" applyBorder="1" applyAlignment="1" applyProtection="1">
      <alignment wrapText="1"/>
      <protection/>
    </xf>
    <xf numFmtId="0" fontId="0" fillId="0" borderId="0" xfId="0" applyFont="1" applyFill="1" applyAlignment="1" applyProtection="1">
      <alignment wrapText="1"/>
      <protection/>
    </xf>
    <xf numFmtId="0" fontId="0" fillId="0" borderId="0" xfId="0" applyFont="1" applyFill="1" applyAlignment="1" applyProtection="1">
      <alignment wrapText="1"/>
      <protection/>
    </xf>
    <xf numFmtId="0" fontId="4" fillId="0" borderId="0" xfId="0" applyFont="1" applyFill="1" applyBorder="1" applyAlignment="1" applyProtection="1">
      <alignment wrapText="1"/>
      <protection/>
    </xf>
    <xf numFmtId="0" fontId="7" fillId="0" borderId="0" xfId="0" applyFont="1" applyFill="1" applyBorder="1" applyAlignment="1" applyProtection="1">
      <alignment wrapText="1"/>
      <protection/>
    </xf>
    <xf numFmtId="0" fontId="7" fillId="0" borderId="0" xfId="0" applyFont="1" applyFill="1" applyAlignment="1" applyProtection="1">
      <alignment wrapText="1"/>
      <protection/>
    </xf>
    <xf numFmtId="0" fontId="7" fillId="0" borderId="0" xfId="0" applyFont="1" applyFill="1" applyAlignment="1" applyProtection="1">
      <alignment wrapText="1"/>
      <protection/>
    </xf>
    <xf numFmtId="0" fontId="0" fillId="0" borderId="0" xfId="0" applyFont="1" applyFill="1" applyAlignment="1" applyProtection="1">
      <alignment/>
      <protection/>
    </xf>
    <xf numFmtId="3" fontId="13" fillId="0" borderId="10" xfId="0" applyNumberFormat="1" applyFont="1" applyFill="1" applyBorder="1" applyAlignment="1" applyProtection="1">
      <alignment horizontal="right"/>
      <protection/>
    </xf>
    <xf numFmtId="3" fontId="13" fillId="0" borderId="2" xfId="0" applyNumberFormat="1" applyFont="1" applyFill="1" applyBorder="1" applyAlignment="1" applyProtection="1">
      <alignment horizontal="right"/>
      <protection/>
    </xf>
    <xf numFmtId="169" fontId="12" fillId="0" borderId="1" xfId="0" applyNumberFormat="1"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9"/>
  <sheetViews>
    <sheetView tabSelected="1" workbookViewId="0" topLeftCell="A1">
      <selection activeCell="A1" sqref="A1:Q1"/>
    </sheetView>
  </sheetViews>
  <sheetFormatPr defaultColWidth="9.140625" defaultRowHeight="12.75"/>
  <cols>
    <col min="1" max="1" width="28.140625" style="72" customWidth="1"/>
    <col min="2" max="9" width="9.28125" style="72" customWidth="1"/>
    <col min="10" max="15" width="9.28125" style="25" customWidth="1"/>
    <col min="16" max="16" width="10.8515625" style="25" bestFit="1" customWidth="1"/>
    <col min="17" max="17" width="9.28125" style="25" bestFit="1" customWidth="1"/>
    <col min="18" max="16384" width="9.140625" style="25" customWidth="1"/>
  </cols>
  <sheetData>
    <row r="1" spans="1:17" s="7" customFormat="1" ht="16.5" thickBot="1">
      <c r="A1" s="5" t="s">
        <v>18</v>
      </c>
      <c r="B1" s="6"/>
      <c r="C1" s="6"/>
      <c r="D1" s="6"/>
      <c r="E1" s="6"/>
      <c r="F1" s="6"/>
      <c r="G1" s="6"/>
      <c r="H1" s="6"/>
      <c r="I1" s="6"/>
      <c r="J1" s="6"/>
      <c r="K1" s="6"/>
      <c r="L1" s="6"/>
      <c r="M1" s="6"/>
      <c r="N1" s="6"/>
      <c r="O1" s="6"/>
      <c r="P1" s="6"/>
      <c r="Q1" s="6"/>
    </row>
    <row r="2" spans="1:17" s="1" customFormat="1" ht="16.5">
      <c r="A2" s="8"/>
      <c r="B2" s="9">
        <v>1989</v>
      </c>
      <c r="C2" s="10"/>
      <c r="D2" s="11">
        <v>1993</v>
      </c>
      <c r="E2" s="11"/>
      <c r="F2" s="9">
        <v>1997</v>
      </c>
      <c r="G2" s="10"/>
      <c r="H2" s="11">
        <v>1999</v>
      </c>
      <c r="I2" s="11"/>
      <c r="J2" s="9">
        <v>2001</v>
      </c>
      <c r="K2" s="12"/>
      <c r="L2" s="9">
        <v>2003</v>
      </c>
      <c r="M2" s="12"/>
      <c r="N2" s="9">
        <v>2005</v>
      </c>
      <c r="O2" s="12"/>
      <c r="P2" s="9">
        <v>2006</v>
      </c>
      <c r="Q2" s="12"/>
    </row>
    <row r="3" spans="1:17" s="16" customFormat="1" ht="17.25" thickBot="1">
      <c r="A3" s="2"/>
      <c r="B3" s="3" t="s">
        <v>2</v>
      </c>
      <c r="C3" s="4" t="s">
        <v>0</v>
      </c>
      <c r="D3" s="13" t="s">
        <v>2</v>
      </c>
      <c r="E3" s="13" t="s">
        <v>0</v>
      </c>
      <c r="F3" s="3" t="s">
        <v>2</v>
      </c>
      <c r="G3" s="4" t="s">
        <v>0</v>
      </c>
      <c r="H3" s="13" t="s">
        <v>2</v>
      </c>
      <c r="I3" s="13" t="s">
        <v>0</v>
      </c>
      <c r="J3" s="14" t="s">
        <v>2</v>
      </c>
      <c r="K3" s="15" t="s">
        <v>0</v>
      </c>
      <c r="L3" s="14" t="s">
        <v>2</v>
      </c>
      <c r="M3" s="15" t="s">
        <v>0</v>
      </c>
      <c r="N3" s="14" t="s">
        <v>2</v>
      </c>
      <c r="O3" s="15" t="s">
        <v>0</v>
      </c>
      <c r="P3" s="14" t="s">
        <v>2</v>
      </c>
      <c r="Q3" s="15" t="s">
        <v>0</v>
      </c>
    </row>
    <row r="4" spans="1:17" ht="16.5">
      <c r="A4" s="17" t="s">
        <v>1</v>
      </c>
      <c r="B4" s="18">
        <v>106630</v>
      </c>
      <c r="C4" s="19">
        <f aca="true" t="shared" si="0" ref="C4:C16">B4/B$4*100</f>
        <v>100</v>
      </c>
      <c r="D4" s="20">
        <v>103741</v>
      </c>
      <c r="E4" s="21">
        <v>100</v>
      </c>
      <c r="F4" s="18">
        <v>116469</v>
      </c>
      <c r="G4" s="19">
        <v>100</v>
      </c>
      <c r="H4" s="22">
        <v>118041</v>
      </c>
      <c r="I4" s="23">
        <v>100</v>
      </c>
      <c r="J4" s="18">
        <v>120191</v>
      </c>
      <c r="K4" s="24">
        <f aca="true" t="shared" si="1" ref="K4:K16">J4/$J$4*100</f>
        <v>100</v>
      </c>
      <c r="L4" s="18">
        <v>115342</v>
      </c>
      <c r="M4" s="24">
        <f aca="true" t="shared" si="2" ref="M4:M16">L4/$L$4*100</f>
        <v>100</v>
      </c>
      <c r="N4" s="18">
        <v>123250</v>
      </c>
      <c r="O4" s="24">
        <f aca="true" t="shared" si="3" ref="O4:O16">N4/$N$4*100</f>
        <v>100</v>
      </c>
      <c r="P4" s="18">
        <v>138265.905</v>
      </c>
      <c r="Q4" s="24">
        <f>P4/P$4*100</f>
        <v>100</v>
      </c>
    </row>
    <row r="5" spans="1:17" ht="16.5">
      <c r="A5" s="26" t="s">
        <v>12</v>
      </c>
      <c r="B5" s="27">
        <f>+B6+B7</f>
        <v>93943</v>
      </c>
      <c r="C5" s="28">
        <f t="shared" si="0"/>
        <v>88.10184751008158</v>
      </c>
      <c r="D5" s="29">
        <f>+D6+D7</f>
        <v>91301</v>
      </c>
      <c r="E5" s="30">
        <v>88</v>
      </c>
      <c r="F5" s="27">
        <f>+F6+F7</f>
        <v>101908</v>
      </c>
      <c r="G5" s="28">
        <v>87.5</v>
      </c>
      <c r="H5" s="29">
        <f>+H6+H7</f>
        <v>103467</v>
      </c>
      <c r="I5" s="31">
        <v>87.7</v>
      </c>
      <c r="J5" s="27">
        <f>+J6+J7</f>
        <v>105586</v>
      </c>
      <c r="K5" s="32">
        <f t="shared" si="1"/>
        <v>87.84850779176477</v>
      </c>
      <c r="L5" s="27">
        <f>+L6+L7</f>
        <v>101664</v>
      </c>
      <c r="M5" s="32">
        <f t="shared" si="2"/>
        <v>88.14135353990741</v>
      </c>
      <c r="N5" s="27">
        <f>+N6+N7</f>
        <v>109005</v>
      </c>
      <c r="O5" s="32">
        <f t="shared" si="3"/>
        <v>88.4421906693712</v>
      </c>
      <c r="P5" s="27">
        <v>119898.146</v>
      </c>
      <c r="Q5" s="24">
        <f aca="true" t="shared" si="4" ref="Q5:Q16">P5/P$4*100</f>
        <v>86.71562667600519</v>
      </c>
    </row>
    <row r="6" spans="1:17" ht="16.5">
      <c r="A6" s="33" t="s">
        <v>13</v>
      </c>
      <c r="B6" s="27">
        <v>81322</v>
      </c>
      <c r="C6" s="28">
        <f t="shared" si="0"/>
        <v>76.26559129700836</v>
      </c>
      <c r="D6" s="29">
        <v>79449</v>
      </c>
      <c r="E6" s="30">
        <v>76.6</v>
      </c>
      <c r="F6" s="27">
        <v>90207</v>
      </c>
      <c r="G6" s="28">
        <v>77.5</v>
      </c>
      <c r="H6" s="34">
        <v>92363</v>
      </c>
      <c r="I6" s="31">
        <v>78.2</v>
      </c>
      <c r="J6" s="27">
        <v>93942</v>
      </c>
      <c r="K6" s="32">
        <f t="shared" si="1"/>
        <v>78.16059438726694</v>
      </c>
      <c r="L6" s="27">
        <v>91607</v>
      </c>
      <c r="M6" s="32">
        <f t="shared" si="2"/>
        <v>79.42206654991243</v>
      </c>
      <c r="N6" s="27">
        <v>97781</v>
      </c>
      <c r="O6" s="32">
        <f t="shared" si="3"/>
        <v>79.33549695740365</v>
      </c>
      <c r="P6" s="27">
        <v>105046</v>
      </c>
      <c r="Q6" s="24">
        <f t="shared" si="4"/>
        <v>75.97389971157386</v>
      </c>
    </row>
    <row r="7" spans="1:17" ht="16.5">
      <c r="A7" s="33" t="s">
        <v>15</v>
      </c>
      <c r="B7" s="27">
        <f>+B8+B9+B10</f>
        <v>12621</v>
      </c>
      <c r="C7" s="28">
        <f t="shared" si="0"/>
        <v>11.836256213073245</v>
      </c>
      <c r="D7" s="29">
        <f>+D8+D9+D10</f>
        <v>11852</v>
      </c>
      <c r="E7" s="30">
        <v>11.4</v>
      </c>
      <c r="F7" s="27">
        <f>+F8+F9+F10</f>
        <v>11701</v>
      </c>
      <c r="G7" s="28">
        <v>10</v>
      </c>
      <c r="H7" s="29">
        <f>+H8+H9+H10</f>
        <v>11104</v>
      </c>
      <c r="I7" s="31">
        <v>9.4</v>
      </c>
      <c r="J7" s="27">
        <f>+J8+J9+J10</f>
        <v>11644</v>
      </c>
      <c r="K7" s="32">
        <f t="shared" si="1"/>
        <v>9.687913404497841</v>
      </c>
      <c r="L7" s="27">
        <v>10057</v>
      </c>
      <c r="M7" s="32">
        <f t="shared" si="2"/>
        <v>8.719286989994972</v>
      </c>
      <c r="N7" s="27">
        <v>11224</v>
      </c>
      <c r="O7" s="32">
        <f t="shared" si="3"/>
        <v>9.106693711967544</v>
      </c>
      <c r="P7" s="27">
        <v>14851.751</v>
      </c>
      <c r="Q7" s="24">
        <f t="shared" si="4"/>
        <v>10.74144128301189</v>
      </c>
    </row>
    <row r="8" spans="1:17" ht="16.5">
      <c r="A8" s="35" t="s">
        <v>14</v>
      </c>
      <c r="B8" s="27">
        <v>9708</v>
      </c>
      <c r="C8" s="28">
        <f t="shared" si="0"/>
        <v>9.104379630497984</v>
      </c>
      <c r="D8" s="29">
        <v>9105</v>
      </c>
      <c r="E8" s="30">
        <v>8.8</v>
      </c>
      <c r="F8" s="27">
        <v>9294</v>
      </c>
      <c r="G8" s="28">
        <v>8</v>
      </c>
      <c r="H8" s="34">
        <v>8705</v>
      </c>
      <c r="I8" s="31">
        <v>7.4</v>
      </c>
      <c r="J8" s="27">
        <v>9036</v>
      </c>
      <c r="K8" s="32">
        <f t="shared" si="1"/>
        <v>7.518033796207703</v>
      </c>
      <c r="L8" s="27">
        <v>7866</v>
      </c>
      <c r="M8" s="32">
        <f t="shared" si="2"/>
        <v>6.819718749458133</v>
      </c>
      <c r="N8" s="27">
        <v>8669</v>
      </c>
      <c r="O8" s="32">
        <f t="shared" si="3"/>
        <v>7.033671399594319</v>
      </c>
      <c r="P8" s="27">
        <v>11408.421</v>
      </c>
      <c r="Q8" s="24">
        <f t="shared" si="4"/>
        <v>8.251073176716993</v>
      </c>
    </row>
    <row r="9" spans="1:17" ht="16.5">
      <c r="A9" s="35" t="s">
        <v>16</v>
      </c>
      <c r="B9" s="27">
        <v>1748</v>
      </c>
      <c r="C9" s="28">
        <f t="shared" si="0"/>
        <v>1.6393135140204445</v>
      </c>
      <c r="D9" s="29">
        <v>1684</v>
      </c>
      <c r="E9" s="30">
        <v>1.6</v>
      </c>
      <c r="F9" s="27">
        <v>1526</v>
      </c>
      <c r="G9" s="28">
        <v>1.3</v>
      </c>
      <c r="H9" s="34">
        <v>1454</v>
      </c>
      <c r="I9" s="31">
        <v>1.2</v>
      </c>
      <c r="J9" s="27">
        <v>1635</v>
      </c>
      <c r="K9" s="32">
        <f t="shared" si="1"/>
        <v>1.3603348004426288</v>
      </c>
      <c r="L9" s="27">
        <v>1351</v>
      </c>
      <c r="M9" s="32">
        <f t="shared" si="2"/>
        <v>1.1712992665291049</v>
      </c>
      <c r="N9" s="27">
        <v>1501</v>
      </c>
      <c r="O9" s="32">
        <f t="shared" si="3"/>
        <v>1.2178498985801218</v>
      </c>
      <c r="P9" s="27">
        <v>1992.101</v>
      </c>
      <c r="Q9" s="24">
        <f t="shared" si="4"/>
        <v>1.4407752945312151</v>
      </c>
    </row>
    <row r="10" spans="1:17" ht="16.5">
      <c r="A10" s="36" t="s">
        <v>17</v>
      </c>
      <c r="B10" s="27">
        <v>1165</v>
      </c>
      <c r="C10" s="28">
        <f t="shared" si="0"/>
        <v>1.0925630685548158</v>
      </c>
      <c r="D10" s="29">
        <v>1063</v>
      </c>
      <c r="E10" s="30">
        <v>1</v>
      </c>
      <c r="F10" s="27">
        <v>881</v>
      </c>
      <c r="G10" s="28">
        <v>0.8</v>
      </c>
      <c r="H10" s="31">
        <v>945</v>
      </c>
      <c r="I10" s="31">
        <v>0.8</v>
      </c>
      <c r="J10" s="37">
        <v>973</v>
      </c>
      <c r="K10" s="32">
        <f t="shared" si="1"/>
        <v>0.8095448078475095</v>
      </c>
      <c r="L10" s="37">
        <v>840</v>
      </c>
      <c r="M10" s="32">
        <f t="shared" si="2"/>
        <v>0.7282689740077336</v>
      </c>
      <c r="N10" s="27">
        <v>1054</v>
      </c>
      <c r="O10" s="32">
        <f t="shared" si="3"/>
        <v>0.8551724137931035</v>
      </c>
      <c r="P10" s="27">
        <f>P7-P8-P9</f>
        <v>1451.2289999999998</v>
      </c>
      <c r="Q10" s="24">
        <f t="shared" si="4"/>
        <v>1.0495928117636808</v>
      </c>
    </row>
    <row r="11" spans="1:17" ht="16.5">
      <c r="A11" s="38" t="s">
        <v>20</v>
      </c>
      <c r="B11" s="27">
        <v>4880</v>
      </c>
      <c r="C11" s="28">
        <f t="shared" si="0"/>
        <v>4.576573197036481</v>
      </c>
      <c r="D11" s="29">
        <v>4740</v>
      </c>
      <c r="E11" s="30">
        <v>4.6</v>
      </c>
      <c r="F11" s="27">
        <v>5337</v>
      </c>
      <c r="G11" s="28">
        <v>4.6</v>
      </c>
      <c r="H11" s="34">
        <v>5779</v>
      </c>
      <c r="I11" s="31">
        <v>4.9</v>
      </c>
      <c r="J11" s="27">
        <v>5627</v>
      </c>
      <c r="K11" s="32">
        <f t="shared" si="1"/>
        <v>4.681714937058516</v>
      </c>
      <c r="L11" s="27">
        <v>5081</v>
      </c>
      <c r="M11" s="32">
        <f t="shared" si="2"/>
        <v>4.405160305872969</v>
      </c>
      <c r="N11" s="27">
        <v>5424</v>
      </c>
      <c r="O11" s="32">
        <f t="shared" si="3"/>
        <v>4.4008113590263696</v>
      </c>
      <c r="P11" s="27">
        <f>6684.04-709.794-41.678</f>
        <v>5932.568</v>
      </c>
      <c r="Q11" s="24">
        <f t="shared" si="4"/>
        <v>4.290694802887234</v>
      </c>
    </row>
    <row r="12" spans="1:17" ht="16.5">
      <c r="A12" s="26" t="s">
        <v>5</v>
      </c>
      <c r="B12" s="27">
        <v>152</v>
      </c>
      <c r="C12" s="28">
        <f t="shared" si="0"/>
        <v>0.1425490012191691</v>
      </c>
      <c r="D12" s="39">
        <v>117</v>
      </c>
      <c r="E12" s="30">
        <v>0.1</v>
      </c>
      <c r="F12" s="37">
        <v>139</v>
      </c>
      <c r="G12" s="28">
        <v>0.1</v>
      </c>
      <c r="H12" s="31">
        <v>144</v>
      </c>
      <c r="I12" s="31">
        <v>0.1</v>
      </c>
      <c r="J12" s="37">
        <v>133</v>
      </c>
      <c r="K12" s="32">
        <f t="shared" si="1"/>
        <v>0.110657203950379</v>
      </c>
      <c r="L12" s="37">
        <v>128</v>
      </c>
      <c r="M12" s="32">
        <f t="shared" si="2"/>
        <v>0.11097431984879748</v>
      </c>
      <c r="N12" s="37">
        <v>131</v>
      </c>
      <c r="O12" s="32">
        <f t="shared" si="3"/>
        <v>0.10628803245436105</v>
      </c>
      <c r="P12" s="27">
        <v>178.314</v>
      </c>
      <c r="Q12" s="24">
        <f t="shared" si="4"/>
        <v>0.12896454841849841</v>
      </c>
    </row>
    <row r="13" spans="1:17" ht="16.5">
      <c r="A13" s="26" t="s">
        <v>6</v>
      </c>
      <c r="B13" s="27">
        <v>795</v>
      </c>
      <c r="C13" s="28">
        <f t="shared" si="0"/>
        <v>0.745568789271312</v>
      </c>
      <c r="D13" s="39">
        <v>744</v>
      </c>
      <c r="E13" s="30">
        <v>0.7</v>
      </c>
      <c r="F13" s="37">
        <v>738</v>
      </c>
      <c r="G13" s="28">
        <v>0.6</v>
      </c>
      <c r="H13" s="31">
        <v>749</v>
      </c>
      <c r="I13" s="31">
        <v>0.6</v>
      </c>
      <c r="J13" s="37">
        <v>847</v>
      </c>
      <c r="K13" s="32">
        <f t="shared" si="1"/>
        <v>0.7047116672629399</v>
      </c>
      <c r="L13" s="37">
        <v>691</v>
      </c>
      <c r="M13" s="32">
        <f t="shared" si="2"/>
        <v>0.5990879298087427</v>
      </c>
      <c r="N13" s="37">
        <v>705</v>
      </c>
      <c r="O13" s="32">
        <f t="shared" si="3"/>
        <v>0.5720081135902636</v>
      </c>
      <c r="P13" s="27">
        <f>623.039+272.433</f>
        <v>895.472</v>
      </c>
      <c r="Q13" s="24">
        <f t="shared" si="4"/>
        <v>0.6476448405700596</v>
      </c>
    </row>
    <row r="14" spans="1:17" ht="16.5">
      <c r="A14" s="26" t="s">
        <v>7</v>
      </c>
      <c r="B14" s="27">
        <v>3634</v>
      </c>
      <c r="C14" s="28">
        <f t="shared" si="0"/>
        <v>3.408046515989872</v>
      </c>
      <c r="D14" s="29">
        <v>3227</v>
      </c>
      <c r="E14" s="30">
        <v>3.1</v>
      </c>
      <c r="F14" s="27">
        <v>3869</v>
      </c>
      <c r="G14" s="28">
        <v>3.3</v>
      </c>
      <c r="H14" s="34">
        <v>3627</v>
      </c>
      <c r="I14" s="31">
        <v>3.1</v>
      </c>
      <c r="J14" s="27">
        <v>3408</v>
      </c>
      <c r="K14" s="32">
        <f t="shared" si="1"/>
        <v>2.8354868500969292</v>
      </c>
      <c r="L14" s="27">
        <v>3171</v>
      </c>
      <c r="M14" s="32">
        <f t="shared" si="2"/>
        <v>2.749215376879194</v>
      </c>
      <c r="N14" s="27">
        <v>2875</v>
      </c>
      <c r="O14" s="32">
        <f t="shared" si="3"/>
        <v>2.332657200811359</v>
      </c>
      <c r="P14" s="27">
        <v>3951.534</v>
      </c>
      <c r="Q14" s="24">
        <f t="shared" si="4"/>
        <v>2.8579236508089254</v>
      </c>
    </row>
    <row r="15" spans="1:17" ht="18">
      <c r="A15" s="38" t="s">
        <v>21</v>
      </c>
      <c r="B15" s="27">
        <v>491</v>
      </c>
      <c r="C15" s="28">
        <f t="shared" si="0"/>
        <v>0.4604707868329738</v>
      </c>
      <c r="D15" s="39">
        <v>474</v>
      </c>
      <c r="E15" s="30">
        <v>0.5</v>
      </c>
      <c r="F15" s="37">
        <v>867</v>
      </c>
      <c r="G15" s="28">
        <v>0.7</v>
      </c>
      <c r="H15" s="31">
        <v>987</v>
      </c>
      <c r="I15" s="31">
        <v>0.8</v>
      </c>
      <c r="J15" s="27">
        <v>1049</v>
      </c>
      <c r="K15" s="32">
        <f t="shared" si="1"/>
        <v>0.8727774958191545</v>
      </c>
      <c r="L15" s="27">
        <v>1072</v>
      </c>
      <c r="M15" s="32">
        <f t="shared" si="2"/>
        <v>0.929409928733679</v>
      </c>
      <c r="N15" s="27">
        <v>962</v>
      </c>
      <c r="O15" s="32">
        <f t="shared" si="3"/>
        <v>0.78052738336714</v>
      </c>
      <c r="P15" s="73" t="s">
        <v>25</v>
      </c>
      <c r="Q15" s="24">
        <f>1998.763/P4*100</f>
        <v>1.445593546724335</v>
      </c>
    </row>
    <row r="16" spans="1:17" ht="17.25" thickBot="1">
      <c r="A16" s="40" t="s">
        <v>8</v>
      </c>
      <c r="B16" s="41">
        <v>2736</v>
      </c>
      <c r="C16" s="42">
        <f t="shared" si="0"/>
        <v>2.565882021945044</v>
      </c>
      <c r="D16" s="43">
        <v>3137</v>
      </c>
      <c r="E16" s="44">
        <v>3</v>
      </c>
      <c r="F16" s="41">
        <v>3611</v>
      </c>
      <c r="G16" s="42">
        <v>3.1</v>
      </c>
      <c r="H16" s="43">
        <v>3288</v>
      </c>
      <c r="I16" s="45">
        <v>2.8</v>
      </c>
      <c r="J16" s="41">
        <v>3401</v>
      </c>
      <c r="K16" s="46">
        <f t="shared" si="1"/>
        <v>2.8296627867311197</v>
      </c>
      <c r="L16" s="41">
        <v>3536</v>
      </c>
      <c r="M16" s="46">
        <f t="shared" si="2"/>
        <v>3.0656655858230306</v>
      </c>
      <c r="N16" s="41">
        <v>4148</v>
      </c>
      <c r="O16" s="46">
        <f t="shared" si="3"/>
        <v>3.36551724137931</v>
      </c>
      <c r="P16" s="74">
        <v>5411.108</v>
      </c>
      <c r="Q16" s="75">
        <f t="shared" si="4"/>
        <v>3.9135519345857537</v>
      </c>
    </row>
    <row r="17" spans="1:13" ht="11.25" customHeight="1">
      <c r="A17" s="47"/>
      <c r="B17" s="48"/>
      <c r="C17" s="49"/>
      <c r="D17" s="48"/>
      <c r="E17" s="49"/>
      <c r="F17" s="50"/>
      <c r="G17" s="51"/>
      <c r="H17" s="50"/>
      <c r="I17" s="51"/>
      <c r="J17" s="50"/>
      <c r="K17" s="52"/>
      <c r="L17" s="50"/>
      <c r="M17" s="53"/>
    </row>
    <row r="18" spans="1:7" s="56" customFormat="1" ht="13.5">
      <c r="A18" s="54" t="s">
        <v>3</v>
      </c>
      <c r="B18" s="55"/>
      <c r="C18" s="55"/>
      <c r="D18" s="55"/>
      <c r="E18" s="55"/>
      <c r="F18" s="55"/>
      <c r="G18" s="55"/>
    </row>
    <row r="19" spans="1:7" s="56" customFormat="1" ht="13.5">
      <c r="A19" s="54" t="s">
        <v>4</v>
      </c>
      <c r="B19" s="55"/>
      <c r="C19" s="55"/>
      <c r="D19" s="55"/>
      <c r="E19" s="55"/>
      <c r="F19" s="55"/>
      <c r="G19" s="55"/>
    </row>
    <row r="20" spans="1:7" s="56" customFormat="1" ht="13.5">
      <c r="A20" s="57" t="s">
        <v>22</v>
      </c>
      <c r="B20" s="58"/>
      <c r="C20" s="58"/>
      <c r="D20" s="58"/>
      <c r="E20" s="58"/>
      <c r="F20" s="59"/>
      <c r="G20" s="60"/>
    </row>
    <row r="21" spans="1:7" s="64" customFormat="1" ht="13.5" customHeight="1">
      <c r="A21" s="61" t="s">
        <v>10</v>
      </c>
      <c r="B21" s="62"/>
      <c r="C21" s="62"/>
      <c r="D21" s="62"/>
      <c r="E21" s="62"/>
      <c r="F21" s="62"/>
      <c r="G21" s="63"/>
    </row>
    <row r="22" spans="1:9" s="68" customFormat="1" ht="37.5" customHeight="1">
      <c r="A22" s="65" t="s">
        <v>9</v>
      </c>
      <c r="B22" s="66"/>
      <c r="C22" s="66"/>
      <c r="D22" s="66"/>
      <c r="E22" s="66"/>
      <c r="F22" s="66"/>
      <c r="G22" s="66"/>
      <c r="H22" s="67"/>
      <c r="I22" s="67"/>
    </row>
    <row r="23" spans="1:9" s="68" customFormat="1" ht="11.25" customHeight="1">
      <c r="A23" s="65" t="s">
        <v>19</v>
      </c>
      <c r="B23" s="66"/>
      <c r="C23" s="66"/>
      <c r="D23" s="66"/>
      <c r="E23" s="66"/>
      <c r="F23" s="66"/>
      <c r="G23" s="66"/>
      <c r="H23" s="67"/>
      <c r="I23" s="67"/>
    </row>
    <row r="24" spans="1:9" s="68" customFormat="1" ht="11.25" customHeight="1">
      <c r="A24" s="69"/>
      <c r="B24" s="67"/>
      <c r="C24" s="67"/>
      <c r="D24" s="67"/>
      <c r="E24" s="67"/>
      <c r="F24" s="67"/>
      <c r="G24" s="70"/>
      <c r="H24" s="67"/>
      <c r="I24" s="67"/>
    </row>
    <row r="25" spans="1:7" s="64" customFormat="1" ht="14.25" customHeight="1">
      <c r="A25" s="61" t="s">
        <v>11</v>
      </c>
      <c r="B25" s="62"/>
      <c r="C25" s="62"/>
      <c r="D25" s="62"/>
      <c r="E25" s="62"/>
      <c r="F25" s="62"/>
      <c r="G25" s="63"/>
    </row>
    <row r="26" spans="1:9" s="56" customFormat="1" ht="36" customHeight="1">
      <c r="A26" s="71" t="s">
        <v>23</v>
      </c>
      <c r="B26" s="55"/>
      <c r="C26" s="55"/>
      <c r="D26" s="55"/>
      <c r="E26" s="55"/>
      <c r="F26" s="55"/>
      <c r="G26" s="55"/>
      <c r="H26" s="58"/>
      <c r="I26" s="58"/>
    </row>
    <row r="28" spans="1:7" ht="12.75">
      <c r="A28" s="66" t="s">
        <v>24</v>
      </c>
      <c r="B28" s="66"/>
      <c r="C28" s="66"/>
      <c r="D28" s="66"/>
      <c r="E28" s="66"/>
      <c r="F28" s="66"/>
      <c r="G28" s="66"/>
    </row>
    <row r="29" spans="1:7" ht="12.75">
      <c r="A29" s="66"/>
      <c r="B29" s="66"/>
      <c r="C29" s="66"/>
      <c r="D29" s="66"/>
      <c r="E29" s="66"/>
      <c r="F29" s="66"/>
      <c r="G29" s="66"/>
    </row>
  </sheetData>
  <mergeCells count="16">
    <mergeCell ref="A28:G29"/>
    <mergeCell ref="A26:G26"/>
    <mergeCell ref="A23:G23"/>
    <mergeCell ref="D2:E2"/>
    <mergeCell ref="A18:G18"/>
    <mergeCell ref="A19:G19"/>
    <mergeCell ref="A22:G22"/>
    <mergeCell ref="A2:A3"/>
    <mergeCell ref="B2:C2"/>
    <mergeCell ref="J2:K2"/>
    <mergeCell ref="F2:G2"/>
    <mergeCell ref="P2:Q2"/>
    <mergeCell ref="N2:O2"/>
    <mergeCell ref="L2:M2"/>
    <mergeCell ref="H2:I2"/>
    <mergeCell ref="A1:Q1"/>
  </mergeCells>
  <printOptions/>
  <pageMargins left="0.85" right="0.75" top="1" bottom="1" header="0.5" footer="0.5"/>
  <pageSetup fitToHeight="1" fitToWidth="1" horizontalDpi="600" verticalDpi="600" orientation="landscape" scale="67" r:id="rId1"/>
  <ignoredErrors>
    <ignoredError sqref="C7 C5 K5 M5 Q15" formula="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2008-03-24T20:41:17Z</cp:lastPrinted>
  <dcterms:created xsi:type="dcterms:W3CDTF">1980-01-01T04:00:00Z</dcterms:created>
  <dcterms:modified xsi:type="dcterms:W3CDTF">2008-04-01T15:19:34Z</dcterms:modified>
  <cp:category/>
  <cp:version/>
  <cp:contentType/>
  <cp:contentStatus/>
</cp:coreProperties>
</file>