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Redemeat Forecast" sheetId="1" r:id="rId1"/>
    <sheet name="Econ Ind." sheetId="2" r:id="rId2"/>
    <sheet name="Dairy Forecast" sheetId="3" r:id="rId3"/>
    <sheet name="Prod. Ind." sheetId="4" r:id="rId4"/>
    <sheet name="Meat Stat." sheetId="5" r:id="rId5"/>
    <sheet name="Livestock Prices" sheetId="6" r:id="rId6"/>
    <sheet name="Wholesale Prices" sheetId="7" r:id="rId7"/>
    <sheet name="Dairy at a Glance" sheetId="8" r:id="rId8"/>
    <sheet name="AcdMilk" sheetId="9" r:id="rId9"/>
    <sheet name="BcdB-NF" sheetId="10" r:id="rId10"/>
    <sheet name="CcdCH" sheetId="11" r:id="rId11"/>
    <sheet name="BTECOST" sheetId="12" r:id="rId12"/>
    <sheet name="High Plain Simulator" sheetId="13" r:id="rId13"/>
    <sheet name="Feeder cattle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<sst xmlns="http://schemas.openxmlformats.org/spreadsheetml/2006/main" count="1075" uniqueCount="518">
  <si>
    <t xml:space="preserve">                   PRODUCTION INDICATORS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</si>
  <si>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</si>
  <si>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</si>
  <si>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</si>
  <si>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</si>
  <si>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</si>
  <si>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</si>
  <si>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</si>
  <si>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</si>
  <si>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</si>
  <si>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</si>
  <si>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</si>
  <si>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</si>
  <si>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</si>
  <si>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</si>
  <si>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</si>
  <si>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</si>
  <si>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</si>
  <si>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</si>
  <si>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</si>
  <si>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</si>
  <si>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</si>
  <si>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</si>
  <si>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</si>
  <si>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</si>
  <si>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</si>
  <si>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</si>
  <si>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</si>
  <si>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</si>
  <si>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</si>
  <si>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</si>
  <si>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</si>
  <si>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</si>
  <si>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</si>
  <si>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</si>
  <si>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</si>
  <si>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</si>
  <si>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</si>
  <si>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</si>
  <si>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</si>
  <si>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</si>
  <si>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>Source: National Agricultural Statistics Service</t>
  </si>
  <si>
    <t xml:space="preserve">Contacts for further information: Cattle, Ron Gustafson, (202) 694-5174, </t>
  </si>
  <si>
    <t>ronaldg@ers.usda.gov; Poultry and eggs, Dave Harvey, (202) 694-5177,</t>
  </si>
  <si>
    <t>djharvey@ers.usda.gov</t>
  </si>
  <si>
    <t>Published in Livestock, Dairy, and Poultry Outlook, http://www.ers.usda.gov/publications/ldp/</t>
  </si>
  <si>
    <t>July</t>
  </si>
  <si>
    <t>Aug.</t>
  </si>
  <si>
    <t>Oct. 2005</t>
  </si>
  <si>
    <t>Sep.</t>
  </si>
  <si>
    <t>Oct. /*</t>
  </si>
  <si>
    <t xml:space="preserve">     MEAT STATISTICS</t>
  </si>
  <si>
    <t>Jan. -</t>
  </si>
  <si>
    <t>Commercial production</t>
  </si>
  <si>
    <t>Million pounds</t>
  </si>
  <si>
    <t xml:space="preserve">   Beef</t>
  </si>
  <si>
    <t xml:space="preserve">   Veal </t>
  </si>
  <si>
    <t xml:space="preserve">   Pork</t>
  </si>
  <si>
    <t xml:space="preserve">   Lamb</t>
  </si>
  <si>
    <t xml:space="preserve">     Total red meat</t>
  </si>
  <si>
    <t xml:space="preserve">   Broilers</t>
  </si>
  <si>
    <t xml:space="preserve">   Other chicken</t>
  </si>
  <si>
    <t xml:space="preserve">   Turkeys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</si>
  <si>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</si>
  <si>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</si>
  <si>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</si>
  <si>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</si>
  <si>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</si>
  <si>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</si>
  <si>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</si>
  <si>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</si>
  <si>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</si>
  <si>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</si>
  <si>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</si>
  <si>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</si>
  <si>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</si>
  <si>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</si>
  <si>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</si>
  <si>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</si>
  <si>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</si>
  <si>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</si>
  <si>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</si>
  <si>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</si>
  <si>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</si>
  <si>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</si>
  <si>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</si>
  <si>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</si>
  <si>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</si>
  <si>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>Contact: for further information: Ron Gustafson, (202) 694-5174, ronaldg@ers.usda.gov</t>
  </si>
  <si>
    <t>Agricultural Marketing Services.</t>
  </si>
  <si>
    <t>Cattle prices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</si>
  <si>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</si>
  <si>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</si>
  <si>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</si>
  <si>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</si>
  <si>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</si>
  <si>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</si>
  <si>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</si>
  <si>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</si>
  <si>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</si>
  <si>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</si>
  <si>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</si>
  <si>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</si>
  <si>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</si>
  <si>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</si>
  <si>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</si>
  <si>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</si>
  <si>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</si>
  <si>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</si>
  <si>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</si>
  <si>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</si>
  <si>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</si>
  <si>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</si>
  <si>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</si>
  <si>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>Livestock Prices</t>
  </si>
  <si>
    <t>For further information contact:  Ronald Gustafson (202) 694-5174 email ronaldg@ers.usda.gov</t>
  </si>
  <si>
    <t>Published in Livestock, Dairy, and Poultry Outlook,http://www.ers.usda.gov/publications/ldp/</t>
  </si>
  <si>
    <t>$/bu</t>
  </si>
  <si>
    <t xml:space="preserve">  Corn, #2 Yellow, Cen. Ill</t>
  </si>
  <si>
    <t xml:space="preserve">  Wheat, HRW Ord., K.C.</t>
  </si>
  <si>
    <t xml:space="preserve">  SBM, 48% Solvent, Decatur</t>
  </si>
  <si>
    <t xml:space="preserve">  Alfalfa Hay, U.S. Avg.</t>
  </si>
  <si>
    <t xml:space="preserve">  Grass Hay, U.S. Avg.</t>
  </si>
  <si>
    <t>GRAIN AND FEED PRICES</t>
  </si>
  <si>
    <t>Source: Agricultural Marketing Services.</t>
  </si>
  <si>
    <t>1/ Estimates.</t>
  </si>
  <si>
    <t>$/cwt</t>
  </si>
  <si>
    <t>$/ton</t>
  </si>
  <si>
    <t xml:space="preserve">     Utility breaking 1200-1600 lbs.</t>
  </si>
  <si>
    <t xml:space="preserve">     Utility boning 800-1200 lbs.</t>
  </si>
  <si>
    <t>N/A</t>
  </si>
  <si>
    <t>Oct.</t>
  </si>
  <si>
    <t>Beef, Central U.S.</t>
  </si>
  <si>
    <t xml:space="preserve">  Boxed beef cutout</t>
  </si>
  <si>
    <t xml:space="preserve">  Canner-Cutter Cows</t>
  </si>
  <si>
    <t xml:space="preserve"> 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</si>
  <si>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</si>
  <si>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</si>
  <si>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</si>
  <si>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</si>
  <si>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</si>
  <si>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</si>
  <si>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</si>
  <si>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</si>
  <si>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</si>
  <si>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</si>
  <si>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</si>
  <si>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</si>
  <si>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</si>
  <si>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</si>
  <si>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</si>
  <si>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</si>
  <si>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</si>
  <si>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</si>
  <si>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</si>
  <si>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</si>
  <si>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</si>
  <si>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</si>
  <si>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</si>
  <si>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</si>
  <si>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</si>
  <si>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</si>
  <si>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</si>
  <si>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</si>
  <si>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</si>
  <si>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</si>
  <si>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</si>
  <si>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</si>
  <si>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</si>
  <si>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</si>
  <si>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</si>
  <si>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WHOLESALE PRICES</t>
  </si>
  <si>
    <t xml:space="preserve">     Select 1-3, 600-900 lbs.</t>
  </si>
  <si>
    <t xml:space="preserve">     Choice 1-3, 600-900 lbs.</t>
  </si>
  <si>
    <t>Updated:11/28/06</t>
  </si>
  <si>
    <t>Nov. 2005</t>
  </si>
  <si>
    <t>Nov. /*</t>
  </si>
  <si>
    <t>Nov. 2006</t>
  </si>
  <si>
    <t>Nov.</t>
  </si>
  <si>
    <t>Updated: 11/28/06</t>
  </si>
  <si>
    <t>U.S. red meat and poultry forecasts</t>
  </si>
  <si>
    <t>III</t>
  </si>
  <si>
    <t>I</t>
  </si>
  <si>
    <t>II</t>
  </si>
  <si>
    <t>IV</t>
  </si>
  <si>
    <t xml:space="preserve"> Annual</t>
  </si>
  <si>
    <t>Production, million lb</t>
  </si>
  <si>
    <t xml:space="preserve">   Lamb and mutton</t>
  </si>
  <si>
    <t xml:space="preserve">   Total red meat &amp; poultry</t>
  </si>
  <si>
    <t xml:space="preserve">   Table eggs, mil. doz.</t>
  </si>
  <si>
    <t>Per capita consumption, retail lb 1/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</si>
  <si>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</si>
  <si>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</si>
  <si>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</si>
  <si>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</si>
  <si>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87-89</t>
  </si>
  <si>
    <t>83-89</t>
  </si>
  <si>
    <t>81-87</t>
  </si>
  <si>
    <t>82-88</t>
  </si>
  <si>
    <t xml:space="preserve">   Feeder steers, Ok City, $/cwt</t>
  </si>
  <si>
    <t>102-104</t>
  </si>
  <si>
    <t>101-107</t>
  </si>
  <si>
    <t>97-103</t>
  </si>
  <si>
    <t>99-105</t>
  </si>
  <si>
    <t xml:space="preserve">   Boning utility cows, S. Falls, $/cwt</t>
  </si>
  <si>
    <t>48-50</t>
  </si>
  <si>
    <t>49-51</t>
  </si>
  <si>
    <t>47-53</t>
  </si>
  <si>
    <t xml:space="preserve">   Choice slaughter lambs, San Angelo, $/cwt</t>
  </si>
  <si>
    <t>84-86</t>
  </si>
  <si>
    <t xml:space="preserve">   Barrows &amp; gilts, N. base, l.e. $/cwt</t>
  </si>
  <si>
    <t>45-47</t>
  </si>
  <si>
    <t>41-43</t>
  </si>
  <si>
    <t>40-44</t>
  </si>
  <si>
    <t>41-45</t>
  </si>
  <si>
    <t>40-43</t>
  </si>
  <si>
    <t xml:space="preserve">   Broilers, 12 City, cents/lb</t>
  </si>
  <si>
    <t>63-65</t>
  </si>
  <si>
    <t>62-66</t>
  </si>
  <si>
    <t>61-67</t>
  </si>
  <si>
    <t>64-70</t>
  </si>
  <si>
    <t>63-68</t>
  </si>
  <si>
    <t xml:space="preserve">   Turkeys, Eastern, cents/lb</t>
  </si>
  <si>
    <t>93-95</t>
  </si>
  <si>
    <t>67-71</t>
  </si>
  <si>
    <t>68-74</t>
  </si>
  <si>
    <t>71-77</t>
  </si>
  <si>
    <t>70-76</t>
  </si>
  <si>
    <t xml:space="preserve">   Eggs, New York, cents/doz.</t>
  </si>
  <si>
    <t>77-79</t>
  </si>
  <si>
    <t>75-79</t>
  </si>
  <si>
    <t>74-80</t>
  </si>
  <si>
    <t>75-81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</si>
  <si>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</si>
  <si>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</si>
  <si>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</si>
  <si>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</si>
  <si>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</si>
  <si>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</si>
  <si>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</si>
  <si>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Live swine imports</t>
  </si>
  <si>
    <t xml:space="preserve">   Broiler exports</t>
  </si>
  <si>
    <t xml:space="preserve">   Turkey exports </t>
  </si>
  <si>
    <t>1/ Per capita meat and egg consumption data are revised, incorporating  a new population series from the Commerce Department's Bureau of Economic Analysis based on the 2000 Census.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</si>
  <si>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</si>
  <si>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</si>
  <si>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</si>
  <si>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2005</t>
  </si>
  <si>
    <t>2006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</si>
  <si>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</si>
  <si>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</si>
  <si>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</si>
  <si>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</si>
  <si>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</si>
  <si>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</si>
  <si>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</si>
  <si>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</si>
  <si>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</si>
  <si>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</si>
  <si>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</si>
  <si>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</si>
  <si>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</si>
  <si>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</si>
  <si>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</si>
  <si>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</si>
  <si>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</si>
  <si>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</si>
  <si>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</si>
  <si>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</si>
  <si>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</si>
  <si>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</si>
  <si>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</si>
  <si>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</si>
  <si>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</si>
  <si>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</si>
  <si>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Economic Indicator Forecasts</t>
  </si>
  <si>
    <t>GDP, chain wtd (bil. 2000 dol.)</t>
  </si>
  <si>
    <t>CPI-U, annual rate (pct.)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</si>
  <si>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</si>
  <si>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</si>
  <si>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</si>
  <si>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</si>
  <si>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November 2006.</t>
  </si>
  <si>
    <t>For further information, contact: Roger Hoskin 202 694 5148, rhoskin@ers.usda.gov</t>
  </si>
  <si>
    <t>U.S. dairy situation at a glance 1/</t>
  </si>
  <si>
    <t>U.S. dairy situation at a glance (continued)</t>
  </si>
  <si>
    <t xml:space="preserve">  Unit</t>
  </si>
  <si>
    <t/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</si>
  <si>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</si>
  <si>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</si>
  <si>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</si>
  <si>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</si>
  <si>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</si>
  <si>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</si>
  <si>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</si>
  <si>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</si>
  <si>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</si>
  <si>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</si>
  <si>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</si>
  <si>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</si>
  <si>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</si>
  <si>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</si>
  <si>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</si>
  <si>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</si>
  <si>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</si>
  <si>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</si>
  <si>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</si>
  <si>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</si>
  <si>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</si>
  <si>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</si>
  <si>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</si>
  <si>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</si>
  <si>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</si>
  <si>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</si>
  <si>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</si>
  <si>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</si>
  <si>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</si>
  <si>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</si>
  <si>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</si>
  <si>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</si>
  <si>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</si>
  <si>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</si>
  <si>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</si>
  <si>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</si>
  <si>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</si>
  <si>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</si>
  <si>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</si>
  <si>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</si>
  <si>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</si>
  <si>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</si>
  <si>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</si>
  <si>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</si>
  <si>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</si>
  <si>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</si>
  <si>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</si>
  <si>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</si>
  <si>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</si>
  <si>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</si>
  <si>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</si>
  <si>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</si>
  <si>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</si>
  <si>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</si>
  <si>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</si>
  <si>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</si>
  <si>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</si>
  <si>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</si>
  <si>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</si>
  <si>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</si>
  <si>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</si>
  <si>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</si>
  <si>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</si>
  <si>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</si>
  <si>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</si>
  <si>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</si>
  <si>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</si>
  <si>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</si>
  <si>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</si>
  <si>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</si>
  <si>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</si>
  <si>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Published in Livestock, Dairy, and Poultry Outlook, http://www.ers.usda.gov/publications/ldp</t>
  </si>
  <si>
    <t>Commercial disappearance: Milk in all products, 2006</t>
  </si>
  <si>
    <t>Commercial disappearance: Milkfat, 2006</t>
  </si>
  <si>
    <t>Commercial disappearance: Skim solids, 2006</t>
  </si>
  <si>
    <t xml:space="preserve">    Item</t>
  </si>
  <si>
    <t>Jan</t>
  </si>
  <si>
    <t>Feb</t>
  </si>
  <si>
    <t>Mar</t>
  </si>
  <si>
    <t>Apr</t>
  </si>
  <si>
    <t>May</t>
  </si>
  <si>
    <t>June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</si>
  <si>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</si>
  <si>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</si>
  <si>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</si>
  <si>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</si>
  <si>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</si>
  <si>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</si>
  <si>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</si>
  <si>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</si>
  <si>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</si>
  <si>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</si>
  <si>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</si>
  <si>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</si>
  <si>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</si>
  <si>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</si>
  <si>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</si>
  <si>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</si>
  <si>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</si>
  <si>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</si>
  <si>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</si>
  <si>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</si>
  <si>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</si>
  <si>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</si>
  <si>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</si>
  <si>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</si>
  <si>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</si>
  <si>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</si>
  <si>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</si>
  <si>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</si>
  <si>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</si>
  <si>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</si>
  <si>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2006</t>
  </si>
  <si>
    <t>Commercial disappearance: Nonfat dry milk, 2006</t>
  </si>
  <si>
    <t>Commercial disappearance: American cheese, 2006</t>
  </si>
  <si>
    <t>Commercial disappearance: Other-than-American cheese, 2006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</si>
  <si>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</si>
  <si>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</si>
  <si>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</si>
  <si>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</si>
  <si>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</si>
  <si>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</si>
  <si>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</si>
  <si>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</si>
  <si>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</si>
  <si>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</si>
  <si>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</si>
  <si>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</si>
  <si>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</si>
  <si>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</si>
  <si>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</si>
  <si>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Sept-2005</t>
  </si>
  <si>
    <t xml:space="preserve"> Oct-2005</t>
  </si>
  <si>
    <t xml:space="preserve"> Nov-2005</t>
  </si>
  <si>
    <t xml:space="preserve"> Dec-2005</t>
  </si>
  <si>
    <t xml:space="preserve"> Jan-2006</t>
  </si>
  <si>
    <t xml:space="preserve"> Feb-2006</t>
  </si>
  <si>
    <t xml:space="preserve"> Mar-2006</t>
  </si>
  <si>
    <t xml:space="preserve"> Apr-2006</t>
  </si>
  <si>
    <t xml:space="preserve"> May-2006</t>
  </si>
  <si>
    <t xml:space="preserve"> June-2006</t>
  </si>
  <si>
    <t xml:space="preserve"> July-2006</t>
  </si>
  <si>
    <t xml:space="preserve"> Aug-2006</t>
  </si>
  <si>
    <t xml:space="preserve"> Sept-2006</t>
  </si>
  <si>
    <t xml:space="preserve"> Oct-2006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</si>
  <si>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</si>
  <si>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</si>
  <si>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</si>
  <si>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</si>
  <si>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</si>
  <si>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</si>
  <si>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</si>
  <si>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</si>
  <si>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High Plains Cattle Feeding Simulator</t>
  </si>
  <si>
    <t xml:space="preserve">Updated </t>
  </si>
  <si>
    <t>Purchased During</t>
  </si>
  <si>
    <t xml:space="preserve">Marketed During </t>
  </si>
  <si>
    <t>Expenses: ($/head)</t>
  </si>
  <si>
    <t xml:space="preserve">  750 lb. feeder steer</t>
  </si>
  <si>
    <t xml:space="preserve">  Total feed, handling,</t>
  </si>
  <si>
    <t xml:space="preserve">   and management charge</t>
  </si>
  <si>
    <t xml:space="preserve">  Interest on feeder</t>
  </si>
  <si>
    <t xml:space="preserve">   and 1/2 feed</t>
  </si>
  <si>
    <t xml:space="preserve">  Death loss</t>
  </si>
  <si>
    <t xml:space="preserve">   (1% of purchase)</t>
  </si>
  <si>
    <t xml:space="preserve">  Marketing 1/</t>
  </si>
  <si>
    <t>f.o.b.</t>
  </si>
  <si>
    <t xml:space="preserve">    Total expenses</t>
  </si>
  <si>
    <t>Selling price required</t>
  </si>
  <si>
    <t xml:space="preserve"> to cover: ($/cwt)</t>
  </si>
  <si>
    <t xml:space="preserve">  Feed and feeder cost</t>
  </si>
  <si>
    <t xml:space="preserve">  All costs</t>
  </si>
  <si>
    <t xml:space="preserve">  Selling price 2/</t>
  </si>
  <si>
    <t xml:space="preserve">  Net margin</t>
  </si>
  <si>
    <t>Cost per 100 lb. gain:</t>
  </si>
  <si>
    <t xml:space="preserve">  Variable cost</t>
  </si>
  <si>
    <t xml:space="preserve">   less interest $/cwt</t>
  </si>
  <si>
    <t xml:space="preserve">  Feed costs $/cwt</t>
  </si>
  <si>
    <t xml:space="preserve">  Total costs $/cwt</t>
  </si>
  <si>
    <t>Prices: ($/cwt)</t>
  </si>
  <si>
    <t xml:space="preserve">  Choice feeder steer</t>
  </si>
  <si>
    <t xml:space="preserve">   750-800 lb. Ok City</t>
  </si>
  <si>
    <t xml:space="preserve"> Feed, Prices, High Plains 4/</t>
  </si>
  <si>
    <t xml:space="preserve">   Milo  $/cwt</t>
  </si>
  <si>
    <t xml:space="preserve">   Corn  $/cwt</t>
  </si>
  <si>
    <t xml:space="preserve">   Wheat $/cwt</t>
  </si>
  <si>
    <t xml:space="preserve">   Cottonseed Meal</t>
  </si>
  <si>
    <t xml:space="preserve">    (41%) $/cwt.</t>
  </si>
  <si>
    <t xml:space="preserve">   Alfalfa hay $/ton 5/</t>
  </si>
  <si>
    <t xml:space="preserve">  Interest, annual</t>
  </si>
  <si>
    <t xml:space="preserve">   rate 6/</t>
  </si>
  <si>
    <t xml:space="preserve"> 1/ Cattle sold f.o.b., 4% shrink.</t>
  </si>
  <si>
    <t xml:space="preserve"> 2/ Steers, 1100-1300 lb, Texas-Oklahoma direct.</t>
  </si>
  <si>
    <t xml:space="preserve"> 3/ Agricultural Marketing Service (AMS)</t>
  </si>
  <si>
    <t xml:space="preserve"> 4/ Texas, North of the Canadian River, "Grain and Feed Weekly Summary and Statistics," AMS</t>
  </si>
  <si>
    <t xml:space="preserve"> 5/ Texas, "Agricultural Prices," National Agricultural Statistics Service </t>
  </si>
  <si>
    <t xml:space="preserve"> 6/ Fixed interest rate, feeder cattle, 11th District Federal Reserve.</t>
  </si>
  <si>
    <t>Contact: Ken Mathews, (202) 694-5183, kmathews@ers.usda.gov</t>
  </si>
  <si>
    <t>Feeder cattle supply outside feedlots1/</t>
  </si>
  <si>
    <t>Change from</t>
  </si>
  <si>
    <t xml:space="preserve">       Item  </t>
  </si>
  <si>
    <t>previous year</t>
  </si>
  <si>
    <t>On farms Jan 1:</t>
  </si>
  <si>
    <t>Percent</t>
  </si>
  <si>
    <t xml:space="preserve">   Calves &lt; 500 lbs</t>
  </si>
  <si>
    <t xml:space="preserve">   Steers over 500 lbs</t>
  </si>
  <si>
    <t xml:space="preserve">   Heifers over 500 lbs 2/</t>
  </si>
  <si>
    <t xml:space="preserve">     Total </t>
  </si>
  <si>
    <t xml:space="preserve">   On feed Jan 1 3/:</t>
  </si>
  <si>
    <t>Feeder cattle outside</t>
  </si>
  <si>
    <t xml:space="preserve">   feedlots on Jan 1:4/</t>
  </si>
  <si>
    <t xml:space="preserve">   Slaughter Jan-Mar:</t>
  </si>
  <si>
    <t xml:space="preserve">      Calves</t>
  </si>
  <si>
    <t xml:space="preserve">      Steers &amp; heifers</t>
  </si>
  <si>
    <t xml:space="preserve">        Total </t>
  </si>
  <si>
    <t xml:space="preserve">   On feed Apr 1 3/:</t>
  </si>
  <si>
    <t xml:space="preserve">   feedlots on April 1:4/</t>
  </si>
  <si>
    <t>On farms July 1:</t>
  </si>
  <si>
    <t xml:space="preserve">   On feed July 1 3/:</t>
  </si>
  <si>
    <t xml:space="preserve">   feedlots on July 1:4/</t>
  </si>
  <si>
    <t xml:space="preserve">   Slaughter Jul-Sep:</t>
  </si>
  <si>
    <t xml:space="preserve">   On feed Oct 1 3/:</t>
  </si>
  <si>
    <t xml:space="preserve">   feedlots on Oct 1:4/</t>
  </si>
  <si>
    <t>1/1995-1997 data revised to incorporate July 1 U.S., and 12 State on feed data.</t>
  </si>
  <si>
    <t xml:space="preserve">2/Not including heifers for cow herd replacement.  3/Estimated U.S. steers and heifers.  </t>
  </si>
  <si>
    <t>4/Numbers may not add due to rounding.</t>
  </si>
  <si>
    <t xml:space="preserve">Sources: Primary Data from National Agricultural Statistics Service; Calculated Variables from Economic </t>
  </si>
  <si>
    <t>Research Service based on National Agricultural Statistics Service data</t>
  </si>
  <si>
    <t>For further information, contact Ronald Gustafson, (202) 694-5174, ronaldg@ers.usda.gov, or Ken Mathews,</t>
  </si>
  <si>
    <t>(202) 694-5183, kmathews@ers.usda.gov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</si>
</sst>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.0_)"/>
    <numFmt numFmtId="166" formatCode="0.00_)"/>
    <numFmt numFmtId="167" formatCode="#,##0.0_);\(#,##0.0\)"/>
    <numFmt numFmtId="168" formatCode="#,##0.0"/>
    <numFmt numFmtId="169" formatCode="0.0"/>
    <numFmt numFmtId="170" formatCode=";;;"/>
    <numFmt numFmtId="171" formatCode="0.000"/>
    <numFmt numFmtId="172" formatCode="0_)"/>
    <numFmt numFmtId="173" formatCode="0.0000"/>
    <numFmt numFmtId="174" formatCode="mm/dd/yy_)"/>
    <numFmt numFmtId="175" formatCode="#,##0.0_);[Red]\(#,##0.0\)"/>
    <numFmt numFmtId="176" formatCode="mmm/yyyy"/>
    <numFmt numFmtId="177" formatCode="_(* #,##0.0_);_(* \(#,##0.0\);_(* &quot;-&quot;??_);_(@_)"/>
    <numFmt numFmtId="178" formatCode="m/d/yy;@"/>
    <numFmt numFmtId="179" formatCode="#,##0.000"/>
  </numFmts>
  <fonts count="28">
    <font>
      <sz val="10"/>
      <name val="Arial"/>
      <family val="0"/>
    </font>
    <font>
      <sz val="8"/>
      <name val="Arial"/>
      <family val="0"/>
    </font>
    <font>
      <u val="single"/>
      <sz val="10.5"/>
      <color indexed="36"/>
      <name val="Arial MT"/>
      <family val="0"/>
    </font>
    <font>
      <u val="single"/>
      <sz val="10"/>
      <color indexed="12"/>
      <name val="Arial"/>
      <family val="0"/>
    </font>
    <font>
      <sz val="14"/>
      <name val="Arial MT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 MT"/>
      <family val="0"/>
    </font>
    <font>
      <b/>
      <sz val="10"/>
      <name val="Arial MT"/>
      <family val="0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6"/>
      <name val="Arial"/>
      <family val="2"/>
    </font>
    <font>
      <b/>
      <sz val="12"/>
      <name val="Arial MT"/>
      <family val="0"/>
    </font>
    <font>
      <sz val="12"/>
      <name val="Arial MT"/>
      <family val="0"/>
    </font>
    <font>
      <sz val="12"/>
      <color indexed="12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5" fontId="0" fillId="0" borderId="0" xfId="21" applyNumberFormat="1" applyFont="1" applyProtection="1">
      <alignment/>
      <protection/>
    </xf>
    <xf numFmtId="166" fontId="0" fillId="0" borderId="0" xfId="21" applyNumberFormat="1" applyFont="1" applyProtection="1">
      <alignment/>
      <protection/>
    </xf>
    <xf numFmtId="37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5" fillId="0" borderId="0" xfId="21" applyNumberFormat="1" applyFont="1" applyAlignment="1" applyProtection="1">
      <alignment horizontal="right"/>
      <protection/>
    </xf>
    <xf numFmtId="0" fontId="6" fillId="0" borderId="0" xfId="21" applyFont="1">
      <alignment/>
      <protection/>
    </xf>
    <xf numFmtId="165" fontId="6" fillId="0" borderId="0" xfId="21" applyNumberFormat="1" applyFont="1">
      <alignment/>
      <protection/>
    </xf>
    <xf numFmtId="0" fontId="0" fillId="0" borderId="0" xfId="0" applyAlignment="1">
      <alignment horizontal="left"/>
    </xf>
    <xf numFmtId="0" fontId="7" fillId="0" borderId="0" xfId="20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37" fontId="10" fillId="0" borderId="0" xfId="21" applyNumberFormat="1" applyFont="1" applyProtection="1">
      <alignment/>
      <protection/>
    </xf>
    <xf numFmtId="37" fontId="10" fillId="0" borderId="0" xfId="21" applyNumberFormat="1" applyFont="1" applyBorder="1" applyProtection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>
      <alignment/>
      <protection/>
    </xf>
    <xf numFmtId="0" fontId="11" fillId="0" borderId="0" xfId="21" applyFont="1">
      <alignment/>
      <protection/>
    </xf>
    <xf numFmtId="165" fontId="10" fillId="0" borderId="0" xfId="21" applyNumberFormat="1" applyFont="1" applyProtection="1">
      <alignment/>
      <protection/>
    </xf>
    <xf numFmtId="167" fontId="10" fillId="0" borderId="0" xfId="21" applyNumberFormat="1" applyFont="1" applyBorder="1" applyProtection="1">
      <alignment/>
      <protection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66" fontId="0" fillId="0" borderId="0" xfId="23" applyFont="1">
      <alignment/>
      <protection/>
    </xf>
    <xf numFmtId="166" fontId="0" fillId="0" borderId="0" xfId="23" applyFont="1" applyAlignment="1">
      <alignment horizontal="right"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5" fillId="0" borderId="0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6" fontId="12" fillId="0" borderId="0" xfId="23" applyFont="1" applyAlignment="1">
      <alignment horizontal="centerContinuous"/>
      <protection/>
    </xf>
    <xf numFmtId="166" fontId="0" fillId="0" borderId="0" xfId="23" applyFont="1" applyAlignment="1">
      <alignment horizontal="centerContinuous"/>
      <protection/>
    </xf>
    <xf numFmtId="166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6" fontId="5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66" fontId="5" fillId="0" borderId="0" xfId="0" applyNumberFormat="1" applyFont="1" applyAlignment="1">
      <alignment/>
    </xf>
    <xf numFmtId="166" fontId="0" fillId="0" borderId="0" xfId="22" applyFont="1" applyAlignment="1">
      <alignment horizontal="right"/>
      <protection/>
    </xf>
    <xf numFmtId="166" fontId="0" fillId="0" borderId="0" xfId="0" applyNumberFormat="1" applyAlignment="1">
      <alignment horizontal="right"/>
    </xf>
    <xf numFmtId="166" fontId="0" fillId="0" borderId="0" xfId="22" applyFont="1">
      <alignment/>
      <protection/>
    </xf>
    <xf numFmtId="166" fontId="6" fillId="0" borderId="0" xfId="22" applyFont="1">
      <alignment/>
      <protection/>
    </xf>
    <xf numFmtId="166" fontId="0" fillId="0" borderId="0" xfId="22" applyFont="1" applyAlignment="1">
      <alignment horizontal="centerContinuous"/>
      <protection/>
    </xf>
    <xf numFmtId="0" fontId="13" fillId="0" borderId="3" xfId="0" applyFont="1" applyBorder="1" applyAlignment="1" quotePrefix="1">
      <alignment horizontal="left"/>
    </xf>
    <xf numFmtId="0" fontId="14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6" xfId="0" applyFont="1" applyBorder="1" applyAlignment="1" quotePrefix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37" fontId="14" fillId="0" borderId="0" xfId="0" applyNumberFormat="1" applyFont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 quotePrefix="1">
      <alignment horizontal="left"/>
    </xf>
    <xf numFmtId="165" fontId="14" fillId="0" borderId="0" xfId="0" applyNumberFormat="1" applyFont="1" applyAlignment="1" applyProtection="1">
      <alignment/>
      <protection/>
    </xf>
    <xf numFmtId="167" fontId="14" fillId="0" borderId="0" xfId="0" applyNumberFormat="1" applyFont="1" applyBorder="1" applyAlignment="1" applyProtection="1">
      <alignment/>
      <protection/>
    </xf>
    <xf numFmtId="168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6" fontId="14" fillId="0" borderId="0" xfId="0" applyNumberFormat="1" applyFont="1" applyAlignment="1" applyProtection="1" quotePrefix="1">
      <alignment horizontal="right"/>
      <protection/>
    </xf>
    <xf numFmtId="166" fontId="14" fillId="0" borderId="0" xfId="0" applyNumberFormat="1" applyFont="1" applyBorder="1" applyAlignment="1" applyProtection="1" quotePrefix="1">
      <alignment horizontal="right"/>
      <protection/>
    </xf>
    <xf numFmtId="166" fontId="14" fillId="0" borderId="0" xfId="0" applyNumberFormat="1" applyFont="1" applyBorder="1" applyAlignment="1" applyProtection="1">
      <alignment horizontal="right"/>
      <protection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166" fontId="14" fillId="0" borderId="0" xfId="0" applyNumberFormat="1" applyFont="1" applyAlignment="1" applyProtection="1">
      <alignment horizontal="right"/>
      <protection/>
    </xf>
    <xf numFmtId="170" fontId="14" fillId="0" borderId="0" xfId="0" applyNumberFormat="1" applyFont="1" applyAlignment="1" applyProtection="1">
      <alignment/>
      <protection/>
    </xf>
    <xf numFmtId="0" fontId="14" fillId="0" borderId="1" xfId="0" applyFont="1" applyBorder="1" applyAlignment="1">
      <alignment/>
    </xf>
    <xf numFmtId="37" fontId="14" fillId="0" borderId="1" xfId="0" applyNumberFormat="1" applyFont="1" applyBorder="1" applyAlignment="1" applyProtection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5" fillId="0" borderId="0" xfId="0" applyFont="1" applyAlignment="1" quotePrefix="1">
      <alignment horizontal="left"/>
    </xf>
    <xf numFmtId="0" fontId="14" fillId="0" borderId="7" xfId="0" applyFont="1" applyBorder="1" applyAlignment="1">
      <alignment/>
    </xf>
    <xf numFmtId="0" fontId="8" fillId="0" borderId="0" xfId="0" applyFont="1" applyAlignment="1">
      <alignment horizontal="left"/>
    </xf>
    <xf numFmtId="0" fontId="16" fillId="0" borderId="8" xfId="0" applyFont="1" applyBorder="1" applyAlignment="1" quotePrefix="1">
      <alignment horizontal="left"/>
    </xf>
    <xf numFmtId="0" fontId="0" fillId="0" borderId="8" xfId="0" applyBorder="1" applyAlignment="1">
      <alignment/>
    </xf>
    <xf numFmtId="0" fontId="5" fillId="0" borderId="9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3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9" fontId="0" fillId="0" borderId="11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7" xfId="0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Alignment="1" applyProtection="1" quotePrefix="1">
      <alignment horizontal="left"/>
      <protection/>
    </xf>
    <xf numFmtId="0" fontId="18" fillId="0" borderId="19" xfId="0" applyFont="1" applyBorder="1" applyAlignment="1" applyProtection="1">
      <alignment/>
      <protection/>
    </xf>
    <xf numFmtId="172" fontId="18" fillId="0" borderId="19" xfId="0" applyNumberFormat="1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right"/>
      <protection/>
    </xf>
    <xf numFmtId="164" fontId="18" fillId="0" borderId="19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 quotePrefix="1">
      <alignment horizontal="left"/>
      <protection/>
    </xf>
    <xf numFmtId="37" fontId="18" fillId="0" borderId="0" xfId="0" applyNumberFormat="1" applyFont="1" applyAlignment="1" applyProtection="1">
      <alignment/>
      <protection/>
    </xf>
    <xf numFmtId="37" fontId="18" fillId="0" borderId="0" xfId="0" applyNumberFormat="1" applyFont="1" applyAlignment="1" applyProtection="1">
      <alignment horizontal="right"/>
      <protection locked="0"/>
    </xf>
    <xf numFmtId="37" fontId="18" fillId="0" borderId="0" xfId="0" applyNumberFormat="1" applyFont="1" applyAlignment="1" applyProtection="1" quotePrefix="1">
      <alignment horizontal="right"/>
      <protection locked="0"/>
    </xf>
    <xf numFmtId="0" fontId="17" fillId="0" borderId="0" xfId="0" applyFont="1" applyBorder="1" applyAlignment="1" applyProtection="1" quotePrefix="1">
      <alignment horizontal="left"/>
      <protection/>
    </xf>
    <xf numFmtId="166" fontId="18" fillId="0" borderId="0" xfId="0" applyNumberFormat="1" applyFont="1" applyAlignment="1" applyProtection="1">
      <alignment/>
      <protection locked="0"/>
    </xf>
    <xf numFmtId="166" fontId="18" fillId="0" borderId="0" xfId="0" applyNumberFormat="1" applyFont="1" applyAlignment="1" applyProtection="1">
      <alignment/>
      <protection/>
    </xf>
    <xf numFmtId="39" fontId="18" fillId="0" borderId="0" xfId="0" applyNumberFormat="1" applyFont="1" applyAlignment="1" applyProtection="1">
      <alignment/>
      <protection locked="0"/>
    </xf>
    <xf numFmtId="166" fontId="18" fillId="0" borderId="0" xfId="0" applyNumberFormat="1" applyFont="1" applyAlignment="1" applyProtection="1">
      <alignment horizontal="right"/>
      <protection/>
    </xf>
    <xf numFmtId="39" fontId="18" fillId="0" borderId="0" xfId="0" applyNumberFormat="1" applyFont="1" applyBorder="1" applyAlignment="1" applyProtection="1">
      <alignment/>
      <protection locked="0"/>
    </xf>
    <xf numFmtId="173" fontId="18" fillId="0" borderId="0" xfId="0" applyNumberFormat="1" applyFont="1" applyAlignment="1" applyProtection="1">
      <alignment/>
      <protection/>
    </xf>
    <xf numFmtId="173" fontId="18" fillId="0" borderId="0" xfId="0" applyNumberFormat="1" applyFont="1" applyAlignment="1" applyProtection="1">
      <alignment/>
      <protection locked="0"/>
    </xf>
    <xf numFmtId="173" fontId="18" fillId="0" borderId="0" xfId="0" applyNumberFormat="1" applyFont="1" applyAlignment="1" applyProtection="1">
      <alignment horizontal="right"/>
      <protection locked="0"/>
    </xf>
    <xf numFmtId="167" fontId="18" fillId="0" borderId="0" xfId="0" applyNumberFormat="1" applyFont="1" applyAlignment="1" applyProtection="1">
      <alignment/>
      <protection/>
    </xf>
    <xf numFmtId="167" fontId="18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 quotePrefix="1">
      <alignment horizontal="left"/>
      <protection/>
    </xf>
    <xf numFmtId="167" fontId="18" fillId="0" borderId="0" xfId="0" applyNumberFormat="1" applyFont="1" applyAlignment="1" applyProtection="1">
      <alignment horizontal="right"/>
      <protection/>
    </xf>
    <xf numFmtId="37" fontId="18" fillId="0" borderId="0" xfId="0" applyNumberFormat="1" applyFont="1" applyAlignment="1" applyProtection="1">
      <alignment horizontal="right"/>
      <protection/>
    </xf>
    <xf numFmtId="167" fontId="18" fillId="0" borderId="0" xfId="0" applyNumberFormat="1" applyFont="1" applyAlignment="1" applyProtection="1">
      <alignment/>
      <protection locked="0"/>
    </xf>
    <xf numFmtId="165" fontId="18" fillId="0" borderId="0" xfId="0" applyNumberFormat="1" applyFont="1" applyAlignment="1" applyProtection="1">
      <alignment/>
      <protection locked="0"/>
    </xf>
    <xf numFmtId="37" fontId="18" fillId="0" borderId="0" xfId="0" applyNumberFormat="1" applyFont="1" applyAlignment="1" applyProtection="1">
      <alignment/>
      <protection locked="0"/>
    </xf>
    <xf numFmtId="172" fontId="18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Alignment="1" applyProtection="1" quotePrefix="1">
      <alignment horizontal="right"/>
      <protection locked="0"/>
    </xf>
    <xf numFmtId="2" fontId="18" fillId="0" borderId="0" xfId="0" applyNumberFormat="1" applyFont="1" applyAlignment="1" applyProtection="1">
      <alignment horizontal="right"/>
      <protection locked="0"/>
    </xf>
    <xf numFmtId="169" fontId="18" fillId="0" borderId="0" xfId="0" applyNumberFormat="1" applyFont="1" applyAlignment="1" applyProtection="1">
      <alignment/>
      <protection/>
    </xf>
    <xf numFmtId="165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 locked="0"/>
    </xf>
    <xf numFmtId="0" fontId="18" fillId="0" borderId="3" xfId="0" applyFont="1" applyBorder="1" applyAlignment="1" applyProtection="1">
      <alignment/>
      <protection/>
    </xf>
    <xf numFmtId="37" fontId="18" fillId="0" borderId="3" xfId="0" applyNumberFormat="1" applyFont="1" applyBorder="1" applyAlignment="1" applyProtection="1">
      <alignment/>
      <protection/>
    </xf>
    <xf numFmtId="0" fontId="18" fillId="0" borderId="22" xfId="0" applyFont="1" applyBorder="1" applyAlignment="1" applyProtection="1">
      <alignment/>
      <protection/>
    </xf>
    <xf numFmtId="37" fontId="18" fillId="0" borderId="3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39" fontId="19" fillId="0" borderId="0" xfId="0" applyNumberFormat="1" applyFont="1" applyAlignment="1" applyProtection="1">
      <alignment/>
      <protection locked="0"/>
    </xf>
    <xf numFmtId="39" fontId="19" fillId="0" borderId="0" xfId="0" applyNumberFormat="1" applyFont="1" applyBorder="1" applyAlignment="1" applyProtection="1">
      <alignment/>
      <protection locked="0"/>
    </xf>
    <xf numFmtId="167" fontId="19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 quotePrefix="1">
      <alignment horizontal="left"/>
      <protection/>
    </xf>
    <xf numFmtId="174" fontId="0" fillId="0" borderId="0" xfId="0" applyNumberFormat="1" applyAlignment="1" applyProtection="1">
      <alignment/>
      <protection/>
    </xf>
    <xf numFmtId="0" fontId="20" fillId="0" borderId="23" xfId="0" applyFont="1" applyBorder="1" applyAlignment="1" applyProtection="1" quotePrefix="1">
      <alignment horizontal="left"/>
      <protection/>
    </xf>
    <xf numFmtId="0" fontId="0" fillId="0" borderId="24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8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37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37" fontId="0" fillId="0" borderId="0" xfId="0" applyNumberFormat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37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7" fontId="21" fillId="0" borderId="0" xfId="0" applyNumberFormat="1" applyFont="1" applyAlignment="1">
      <alignment horizontal="fill"/>
    </xf>
    <xf numFmtId="167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7" fontId="21" fillId="0" borderId="0" xfId="0" applyNumberFormat="1" applyFont="1" applyAlignment="1">
      <alignment horizontal="left"/>
    </xf>
    <xf numFmtId="167" fontId="0" fillId="0" borderId="0" xfId="0" applyNumberFormat="1" applyAlignment="1" applyProtection="1">
      <alignment/>
      <protection/>
    </xf>
    <xf numFmtId="167" fontId="21" fillId="0" borderId="1" xfId="0" applyNumberFormat="1" applyFont="1" applyBorder="1" applyAlignment="1">
      <alignment horizontal="fill"/>
    </xf>
    <xf numFmtId="167" fontId="21" fillId="0" borderId="1" xfId="0" applyNumberFormat="1" applyFont="1" applyBorder="1" applyAlignment="1">
      <alignment horizontal="left"/>
    </xf>
    <xf numFmtId="167" fontId="0" fillId="0" borderId="1" xfId="0" applyNumberFormat="1" applyBorder="1" applyAlignment="1" applyProtection="1">
      <alignment horizontal="fill"/>
      <protection/>
    </xf>
    <xf numFmtId="167" fontId="0" fillId="0" borderId="1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7" fontId="21" fillId="0" borderId="0" xfId="0" applyNumberFormat="1" applyFont="1" applyAlignment="1">
      <alignment/>
    </xf>
    <xf numFmtId="0" fontId="0" fillId="0" borderId="23" xfId="0" applyBorder="1" applyAlignment="1" applyProtection="1">
      <alignment horizontal="fill"/>
      <protection/>
    </xf>
    <xf numFmtId="167" fontId="21" fillId="0" borderId="23" xfId="0" applyNumberFormat="1" applyFont="1" applyBorder="1" applyAlignment="1">
      <alignment horizontal="fill"/>
    </xf>
    <xf numFmtId="0" fontId="21" fillId="0" borderId="23" xfId="0" applyFont="1" applyBorder="1" applyAlignment="1">
      <alignment horizontal="fill"/>
    </xf>
    <xf numFmtId="167" fontId="0" fillId="0" borderId="23" xfId="0" applyNumberFormat="1" applyBorder="1" applyAlignment="1" applyProtection="1">
      <alignment horizontal="fill"/>
      <protection/>
    </xf>
    <xf numFmtId="168" fontId="20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8" fontId="0" fillId="0" borderId="24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8" xfId="0" applyNumberFormat="1" applyBorder="1" applyAlignment="1" applyProtection="1">
      <alignment horizontal="fill"/>
      <protection/>
    </xf>
    <xf numFmtId="168" fontId="0" fillId="0" borderId="1" xfId="0" applyNumberFormat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 horizontal="left"/>
      <protection/>
    </xf>
    <xf numFmtId="168" fontId="0" fillId="0" borderId="23" xfId="0" applyNumberFormat="1" applyBorder="1" applyAlignment="1" applyProtection="1">
      <alignment horizontal="fill"/>
      <protection/>
    </xf>
    <xf numFmtId="169" fontId="0" fillId="0" borderId="0" xfId="0" applyNumberFormat="1" applyAlignment="1">
      <alignment/>
    </xf>
    <xf numFmtId="169" fontId="0" fillId="0" borderId="24" xfId="0" applyNumberFormat="1" applyBorder="1" applyAlignment="1" applyProtection="1">
      <alignment horizontal="fill"/>
      <protection/>
    </xf>
    <xf numFmtId="169" fontId="0" fillId="0" borderId="0" xfId="0" applyNumberFormat="1" applyAlignment="1" applyProtection="1">
      <alignment horizontal="center"/>
      <protection/>
    </xf>
    <xf numFmtId="169" fontId="0" fillId="0" borderId="8" xfId="0" applyNumberFormat="1" applyBorder="1" applyAlignment="1" applyProtection="1">
      <alignment horizontal="fill"/>
      <protection/>
    </xf>
    <xf numFmtId="169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 quotePrefix="1">
      <alignment/>
      <protection/>
    </xf>
    <xf numFmtId="168" fontId="0" fillId="0" borderId="0" xfId="0" applyNumberFormat="1" applyAlignment="1" applyProtection="1" quotePrefix="1">
      <alignment horizontal="right"/>
      <protection/>
    </xf>
    <xf numFmtId="169" fontId="0" fillId="0" borderId="0" xfId="0" applyNumberFormat="1" applyAlignment="1" applyProtection="1">
      <alignment horizontal="left"/>
      <protection/>
    </xf>
    <xf numFmtId="168" fontId="0" fillId="0" borderId="1" xfId="0" applyNumberFormat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9" fontId="0" fillId="0" borderId="1" xfId="0" applyNumberFormat="1" applyBorder="1" applyAlignment="1" applyProtection="1">
      <alignment horizontal="left"/>
      <protection/>
    </xf>
    <xf numFmtId="169" fontId="0" fillId="0" borderId="1" xfId="0" applyNumberFormat="1" applyBorder="1" applyAlignment="1" applyProtection="1">
      <alignment horizontal="center"/>
      <protection/>
    </xf>
    <xf numFmtId="169" fontId="0" fillId="0" borderId="23" xfId="0" applyNumberFormat="1" applyBorder="1" applyAlignment="1" applyProtection="1">
      <alignment horizontal="fill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" xfId="0" applyBorder="1" applyAlignment="1">
      <alignment horizontal="right"/>
    </xf>
    <xf numFmtId="0" fontId="0" fillId="0" borderId="25" xfId="0" applyBorder="1" applyAlignment="1">
      <alignment/>
    </xf>
    <xf numFmtId="0" fontId="17" fillId="0" borderId="0" xfId="0" applyFont="1" applyAlignment="1">
      <alignment/>
    </xf>
    <xf numFmtId="0" fontId="0" fillId="0" borderId="0" xfId="0" applyAlignment="1" quotePrefix="1">
      <alignment horizontal="center"/>
    </xf>
    <xf numFmtId="176" fontId="0" fillId="0" borderId="0" xfId="0" applyNumberFormat="1" applyAlignment="1">
      <alignment horizontal="right"/>
    </xf>
    <xf numFmtId="177" fontId="0" fillId="0" borderId="0" xfId="15" applyNumberFormat="1" applyAlignment="1" applyProtection="1">
      <alignment/>
      <protection/>
    </xf>
    <xf numFmtId="177" fontId="0" fillId="0" borderId="0" xfId="15" applyNumberFormat="1" applyAlignment="1" applyProtection="1">
      <alignment horizontal="center"/>
      <protection/>
    </xf>
    <xf numFmtId="2" fontId="24" fillId="0" borderId="0" xfId="0" applyNumberFormat="1" applyFont="1" applyAlignment="1" quotePrefix="1">
      <alignment horizontal="left"/>
    </xf>
    <xf numFmtId="2" fontId="25" fillId="0" borderId="0" xfId="0" applyNumberFormat="1" applyFont="1" applyAlignment="1" applyProtection="1">
      <alignment/>
      <protection/>
    </xf>
    <xf numFmtId="178" fontId="25" fillId="0" borderId="0" xfId="0" applyNumberFormat="1" applyFont="1" applyAlignment="1" applyProtection="1">
      <alignment/>
      <protection/>
    </xf>
    <xf numFmtId="2" fontId="25" fillId="0" borderId="0" xfId="0" applyNumberFormat="1" applyFont="1" applyAlignment="1">
      <alignment/>
    </xf>
    <xf numFmtId="15" fontId="25" fillId="0" borderId="0" xfId="0" applyNumberFormat="1" applyFont="1" applyAlignment="1" applyProtection="1">
      <alignment/>
      <protection/>
    </xf>
    <xf numFmtId="17" fontId="25" fillId="0" borderId="7" xfId="0" applyNumberFormat="1" applyFont="1" applyBorder="1" applyAlignment="1">
      <alignment/>
    </xf>
    <xf numFmtId="17" fontId="25" fillId="0" borderId="7" xfId="0" applyNumberFormat="1" applyFont="1" applyBorder="1" applyAlignment="1" applyProtection="1">
      <alignment/>
      <protection/>
    </xf>
    <xf numFmtId="17" fontId="25" fillId="0" borderId="1" xfId="0" applyNumberFormat="1" applyFont="1" applyBorder="1" applyAlignment="1">
      <alignment/>
    </xf>
    <xf numFmtId="17" fontId="25" fillId="0" borderId="1" xfId="0" applyNumberFormat="1" applyFont="1" applyBorder="1" applyAlignment="1" applyProtection="1">
      <alignment/>
      <protection/>
    </xf>
    <xf numFmtId="2" fontId="25" fillId="0" borderId="0" xfId="0" applyNumberFormat="1" applyFont="1" applyAlignment="1" applyProtection="1">
      <alignment horizontal="right"/>
      <protection/>
    </xf>
    <xf numFmtId="44" fontId="10" fillId="0" borderId="0" xfId="17" applyFont="1" applyAlignment="1" applyProtection="1" quotePrefix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0" fontId="25" fillId="0" borderId="25" xfId="0" applyFont="1" applyBorder="1" applyAlignment="1" applyProtection="1">
      <alignment/>
      <protection/>
    </xf>
    <xf numFmtId="0" fontId="25" fillId="0" borderId="0" xfId="0" applyFont="1" applyAlignment="1" applyProtection="1" quotePrefix="1">
      <alignment horizontal="left"/>
      <protection/>
    </xf>
    <xf numFmtId="0" fontId="25" fillId="0" borderId="0" xfId="0" applyFont="1" applyAlignment="1" quotePrefix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 applyProtection="1">
      <alignment horizontal="left"/>
      <protection/>
    </xf>
    <xf numFmtId="0" fontId="26" fillId="0" borderId="26" xfId="0" applyFont="1" applyBorder="1" applyAlignment="1">
      <alignment horizontal="left"/>
    </xf>
    <xf numFmtId="0" fontId="27" fillId="0" borderId="7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28" xfId="0" applyFont="1" applyBorder="1" applyAlignment="1">
      <alignment horizontal="right"/>
    </xf>
    <xf numFmtId="0" fontId="27" fillId="0" borderId="29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30" xfId="0" applyFont="1" applyBorder="1" applyAlignment="1">
      <alignment horizontal="right"/>
    </xf>
    <xf numFmtId="0" fontId="27" fillId="0" borderId="3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2" xfId="0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2" fontId="27" fillId="0" borderId="32" xfId="24" applyNumberFormat="1" applyFont="1" applyBorder="1" applyAlignment="1">
      <alignment/>
    </xf>
    <xf numFmtId="0" fontId="27" fillId="0" borderId="31" xfId="0" applyFont="1" applyBorder="1" applyAlignment="1" quotePrefix="1">
      <alignment horizontal="left"/>
    </xf>
    <xf numFmtId="179" fontId="27" fillId="0" borderId="0" xfId="0" applyNumberFormat="1" applyFont="1" applyBorder="1" applyAlignment="1">
      <alignment/>
    </xf>
    <xf numFmtId="179" fontId="27" fillId="0" borderId="32" xfId="24" applyNumberFormat="1" applyFont="1" applyBorder="1" applyAlignment="1">
      <alignment/>
    </xf>
    <xf numFmtId="0" fontId="27" fillId="0" borderId="29" xfId="0" applyFont="1" applyBorder="1" applyAlignment="1" quotePrefix="1">
      <alignment horizontal="left"/>
    </xf>
    <xf numFmtId="3" fontId="27" fillId="0" borderId="1" xfId="0" applyNumberFormat="1" applyFont="1" applyBorder="1" applyAlignment="1">
      <alignment/>
    </xf>
    <xf numFmtId="2" fontId="27" fillId="0" borderId="30" xfId="24" applyNumberFormat="1" applyFont="1" applyBorder="1" applyAlignment="1">
      <alignment/>
    </xf>
    <xf numFmtId="0" fontId="27" fillId="0" borderId="0" xfId="0" applyFont="1" applyAlignment="1" quotePrefix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Sheet14" xfId="22"/>
    <cellStyle name="Normal_Sheet1_Sheet1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\DATA%20and%20DATABASE\Sit\PUBS\S&amp;OMonthlySpreadSheetsNelson2005\PRODUCTIONINDICATORSS&amp;O_READONLY-No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1"/>
      <sheetName val="Pivot 2"/>
      <sheetName val="Data columns"/>
      <sheetName val="S&amp;O Page"/>
      <sheetName val="electronic pg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naldg@ers.usda.gov;%20Poultry%20and%20eggs,%20Dave%20Harvey,%20(202)%20694-5177," TargetMode="External" /><Relationship Id="rId2" Type="http://schemas.openxmlformats.org/officeDocument/2006/relationships/hyperlink" Target="mailto:djharvey@ers.usda.gov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5" width="0" style="0" hidden="1" customWidth="1"/>
    <col min="7" max="10" width="0" style="0" hidden="1" customWidth="1"/>
  </cols>
  <sheetData>
    <row r="1" spans="1:20" ht="15.75" thickBot="1">
      <c r="A1" s="53" t="s">
        <v>180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4"/>
      <c r="B2" s="54"/>
      <c r="C2" s="55"/>
      <c r="D2" s="55"/>
      <c r="E2" s="55"/>
      <c r="F2" s="56">
        <v>2004</v>
      </c>
      <c r="G2" s="54"/>
      <c r="H2" s="56"/>
      <c r="I2" s="56"/>
      <c r="J2" s="56"/>
      <c r="K2" s="56">
        <v>2005</v>
      </c>
      <c r="L2" s="56">
        <v>2006</v>
      </c>
      <c r="M2" s="56"/>
      <c r="N2" s="56"/>
      <c r="O2" s="56"/>
      <c r="P2" s="57"/>
      <c r="Q2" s="56">
        <v>2007</v>
      </c>
      <c r="R2" s="56"/>
      <c r="S2" s="56"/>
      <c r="T2" s="57"/>
    </row>
    <row r="3" spans="1:20" ht="15">
      <c r="A3" s="54"/>
      <c r="B3" s="58" t="s">
        <v>182</v>
      </c>
      <c r="C3" s="58" t="s">
        <v>183</v>
      </c>
      <c r="D3" s="59" t="s">
        <v>181</v>
      </c>
      <c r="E3" s="58" t="s">
        <v>184</v>
      </c>
      <c r="F3" s="58" t="s">
        <v>185</v>
      </c>
      <c r="G3" s="58" t="s">
        <v>182</v>
      </c>
      <c r="H3" s="58" t="s">
        <v>183</v>
      </c>
      <c r="I3" s="59" t="s">
        <v>181</v>
      </c>
      <c r="J3" s="58" t="s">
        <v>184</v>
      </c>
      <c r="K3" s="58" t="s">
        <v>185</v>
      </c>
      <c r="L3" s="58" t="s">
        <v>182</v>
      </c>
      <c r="M3" s="58" t="s">
        <v>183</v>
      </c>
      <c r="N3" s="59" t="s">
        <v>181</v>
      </c>
      <c r="O3" s="59" t="s">
        <v>184</v>
      </c>
      <c r="P3" s="58" t="s">
        <v>185</v>
      </c>
      <c r="Q3" s="58" t="s">
        <v>182</v>
      </c>
      <c r="R3" s="58" t="s">
        <v>183</v>
      </c>
      <c r="S3" s="59" t="s">
        <v>181</v>
      </c>
      <c r="T3" s="58" t="s">
        <v>185</v>
      </c>
    </row>
    <row r="4" spans="1:20" ht="15">
      <c r="A4" s="54"/>
      <c r="B4" s="54"/>
      <c r="C4" s="54"/>
      <c r="D4" s="54"/>
      <c r="E4" s="54"/>
      <c r="F4" s="60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5">
      <c r="A5" s="61" t="s">
        <v>186</v>
      </c>
      <c r="B5" s="54"/>
      <c r="C5" s="54"/>
      <c r="D5" s="54"/>
      <c r="E5" s="54"/>
      <c r="F5" s="60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5">
      <c r="A6" s="54" t="s">
        <v>55</v>
      </c>
      <c r="B6" s="62">
        <v>5838</v>
      </c>
      <c r="C6" s="62">
        <v>6253</v>
      </c>
      <c r="D6" s="62">
        <v>6360</v>
      </c>
      <c r="E6" s="62">
        <v>6097</v>
      </c>
      <c r="F6" s="63">
        <f>SUM(B6:E6)</f>
        <v>24548</v>
      </c>
      <c r="G6" s="64">
        <v>5725</v>
      </c>
      <c r="H6" s="64">
        <v>6189</v>
      </c>
      <c r="I6" s="64">
        <v>6560</v>
      </c>
      <c r="J6" s="64">
        <v>6209</v>
      </c>
      <c r="K6" s="64">
        <f>SUM(G6:J6)</f>
        <v>24683</v>
      </c>
      <c r="L6" s="64">
        <v>6078</v>
      </c>
      <c r="M6" s="64">
        <v>6699</v>
      </c>
      <c r="N6" s="64">
        <v>6808</v>
      </c>
      <c r="O6" s="65">
        <v>6385</v>
      </c>
      <c r="P6" s="64">
        <f>SUM(L6:O6)</f>
        <v>25970</v>
      </c>
      <c r="Q6" s="64">
        <v>6375</v>
      </c>
      <c r="R6" s="64">
        <v>6800</v>
      </c>
      <c r="S6" s="64">
        <v>7000</v>
      </c>
      <c r="T6" s="64">
        <v>26700</v>
      </c>
    </row>
    <row r="7" spans="1:20" ht="15">
      <c r="A7" s="54" t="s">
        <v>57</v>
      </c>
      <c r="B7" s="62">
        <v>5130</v>
      </c>
      <c r="C7" s="62">
        <v>4897</v>
      </c>
      <c r="D7" s="62">
        <v>5047</v>
      </c>
      <c r="E7" s="62">
        <v>5435</v>
      </c>
      <c r="F7" s="63">
        <f>SUM(B7:E7)</f>
        <v>20509</v>
      </c>
      <c r="G7" s="64">
        <v>5138</v>
      </c>
      <c r="H7" s="64">
        <v>5021</v>
      </c>
      <c r="I7" s="64">
        <v>5000</v>
      </c>
      <c r="J7" s="64">
        <v>5525</v>
      </c>
      <c r="K7" s="64">
        <f>SUM(G7:J7)</f>
        <v>20684</v>
      </c>
      <c r="L7" s="64">
        <v>5321</v>
      </c>
      <c r="M7" s="64">
        <v>4998</v>
      </c>
      <c r="N7" s="64">
        <v>5071</v>
      </c>
      <c r="O7" s="65">
        <v>5675</v>
      </c>
      <c r="P7" s="64">
        <f>SUM(L7:O7)</f>
        <v>21065</v>
      </c>
      <c r="Q7" s="64">
        <v>5375</v>
      </c>
      <c r="R7" s="64">
        <v>5250</v>
      </c>
      <c r="S7" s="64">
        <v>5375</v>
      </c>
      <c r="T7" s="64">
        <v>21850</v>
      </c>
    </row>
    <row r="8" spans="1:20" ht="15">
      <c r="A8" s="66" t="s">
        <v>187</v>
      </c>
      <c r="B8" s="62">
        <v>53</v>
      </c>
      <c r="C8" s="62">
        <v>46</v>
      </c>
      <c r="D8" s="62">
        <v>46</v>
      </c>
      <c r="E8" s="62">
        <v>50</v>
      </c>
      <c r="F8" s="63">
        <f>SUM(B8:E8)</f>
        <v>195</v>
      </c>
      <c r="G8" s="64">
        <v>49</v>
      </c>
      <c r="H8" s="64">
        <v>46</v>
      </c>
      <c r="I8" s="64">
        <v>44</v>
      </c>
      <c r="J8" s="64">
        <v>48</v>
      </c>
      <c r="K8" s="64">
        <f aca="true" t="shared" si="0" ref="K8:K13">SUM(G8:J8)</f>
        <v>187</v>
      </c>
      <c r="L8" s="64">
        <v>49</v>
      </c>
      <c r="M8" s="64">
        <v>48</v>
      </c>
      <c r="N8" s="64">
        <v>42</v>
      </c>
      <c r="O8" s="65">
        <v>49</v>
      </c>
      <c r="P8" s="64">
        <f>SUM(L8:O8)</f>
        <v>188</v>
      </c>
      <c r="Q8" s="64">
        <v>48</v>
      </c>
      <c r="R8" s="64">
        <v>46</v>
      </c>
      <c r="S8" s="64">
        <v>44</v>
      </c>
      <c r="T8" s="64">
        <v>186</v>
      </c>
    </row>
    <row r="9" spans="1:20" ht="15">
      <c r="A9" s="54" t="s">
        <v>60</v>
      </c>
      <c r="B9" s="62">
        <v>8195</v>
      </c>
      <c r="C9" s="62">
        <v>8492</v>
      </c>
      <c r="D9" s="62">
        <v>8839</v>
      </c>
      <c r="E9" s="62">
        <v>8537</v>
      </c>
      <c r="F9" s="63">
        <f>SUM(B9:E9)</f>
        <v>34063</v>
      </c>
      <c r="G9" s="64">
        <v>8588</v>
      </c>
      <c r="H9" s="64">
        <v>8934</v>
      </c>
      <c r="I9" s="64">
        <v>8939</v>
      </c>
      <c r="J9" s="64">
        <v>8904</v>
      </c>
      <c r="K9" s="64">
        <f t="shared" si="0"/>
        <v>35365</v>
      </c>
      <c r="L9" s="64">
        <v>8937</v>
      </c>
      <c r="M9" s="64">
        <v>9129</v>
      </c>
      <c r="N9" s="64">
        <v>8880</v>
      </c>
      <c r="O9" s="65">
        <v>8900</v>
      </c>
      <c r="P9" s="64">
        <f>SUM(L9:O9)</f>
        <v>35846</v>
      </c>
      <c r="Q9" s="64">
        <v>8950</v>
      </c>
      <c r="R9" s="64">
        <v>9125</v>
      </c>
      <c r="S9" s="64">
        <v>9150</v>
      </c>
      <c r="T9" s="64">
        <v>36325</v>
      </c>
    </row>
    <row r="10" spans="1:20" ht="15">
      <c r="A10" s="54" t="s">
        <v>62</v>
      </c>
      <c r="B10" s="62">
        <v>1309</v>
      </c>
      <c r="C10" s="62">
        <v>1366</v>
      </c>
      <c r="D10" s="62">
        <v>1390</v>
      </c>
      <c r="E10" s="62">
        <v>1389</v>
      </c>
      <c r="F10" s="63">
        <v>5454</v>
      </c>
      <c r="G10" s="64">
        <v>1328</v>
      </c>
      <c r="H10" s="64">
        <v>1397</v>
      </c>
      <c r="I10" s="64">
        <v>1375</v>
      </c>
      <c r="J10" s="64">
        <v>1405</v>
      </c>
      <c r="K10" s="64">
        <v>5504</v>
      </c>
      <c r="L10" s="64">
        <v>1354</v>
      </c>
      <c r="M10" s="64">
        <v>1440</v>
      </c>
      <c r="N10" s="64">
        <v>1419</v>
      </c>
      <c r="O10" s="65">
        <v>1455</v>
      </c>
      <c r="P10" s="64">
        <f>SUM(L10:O10)</f>
        <v>5668</v>
      </c>
      <c r="Q10" s="64">
        <v>1390</v>
      </c>
      <c r="R10" s="64">
        <v>1460</v>
      </c>
      <c r="S10" s="64">
        <v>1440</v>
      </c>
      <c r="T10" s="64">
        <v>5760</v>
      </c>
    </row>
    <row r="11" spans="1:20" ht="15">
      <c r="A11" s="54"/>
      <c r="B11" s="62"/>
      <c r="C11" s="62"/>
      <c r="D11" s="62"/>
      <c r="E11" s="62"/>
      <c r="F11" s="63"/>
      <c r="G11" s="64"/>
      <c r="H11" s="64"/>
      <c r="I11" s="64"/>
      <c r="J11" s="64"/>
      <c r="K11" s="64"/>
      <c r="L11" s="64"/>
      <c r="M11" s="64"/>
      <c r="N11" s="64"/>
      <c r="O11" s="65"/>
      <c r="P11" s="64"/>
      <c r="Q11" s="64"/>
      <c r="R11" s="64"/>
      <c r="S11" s="64"/>
      <c r="T11" s="64"/>
    </row>
    <row r="12" spans="1:20" ht="15">
      <c r="A12" s="66" t="s">
        <v>188</v>
      </c>
      <c r="B12" s="62">
        <v>20687</v>
      </c>
      <c r="C12" s="62">
        <v>21220</v>
      </c>
      <c r="D12" s="62">
        <v>21858</v>
      </c>
      <c r="E12" s="62">
        <v>21676</v>
      </c>
      <c r="F12" s="63">
        <f>SUM(B12:E12)</f>
        <v>85441</v>
      </c>
      <c r="G12" s="64">
        <v>20991</v>
      </c>
      <c r="H12" s="64">
        <v>21764</v>
      </c>
      <c r="I12" s="64">
        <v>22088</v>
      </c>
      <c r="J12" s="64">
        <v>22254</v>
      </c>
      <c r="K12" s="64">
        <f t="shared" si="0"/>
        <v>87097</v>
      </c>
      <c r="L12" s="64">
        <v>21902</v>
      </c>
      <c r="M12" s="64">
        <v>22483</v>
      </c>
      <c r="N12" s="64">
        <v>22384</v>
      </c>
      <c r="O12" s="65">
        <v>22629</v>
      </c>
      <c r="P12" s="64">
        <f>SUM(L12:O12)</f>
        <v>89398</v>
      </c>
      <c r="Q12" s="64">
        <v>22302</v>
      </c>
      <c r="R12" s="64">
        <v>22849</v>
      </c>
      <c r="S12" s="64">
        <v>23177</v>
      </c>
      <c r="T12" s="64">
        <v>91495</v>
      </c>
    </row>
    <row r="13" spans="1:20" ht="15">
      <c r="A13" s="66" t="s">
        <v>189</v>
      </c>
      <c r="B13" s="62">
        <v>1556</v>
      </c>
      <c r="C13" s="62">
        <v>1574</v>
      </c>
      <c r="D13" s="62">
        <v>1598</v>
      </c>
      <c r="E13" s="62">
        <v>1637</v>
      </c>
      <c r="F13" s="63">
        <f>SUM(B13:E13)</f>
        <v>6365</v>
      </c>
      <c r="G13" s="64">
        <v>1588</v>
      </c>
      <c r="H13" s="64">
        <v>1583</v>
      </c>
      <c r="I13" s="64">
        <v>1596</v>
      </c>
      <c r="J13" s="64">
        <v>1644</v>
      </c>
      <c r="K13" s="64">
        <f t="shared" si="0"/>
        <v>6411</v>
      </c>
      <c r="L13" s="64">
        <v>1612</v>
      </c>
      <c r="M13" s="64">
        <v>1611</v>
      </c>
      <c r="N13" s="64">
        <v>1624</v>
      </c>
      <c r="O13" s="65">
        <v>1655</v>
      </c>
      <c r="P13" s="64">
        <f>SUM(L13:O13)</f>
        <v>6502</v>
      </c>
      <c r="Q13" s="64">
        <v>1625</v>
      </c>
      <c r="R13" s="64">
        <v>1635</v>
      </c>
      <c r="S13" s="64">
        <v>1650</v>
      </c>
      <c r="T13" s="64">
        <v>6585</v>
      </c>
    </row>
    <row r="14" spans="1:20" ht="15">
      <c r="A14" s="54"/>
      <c r="B14" s="54"/>
      <c r="C14" s="54"/>
      <c r="D14" s="54"/>
      <c r="E14" s="54"/>
      <c r="F14" s="60"/>
      <c r="G14" s="64"/>
      <c r="H14" s="64"/>
      <c r="I14" s="64"/>
      <c r="J14" s="64"/>
      <c r="K14" s="6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5">
      <c r="A15" s="61" t="s">
        <v>190</v>
      </c>
      <c r="B15" s="54"/>
      <c r="C15" s="54"/>
      <c r="D15" s="54"/>
      <c r="E15" s="54"/>
      <c r="F15" s="60"/>
      <c r="G15" s="64"/>
      <c r="H15" s="64"/>
      <c r="I15" s="64"/>
      <c r="J15" s="64"/>
      <c r="K15" s="6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5">
      <c r="A16" s="54" t="s">
        <v>55</v>
      </c>
      <c r="B16" s="67">
        <v>16</v>
      </c>
      <c r="C16" s="67">
        <v>16.9</v>
      </c>
      <c r="D16" s="67">
        <v>16.9</v>
      </c>
      <c r="E16" s="67">
        <v>16.3</v>
      </c>
      <c r="F16" s="68">
        <f>SUM(B16:E16)</f>
        <v>66.1</v>
      </c>
      <c r="G16" s="69">
        <v>15.6</v>
      </c>
      <c r="H16" s="69">
        <v>16.8</v>
      </c>
      <c r="I16" s="69">
        <v>17</v>
      </c>
      <c r="J16" s="69">
        <v>16</v>
      </c>
      <c r="K16" s="69">
        <v>65.5</v>
      </c>
      <c r="L16" s="54">
        <v>15.8</v>
      </c>
      <c r="M16" s="54">
        <v>16.8</v>
      </c>
      <c r="N16" s="54">
        <v>16.8</v>
      </c>
      <c r="O16" s="54">
        <v>16</v>
      </c>
      <c r="P16" s="69">
        <v>65.5</v>
      </c>
      <c r="Q16" s="69">
        <v>16</v>
      </c>
      <c r="R16" s="69">
        <v>17.1</v>
      </c>
      <c r="S16" s="69">
        <v>17.3</v>
      </c>
      <c r="T16" s="69">
        <v>66.5</v>
      </c>
    </row>
    <row r="17" spans="1:20" ht="15">
      <c r="A17" s="54" t="s">
        <v>57</v>
      </c>
      <c r="B17" s="67">
        <v>13</v>
      </c>
      <c r="C17" s="67">
        <v>12.2</v>
      </c>
      <c r="D17" s="67">
        <v>12.7</v>
      </c>
      <c r="E17" s="67">
        <v>13.4</v>
      </c>
      <c r="F17" s="68">
        <f>SUM(B17:E17)</f>
        <v>51.3</v>
      </c>
      <c r="G17" s="54">
        <v>12.3</v>
      </c>
      <c r="H17" s="70">
        <v>12.1</v>
      </c>
      <c r="I17" s="54">
        <v>12.3</v>
      </c>
      <c r="J17" s="54">
        <v>13.3</v>
      </c>
      <c r="K17" s="69">
        <v>50</v>
      </c>
      <c r="L17" s="54">
        <v>12.3</v>
      </c>
      <c r="M17" s="54">
        <v>11.9</v>
      </c>
      <c r="N17" s="54">
        <v>11.9</v>
      </c>
      <c r="O17" s="54">
        <v>13.3</v>
      </c>
      <c r="P17" s="69">
        <v>49.5</v>
      </c>
      <c r="Q17" s="69">
        <v>12.3</v>
      </c>
      <c r="R17" s="69">
        <v>12.4</v>
      </c>
      <c r="S17" s="69">
        <v>12.7</v>
      </c>
      <c r="T17" s="69">
        <v>50.9</v>
      </c>
    </row>
    <row r="18" spans="1:20" ht="15">
      <c r="A18" s="66" t="s">
        <v>187</v>
      </c>
      <c r="B18" s="67">
        <v>0.3</v>
      </c>
      <c r="C18" s="67">
        <v>0.3</v>
      </c>
      <c r="D18" s="67">
        <v>0.2</v>
      </c>
      <c r="E18" s="67">
        <v>0.3</v>
      </c>
      <c r="F18" s="68">
        <f>SUM(B18:E18)</f>
        <v>1.1</v>
      </c>
      <c r="G18" s="69">
        <v>0.3</v>
      </c>
      <c r="H18" s="69">
        <v>0.3</v>
      </c>
      <c r="I18" s="69">
        <v>0.2</v>
      </c>
      <c r="J18" s="69">
        <v>0.3</v>
      </c>
      <c r="K18" s="69">
        <v>1.1</v>
      </c>
      <c r="L18" s="54">
        <v>0.3</v>
      </c>
      <c r="M18" s="54">
        <v>0.3</v>
      </c>
      <c r="N18" s="54">
        <v>0.2</v>
      </c>
      <c r="O18" s="54">
        <v>0.3</v>
      </c>
      <c r="P18" s="69">
        <v>1</v>
      </c>
      <c r="Q18" s="69">
        <v>0.3</v>
      </c>
      <c r="R18" s="69">
        <v>0.3</v>
      </c>
      <c r="S18" s="69">
        <v>0.2</v>
      </c>
      <c r="T18" s="69">
        <v>1.1</v>
      </c>
    </row>
    <row r="19" spans="1:20" ht="15">
      <c r="A19" s="54" t="s">
        <v>60</v>
      </c>
      <c r="B19" s="67">
        <v>20.8</v>
      </c>
      <c r="C19" s="67">
        <v>21.2</v>
      </c>
      <c r="D19" s="67">
        <v>21.9</v>
      </c>
      <c r="E19" s="67">
        <v>20.4</v>
      </c>
      <c r="F19" s="68">
        <f>SUM(B19:E19)</f>
        <v>84.3</v>
      </c>
      <c r="G19" s="69">
        <v>21.3</v>
      </c>
      <c r="H19" s="69">
        <v>21.7</v>
      </c>
      <c r="I19" s="69">
        <v>21.6</v>
      </c>
      <c r="J19" s="69">
        <v>21.2</v>
      </c>
      <c r="K19" s="69">
        <v>85.8</v>
      </c>
      <c r="L19" s="54">
        <v>21.8</v>
      </c>
      <c r="M19" s="54">
        <v>22.5</v>
      </c>
      <c r="N19" s="54">
        <v>21.5</v>
      </c>
      <c r="O19" s="54">
        <v>21.1</v>
      </c>
      <c r="P19" s="69">
        <v>86.9</v>
      </c>
      <c r="Q19" s="69">
        <v>21.4</v>
      </c>
      <c r="R19" s="69">
        <v>21.9</v>
      </c>
      <c r="S19" s="69">
        <v>21.8</v>
      </c>
      <c r="T19" s="69">
        <v>86.4</v>
      </c>
    </row>
    <row r="20" spans="1:20" ht="15">
      <c r="A20" s="54" t="s">
        <v>62</v>
      </c>
      <c r="B20" s="67">
        <v>3.6</v>
      </c>
      <c r="C20" s="67">
        <v>4</v>
      </c>
      <c r="D20" s="67">
        <v>4.5</v>
      </c>
      <c r="E20" s="67">
        <v>5</v>
      </c>
      <c r="F20" s="68">
        <f>SUM(B20:E20)</f>
        <v>17.1</v>
      </c>
      <c r="G20" s="69">
        <v>3.6</v>
      </c>
      <c r="H20" s="69">
        <v>3.9</v>
      </c>
      <c r="I20" s="69">
        <v>4.2</v>
      </c>
      <c r="J20" s="69">
        <v>5.1</v>
      </c>
      <c r="K20" s="69">
        <v>16.7</v>
      </c>
      <c r="L20" s="54">
        <v>3.6</v>
      </c>
      <c r="M20" s="54">
        <v>3.9</v>
      </c>
      <c r="N20" s="54">
        <v>4.2</v>
      </c>
      <c r="O20" s="54">
        <v>5.1</v>
      </c>
      <c r="P20" s="69">
        <v>16.7</v>
      </c>
      <c r="Q20" s="69">
        <v>3.5</v>
      </c>
      <c r="R20" s="69">
        <v>3.9</v>
      </c>
      <c r="S20" s="69">
        <v>4.3</v>
      </c>
      <c r="T20" s="69">
        <v>16.8</v>
      </c>
    </row>
    <row r="21" spans="1:20" ht="15">
      <c r="A21" s="54"/>
      <c r="B21" s="67"/>
      <c r="C21" s="67"/>
      <c r="D21" s="67"/>
      <c r="E21" s="67"/>
      <c r="F21" s="68"/>
      <c r="G21" s="69"/>
      <c r="H21" s="69"/>
      <c r="I21" s="69"/>
      <c r="J21" s="69"/>
      <c r="K21" s="69"/>
      <c r="L21" s="54"/>
      <c r="M21" s="54"/>
      <c r="N21" s="54"/>
      <c r="O21" s="54"/>
      <c r="P21" s="54"/>
      <c r="Q21" s="54"/>
      <c r="R21" s="54"/>
      <c r="S21" s="54"/>
      <c r="T21" s="54"/>
    </row>
    <row r="22" spans="1:20" ht="15">
      <c r="A22" s="66" t="s">
        <v>191</v>
      </c>
      <c r="B22" s="67">
        <v>54.1</v>
      </c>
      <c r="C22" s="67">
        <v>54.8</v>
      </c>
      <c r="D22" s="67">
        <v>56.6</v>
      </c>
      <c r="E22" s="67">
        <v>55.9</v>
      </c>
      <c r="F22" s="68">
        <f>SUM(B22:E22)</f>
        <v>221.4</v>
      </c>
      <c r="G22" s="69">
        <v>53.6</v>
      </c>
      <c r="H22" s="69">
        <v>55.2</v>
      </c>
      <c r="I22" s="69">
        <v>55.7</v>
      </c>
      <c r="J22" s="69">
        <v>56.4</v>
      </c>
      <c r="K22" s="69">
        <v>220.9</v>
      </c>
      <c r="L22" s="54">
        <v>54.2</v>
      </c>
      <c r="M22" s="54">
        <v>55.8</v>
      </c>
      <c r="N22" s="54">
        <v>55.2</v>
      </c>
      <c r="O22" s="54">
        <v>56.2</v>
      </c>
      <c r="P22" s="69">
        <v>221.4</v>
      </c>
      <c r="Q22" s="69">
        <v>54.1</v>
      </c>
      <c r="R22" s="69">
        <v>56</v>
      </c>
      <c r="S22" s="69">
        <v>56.8</v>
      </c>
      <c r="T22" s="69">
        <v>223.3</v>
      </c>
    </row>
    <row r="23" spans="1:20" ht="15">
      <c r="A23" s="54" t="s">
        <v>192</v>
      </c>
      <c r="B23" s="67">
        <v>63.7</v>
      </c>
      <c r="C23" s="67">
        <v>63.9</v>
      </c>
      <c r="D23" s="67">
        <v>64.1</v>
      </c>
      <c r="E23" s="67">
        <v>65.5</v>
      </c>
      <c r="F23" s="68">
        <f>SUM(B23:E23)</f>
        <v>257.2</v>
      </c>
      <c r="G23" s="69">
        <v>63.4</v>
      </c>
      <c r="H23" s="69">
        <v>63</v>
      </c>
      <c r="I23" s="69">
        <v>63.5</v>
      </c>
      <c r="J23" s="69">
        <v>65</v>
      </c>
      <c r="K23" s="69">
        <v>255.1</v>
      </c>
      <c r="L23" s="54">
        <v>63.9</v>
      </c>
      <c r="M23" s="54">
        <v>63.5</v>
      </c>
      <c r="N23" s="54">
        <v>64.1</v>
      </c>
      <c r="O23" s="54">
        <v>65.1</v>
      </c>
      <c r="P23" s="69">
        <v>256.4</v>
      </c>
      <c r="Q23" s="69">
        <v>63.9</v>
      </c>
      <c r="R23" s="69">
        <v>64.2</v>
      </c>
      <c r="S23" s="69">
        <v>64.8</v>
      </c>
      <c r="T23" s="69">
        <v>258.4</v>
      </c>
    </row>
    <row r="24" spans="1:20" ht="15">
      <c r="A24" s="54"/>
      <c r="B24" s="54"/>
      <c r="C24" s="54"/>
      <c r="D24" s="54"/>
      <c r="E24" s="54"/>
      <c r="F24" s="60"/>
      <c r="G24" s="64"/>
      <c r="H24" s="64"/>
      <c r="I24" s="64"/>
      <c r="J24" s="64"/>
      <c r="K24" s="64"/>
      <c r="L24" s="54"/>
      <c r="M24" s="54"/>
      <c r="N24" s="54"/>
      <c r="O24" s="54"/>
      <c r="P24" s="54"/>
      <c r="Q24" s="54"/>
      <c r="R24" s="54"/>
      <c r="S24" s="54"/>
      <c r="T24" s="54"/>
    </row>
    <row r="25" spans="1:20" ht="15">
      <c r="A25" s="61" t="s">
        <v>193</v>
      </c>
      <c r="B25" s="54"/>
      <c r="C25" s="54"/>
      <c r="D25" s="54"/>
      <c r="E25" s="54"/>
      <c r="F25" s="60"/>
      <c r="G25" s="64"/>
      <c r="H25" s="64"/>
      <c r="I25" s="64"/>
      <c r="J25" s="64"/>
      <c r="K25" s="64"/>
      <c r="L25" s="54"/>
      <c r="M25" s="54"/>
      <c r="N25" s="54"/>
      <c r="O25" s="54"/>
      <c r="P25" s="54"/>
      <c r="Q25" s="54"/>
      <c r="R25" s="54"/>
      <c r="S25" s="54"/>
      <c r="T25" s="54"/>
    </row>
    <row r="26" spans="1:20" ht="15">
      <c r="A26" s="66" t="s">
        <v>194</v>
      </c>
      <c r="B26" s="72">
        <v>82.16</v>
      </c>
      <c r="C26" s="73">
        <v>88.15</v>
      </c>
      <c r="D26" s="73">
        <v>83.58</v>
      </c>
      <c r="E26" s="72">
        <v>85.09</v>
      </c>
      <c r="F26" s="73">
        <v>84.75</v>
      </c>
      <c r="G26" s="74">
        <v>89.09</v>
      </c>
      <c r="H26" s="74">
        <v>87.96</v>
      </c>
      <c r="I26" s="74">
        <v>81.79</v>
      </c>
      <c r="J26" s="74">
        <v>90.27</v>
      </c>
      <c r="K26" s="75">
        <v>87.28</v>
      </c>
      <c r="L26" s="76">
        <v>89.24</v>
      </c>
      <c r="M26" s="76">
        <v>80.39</v>
      </c>
      <c r="N26" s="77">
        <v>85.4</v>
      </c>
      <c r="O26" s="76" t="s">
        <v>195</v>
      </c>
      <c r="P26" s="76">
        <v>85.76</v>
      </c>
      <c r="Q26" s="76" t="s">
        <v>196</v>
      </c>
      <c r="R26" s="76" t="s">
        <v>196</v>
      </c>
      <c r="S26" s="76" t="s">
        <v>197</v>
      </c>
      <c r="T26" s="76" t="s">
        <v>198</v>
      </c>
    </row>
    <row r="27" spans="1:20" ht="15">
      <c r="A27" s="66" t="s">
        <v>199</v>
      </c>
      <c r="B27" s="72">
        <v>87.98</v>
      </c>
      <c r="C27" s="73">
        <v>104.58</v>
      </c>
      <c r="D27" s="72">
        <v>116.27</v>
      </c>
      <c r="E27" s="72">
        <v>110.19</v>
      </c>
      <c r="F27" s="73">
        <v>104.76</v>
      </c>
      <c r="G27" s="74">
        <v>104.05</v>
      </c>
      <c r="H27" s="74">
        <v>113.36</v>
      </c>
      <c r="I27" s="74">
        <v>111.5</v>
      </c>
      <c r="J27" s="74">
        <v>114.84</v>
      </c>
      <c r="K27" s="75">
        <v>110.94</v>
      </c>
      <c r="L27" s="77">
        <v>106.8</v>
      </c>
      <c r="M27" s="76">
        <v>104.08</v>
      </c>
      <c r="N27" s="76">
        <v>115.17</v>
      </c>
      <c r="O27" s="76" t="s">
        <v>200</v>
      </c>
      <c r="P27" s="76">
        <v>109.76</v>
      </c>
      <c r="Q27" s="76" t="s">
        <v>201</v>
      </c>
      <c r="R27" s="76" t="s">
        <v>201</v>
      </c>
      <c r="S27" s="76" t="s">
        <v>202</v>
      </c>
      <c r="T27" s="76" t="s">
        <v>203</v>
      </c>
    </row>
    <row r="28" spans="1:20" ht="15">
      <c r="A28" s="66" t="s">
        <v>204</v>
      </c>
      <c r="B28" s="71">
        <v>47.5</v>
      </c>
      <c r="C28" s="78">
        <v>54.86</v>
      </c>
      <c r="D28" s="78">
        <v>56.25</v>
      </c>
      <c r="E28" s="71">
        <v>50.78</v>
      </c>
      <c r="F28" s="73">
        <v>52.35</v>
      </c>
      <c r="G28" s="74">
        <v>54.18</v>
      </c>
      <c r="H28" s="74">
        <v>59.17</v>
      </c>
      <c r="I28" s="74">
        <v>55.34</v>
      </c>
      <c r="J28" s="76">
        <v>49.75</v>
      </c>
      <c r="K28" s="74">
        <v>54.36</v>
      </c>
      <c r="L28" s="76">
        <v>48.89</v>
      </c>
      <c r="M28" s="76">
        <v>47.79</v>
      </c>
      <c r="N28" s="76">
        <v>49.28</v>
      </c>
      <c r="O28" s="76" t="s">
        <v>205</v>
      </c>
      <c r="P28" s="76">
        <v>48.74</v>
      </c>
      <c r="Q28" s="76" t="s">
        <v>206</v>
      </c>
      <c r="R28" s="76" t="s">
        <v>206</v>
      </c>
      <c r="S28" s="76" t="s">
        <v>207</v>
      </c>
      <c r="T28" s="76" t="s">
        <v>207</v>
      </c>
    </row>
    <row r="29" spans="1:20" ht="15">
      <c r="A29" s="66" t="s">
        <v>208</v>
      </c>
      <c r="B29" s="72">
        <v>100.62</v>
      </c>
      <c r="C29" s="73">
        <v>97.06</v>
      </c>
      <c r="D29" s="73">
        <v>93.62</v>
      </c>
      <c r="E29" s="73">
        <v>95.44</v>
      </c>
      <c r="F29" s="73">
        <v>96.69</v>
      </c>
      <c r="G29" s="74">
        <v>106.1</v>
      </c>
      <c r="H29" s="74">
        <v>98.6</v>
      </c>
      <c r="I29" s="74">
        <v>92.9</v>
      </c>
      <c r="J29" s="74">
        <v>94.44</v>
      </c>
      <c r="K29" s="74">
        <v>97.76</v>
      </c>
      <c r="L29" s="77">
        <v>77.03</v>
      </c>
      <c r="M29" s="76">
        <v>66.56</v>
      </c>
      <c r="N29" s="77">
        <v>81.1</v>
      </c>
      <c r="O29" s="76" t="s">
        <v>209</v>
      </c>
      <c r="P29" s="76">
        <v>77.42</v>
      </c>
      <c r="Q29" s="76" t="s">
        <v>196</v>
      </c>
      <c r="R29" s="76" t="s">
        <v>198</v>
      </c>
      <c r="S29" s="76" t="s">
        <v>197</v>
      </c>
      <c r="T29" s="76" t="s">
        <v>198</v>
      </c>
    </row>
    <row r="30" spans="1:20" ht="15">
      <c r="A30" s="66" t="s">
        <v>210</v>
      </c>
      <c r="B30" s="72">
        <v>44.18</v>
      </c>
      <c r="C30" s="73">
        <v>54.91</v>
      </c>
      <c r="D30" s="73">
        <v>56.58</v>
      </c>
      <c r="E30" s="73">
        <v>54.35</v>
      </c>
      <c r="F30" s="73">
        <v>52.51</v>
      </c>
      <c r="G30" s="74">
        <v>51.92</v>
      </c>
      <c r="H30" s="74">
        <v>52.09</v>
      </c>
      <c r="I30" s="74">
        <v>50.51</v>
      </c>
      <c r="J30" s="77">
        <v>45.67</v>
      </c>
      <c r="K30" s="74">
        <v>50.05</v>
      </c>
      <c r="L30" s="76">
        <v>42.63</v>
      </c>
      <c r="M30" s="76">
        <v>48.45</v>
      </c>
      <c r="N30" s="76">
        <v>51.83</v>
      </c>
      <c r="O30" s="76" t="s">
        <v>211</v>
      </c>
      <c r="P30" s="76">
        <v>47.23</v>
      </c>
      <c r="Q30" s="76" t="s">
        <v>212</v>
      </c>
      <c r="R30" s="76" t="s">
        <v>213</v>
      </c>
      <c r="S30" s="76" t="s">
        <v>214</v>
      </c>
      <c r="T30" s="76" t="s">
        <v>215</v>
      </c>
    </row>
    <row r="31" spans="1:20" ht="15">
      <c r="A31" s="66" t="s">
        <v>216</v>
      </c>
      <c r="B31" s="72">
        <v>73.2</v>
      </c>
      <c r="C31" s="73">
        <v>79.3</v>
      </c>
      <c r="D31" s="73">
        <v>75.7</v>
      </c>
      <c r="E31" s="73">
        <v>68.3</v>
      </c>
      <c r="F31" s="73">
        <v>74.1</v>
      </c>
      <c r="G31" s="77">
        <v>71.9</v>
      </c>
      <c r="H31" s="77">
        <v>72.6</v>
      </c>
      <c r="I31" s="77">
        <v>72.1</v>
      </c>
      <c r="J31" s="77">
        <v>66.7</v>
      </c>
      <c r="K31" s="74">
        <v>70.8</v>
      </c>
      <c r="L31" s="77">
        <v>62.7</v>
      </c>
      <c r="M31" s="77">
        <v>61</v>
      </c>
      <c r="N31" s="76">
        <v>67.8</v>
      </c>
      <c r="O31" s="76" t="s">
        <v>217</v>
      </c>
      <c r="P31" s="77">
        <v>63.9</v>
      </c>
      <c r="Q31" s="76" t="s">
        <v>218</v>
      </c>
      <c r="R31" s="76" t="s">
        <v>219</v>
      </c>
      <c r="S31" s="76" t="s">
        <v>220</v>
      </c>
      <c r="T31" s="76" t="s">
        <v>221</v>
      </c>
    </row>
    <row r="32" spans="1:20" ht="15">
      <c r="A32" s="66" t="s">
        <v>222</v>
      </c>
      <c r="B32" s="72">
        <v>62.1</v>
      </c>
      <c r="C32" s="73">
        <v>66.6</v>
      </c>
      <c r="D32" s="73">
        <v>73.1</v>
      </c>
      <c r="E32" s="73">
        <v>77.1</v>
      </c>
      <c r="F32" s="73">
        <v>69.7</v>
      </c>
      <c r="G32" s="77">
        <v>65.9</v>
      </c>
      <c r="H32" s="77">
        <v>67.7</v>
      </c>
      <c r="I32" s="77">
        <v>76.5</v>
      </c>
      <c r="J32" s="74">
        <v>83.6</v>
      </c>
      <c r="K32" s="74">
        <v>73.4</v>
      </c>
      <c r="L32" s="77">
        <v>67.3</v>
      </c>
      <c r="M32" s="77">
        <v>71.3</v>
      </c>
      <c r="N32" s="76">
        <v>79.4</v>
      </c>
      <c r="O32" s="76" t="s">
        <v>223</v>
      </c>
      <c r="P32" s="76">
        <v>78</v>
      </c>
      <c r="Q32" s="76" t="s">
        <v>224</v>
      </c>
      <c r="R32" s="76" t="s">
        <v>225</v>
      </c>
      <c r="S32" s="76" t="s">
        <v>226</v>
      </c>
      <c r="T32" s="76" t="s">
        <v>227</v>
      </c>
    </row>
    <row r="33" spans="1:20" ht="15">
      <c r="A33" s="54"/>
      <c r="B33" s="72"/>
      <c r="C33" s="72"/>
      <c r="D33" s="72"/>
      <c r="E33" s="72"/>
      <c r="F33" s="72"/>
      <c r="G33" s="64"/>
      <c r="H33" s="64"/>
      <c r="I33" s="64"/>
      <c r="J33" s="64"/>
      <c r="K33" s="6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5">
      <c r="A34" s="54" t="s">
        <v>228</v>
      </c>
      <c r="B34" s="72">
        <v>114.9</v>
      </c>
      <c r="C34" s="73">
        <v>79.7</v>
      </c>
      <c r="D34" s="73">
        <v>66.2</v>
      </c>
      <c r="E34" s="73">
        <v>68</v>
      </c>
      <c r="F34" s="73">
        <v>82.2</v>
      </c>
      <c r="G34" s="74">
        <v>64.5</v>
      </c>
      <c r="H34" s="74">
        <v>55.9</v>
      </c>
      <c r="I34" s="74">
        <v>66.6</v>
      </c>
      <c r="J34" s="74">
        <v>75</v>
      </c>
      <c r="K34" s="74">
        <v>65.5</v>
      </c>
      <c r="L34" s="77">
        <v>71.4</v>
      </c>
      <c r="M34" s="77">
        <v>62.7</v>
      </c>
      <c r="N34" s="77">
        <v>64</v>
      </c>
      <c r="O34" s="76" t="s">
        <v>229</v>
      </c>
      <c r="P34" s="77">
        <v>69</v>
      </c>
      <c r="Q34" s="76" t="s">
        <v>230</v>
      </c>
      <c r="R34" s="76" t="s">
        <v>226</v>
      </c>
      <c r="S34" s="76" t="s">
        <v>231</v>
      </c>
      <c r="T34" s="76" t="s">
        <v>232</v>
      </c>
    </row>
    <row r="35" spans="1:20" ht="15">
      <c r="A35" s="79" t="s">
        <v>233</v>
      </c>
      <c r="B35" s="54"/>
      <c r="C35" s="54"/>
      <c r="D35" s="54"/>
      <c r="E35" s="54"/>
      <c r="F35" s="60"/>
      <c r="G35" s="64"/>
      <c r="H35" s="64"/>
      <c r="I35" s="64"/>
      <c r="J35" s="64"/>
      <c r="K35" s="6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15">
      <c r="A36" s="61" t="s">
        <v>234</v>
      </c>
      <c r="B36" s="54"/>
      <c r="C36" s="54"/>
      <c r="D36" s="54"/>
      <c r="E36" s="54"/>
      <c r="F36" s="60"/>
      <c r="G36" s="64"/>
      <c r="H36" s="64"/>
      <c r="I36" s="64"/>
      <c r="J36" s="64"/>
      <c r="K36" s="6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5">
      <c r="A37" s="54" t="s">
        <v>235</v>
      </c>
      <c r="B37" s="62">
        <v>36</v>
      </c>
      <c r="C37" s="62">
        <v>120</v>
      </c>
      <c r="D37" s="62">
        <v>138</v>
      </c>
      <c r="E37" s="62">
        <f aca="true" t="shared" si="1" ref="E37:E44">F37-SUM(B37:D37)</f>
        <v>167</v>
      </c>
      <c r="F37" s="63">
        <v>461</v>
      </c>
      <c r="G37" s="64">
        <v>130</v>
      </c>
      <c r="H37" s="64">
        <v>189</v>
      </c>
      <c r="I37" s="64">
        <v>150</v>
      </c>
      <c r="J37" s="64">
        <v>220</v>
      </c>
      <c r="K37" s="64">
        <f aca="true" t="shared" si="2" ref="K37:K44">SUM(G37:J37)</f>
        <v>689</v>
      </c>
      <c r="L37" s="64">
        <v>223</v>
      </c>
      <c r="M37" s="64">
        <v>315</v>
      </c>
      <c r="N37" s="64">
        <v>315</v>
      </c>
      <c r="O37" s="64">
        <v>320</v>
      </c>
      <c r="P37" s="64">
        <f>SUM(L37:O37)</f>
        <v>1173</v>
      </c>
      <c r="Q37" s="64">
        <v>345</v>
      </c>
      <c r="R37" s="64">
        <v>365</v>
      </c>
      <c r="S37" s="64">
        <v>395</v>
      </c>
      <c r="T37" s="64">
        <v>1500</v>
      </c>
    </row>
    <row r="38" spans="1:20" ht="15">
      <c r="A38" s="54" t="s">
        <v>236</v>
      </c>
      <c r="B38" s="62">
        <v>873</v>
      </c>
      <c r="C38" s="62">
        <v>929</v>
      </c>
      <c r="D38" s="62">
        <v>940</v>
      </c>
      <c r="E38" s="62">
        <f t="shared" si="1"/>
        <v>937</v>
      </c>
      <c r="F38" s="63">
        <v>3679</v>
      </c>
      <c r="G38" s="64">
        <v>831</v>
      </c>
      <c r="H38" s="64">
        <v>1065</v>
      </c>
      <c r="I38" s="64">
        <v>906</v>
      </c>
      <c r="J38" s="64">
        <v>797</v>
      </c>
      <c r="K38" s="64">
        <f t="shared" si="2"/>
        <v>3599</v>
      </c>
      <c r="L38" s="64">
        <v>843</v>
      </c>
      <c r="M38" s="64">
        <v>789</v>
      </c>
      <c r="N38" s="64">
        <v>765</v>
      </c>
      <c r="O38" s="64">
        <v>755</v>
      </c>
      <c r="P38" s="64">
        <f aca="true" t="shared" si="3" ref="P38:P44">SUM(L38:O38)</f>
        <v>3152</v>
      </c>
      <c r="Q38" s="64">
        <v>790</v>
      </c>
      <c r="R38" s="64">
        <v>900</v>
      </c>
      <c r="S38" s="64">
        <v>845</v>
      </c>
      <c r="T38" s="64">
        <v>3360</v>
      </c>
    </row>
    <row r="39" spans="1:20" ht="15">
      <c r="A39" s="66" t="s">
        <v>237</v>
      </c>
      <c r="B39" s="62">
        <v>62</v>
      </c>
      <c r="C39" s="62">
        <v>47</v>
      </c>
      <c r="D39" s="62">
        <v>34</v>
      </c>
      <c r="E39" s="62">
        <f t="shared" si="1"/>
        <v>38</v>
      </c>
      <c r="F39" s="63">
        <v>181</v>
      </c>
      <c r="G39" s="64">
        <v>41</v>
      </c>
      <c r="H39" s="64">
        <v>52</v>
      </c>
      <c r="I39" s="64">
        <v>39</v>
      </c>
      <c r="J39" s="64">
        <v>48</v>
      </c>
      <c r="K39" s="64">
        <f t="shared" si="2"/>
        <v>180</v>
      </c>
      <c r="L39" s="64">
        <v>53</v>
      </c>
      <c r="M39" s="64">
        <v>44</v>
      </c>
      <c r="N39" s="64">
        <v>44</v>
      </c>
      <c r="O39" s="64">
        <v>48</v>
      </c>
      <c r="P39" s="64">
        <v>189</v>
      </c>
      <c r="Q39" s="64">
        <v>51</v>
      </c>
      <c r="R39" s="64">
        <v>49</v>
      </c>
      <c r="S39" s="64">
        <v>40</v>
      </c>
      <c r="T39" s="64">
        <v>184</v>
      </c>
    </row>
    <row r="40" spans="1:20" ht="15">
      <c r="A40" s="54" t="s">
        <v>238</v>
      </c>
      <c r="B40" s="62">
        <v>523</v>
      </c>
      <c r="C40" s="62">
        <v>546</v>
      </c>
      <c r="D40" s="62">
        <v>486</v>
      </c>
      <c r="E40" s="62">
        <f t="shared" si="1"/>
        <v>624</v>
      </c>
      <c r="F40" s="63">
        <v>2179</v>
      </c>
      <c r="G40" s="64">
        <v>630</v>
      </c>
      <c r="H40" s="64">
        <v>699</v>
      </c>
      <c r="I40" s="64">
        <v>629</v>
      </c>
      <c r="J40" s="64">
        <v>702</v>
      </c>
      <c r="K40" s="64">
        <f t="shared" si="2"/>
        <v>2660</v>
      </c>
      <c r="L40" s="64">
        <v>770</v>
      </c>
      <c r="M40" s="64">
        <v>763</v>
      </c>
      <c r="N40" s="64">
        <v>653</v>
      </c>
      <c r="O40" s="64">
        <v>785</v>
      </c>
      <c r="P40" s="64">
        <f t="shared" si="3"/>
        <v>2971</v>
      </c>
      <c r="Q40" s="64">
        <v>800</v>
      </c>
      <c r="R40" s="64">
        <v>790</v>
      </c>
      <c r="S40" s="64">
        <v>675</v>
      </c>
      <c r="T40" s="64">
        <v>3090</v>
      </c>
    </row>
    <row r="41" spans="1:20" ht="15">
      <c r="A41" s="54" t="s">
        <v>239</v>
      </c>
      <c r="B41" s="62">
        <v>275</v>
      </c>
      <c r="C41" s="62">
        <v>265</v>
      </c>
      <c r="D41" s="62">
        <v>291</v>
      </c>
      <c r="E41" s="62">
        <f t="shared" si="1"/>
        <v>268</v>
      </c>
      <c r="F41" s="63">
        <v>1099</v>
      </c>
      <c r="G41" s="64">
        <v>245</v>
      </c>
      <c r="H41" s="64">
        <v>245</v>
      </c>
      <c r="I41" s="64">
        <v>257</v>
      </c>
      <c r="J41" s="64">
        <v>277</v>
      </c>
      <c r="K41" s="64">
        <f t="shared" si="2"/>
        <v>1024</v>
      </c>
      <c r="L41" s="64">
        <v>259</v>
      </c>
      <c r="M41" s="64">
        <v>237</v>
      </c>
      <c r="N41" s="64">
        <v>239</v>
      </c>
      <c r="O41" s="64">
        <v>270</v>
      </c>
      <c r="P41" s="64">
        <f t="shared" si="3"/>
        <v>1005</v>
      </c>
      <c r="Q41" s="64">
        <v>260</v>
      </c>
      <c r="R41" s="64">
        <v>240</v>
      </c>
      <c r="S41" s="64">
        <v>260</v>
      </c>
      <c r="T41" s="64">
        <v>1030</v>
      </c>
    </row>
    <row r="42" spans="1:20" ht="15">
      <c r="A42" s="66" t="s">
        <v>240</v>
      </c>
      <c r="B42" s="62">
        <v>2210</v>
      </c>
      <c r="C42" s="62">
        <v>2024</v>
      </c>
      <c r="D42" s="62">
        <v>2196</v>
      </c>
      <c r="E42" s="62">
        <v>2075</v>
      </c>
      <c r="F42" s="63">
        <v>8505</v>
      </c>
      <c r="G42" s="64">
        <v>1894</v>
      </c>
      <c r="H42" s="64">
        <v>1951</v>
      </c>
      <c r="I42" s="64">
        <v>2157</v>
      </c>
      <c r="J42" s="64">
        <v>2189</v>
      </c>
      <c r="K42" s="64">
        <f t="shared" si="2"/>
        <v>8191</v>
      </c>
      <c r="L42" s="64">
        <v>2133</v>
      </c>
      <c r="M42" s="64">
        <v>2087</v>
      </c>
      <c r="N42" s="64">
        <v>2235</v>
      </c>
      <c r="O42" s="64">
        <v>2300</v>
      </c>
      <c r="P42" s="64">
        <f t="shared" si="3"/>
        <v>8755</v>
      </c>
      <c r="Q42" s="64">
        <v>2200</v>
      </c>
      <c r="R42" s="64">
        <v>2200</v>
      </c>
      <c r="S42" s="64">
        <v>2200</v>
      </c>
      <c r="T42" s="64">
        <v>8800</v>
      </c>
    </row>
    <row r="43" spans="1:20" ht="15">
      <c r="A43" s="54" t="s">
        <v>241</v>
      </c>
      <c r="B43" s="62">
        <v>1024</v>
      </c>
      <c r="C43" s="62">
        <v>1008</v>
      </c>
      <c r="D43" s="62">
        <v>1250</v>
      </c>
      <c r="E43" s="62">
        <v>1486</v>
      </c>
      <c r="F43" s="63">
        <v>4768</v>
      </c>
      <c r="G43" s="64">
        <v>1199</v>
      </c>
      <c r="H43" s="64">
        <v>1347</v>
      </c>
      <c r="I43" s="64">
        <v>1315</v>
      </c>
      <c r="J43" s="64">
        <v>1286</v>
      </c>
      <c r="K43" s="64">
        <f t="shared" si="2"/>
        <v>5147</v>
      </c>
      <c r="L43" s="64">
        <v>1338</v>
      </c>
      <c r="M43" s="64">
        <v>1298</v>
      </c>
      <c r="N43" s="64">
        <v>1350</v>
      </c>
      <c r="O43" s="64">
        <v>1425</v>
      </c>
      <c r="P43" s="64">
        <f t="shared" si="3"/>
        <v>5411</v>
      </c>
      <c r="Q43" s="64">
        <v>1350</v>
      </c>
      <c r="R43" s="64">
        <v>1340</v>
      </c>
      <c r="S43" s="64">
        <v>1390</v>
      </c>
      <c r="T43" s="64">
        <v>5530</v>
      </c>
    </row>
    <row r="44" spans="1:20" ht="15">
      <c r="A44" s="80" t="s">
        <v>242</v>
      </c>
      <c r="B44" s="81">
        <v>83</v>
      </c>
      <c r="C44" s="81">
        <v>93</v>
      </c>
      <c r="D44" s="81">
        <v>134</v>
      </c>
      <c r="E44" s="62">
        <f t="shared" si="1"/>
        <v>133</v>
      </c>
      <c r="F44" s="63">
        <v>443</v>
      </c>
      <c r="G44" s="64">
        <v>126</v>
      </c>
      <c r="H44" s="64">
        <v>147</v>
      </c>
      <c r="I44" s="64">
        <v>147</v>
      </c>
      <c r="J44" s="64">
        <v>149</v>
      </c>
      <c r="K44" s="64">
        <f t="shared" si="2"/>
        <v>569</v>
      </c>
      <c r="L44" s="82">
        <v>119</v>
      </c>
      <c r="M44" s="82">
        <v>125</v>
      </c>
      <c r="N44" s="82">
        <v>150</v>
      </c>
      <c r="O44" s="82">
        <v>150</v>
      </c>
      <c r="P44" s="83">
        <f t="shared" si="3"/>
        <v>544</v>
      </c>
      <c r="Q44" s="83">
        <v>130</v>
      </c>
      <c r="R44" s="83">
        <v>145</v>
      </c>
      <c r="S44" s="83">
        <v>155</v>
      </c>
      <c r="T44" s="83">
        <v>585</v>
      </c>
    </row>
    <row r="45" spans="1:20" ht="15">
      <c r="A45" s="84" t="s">
        <v>243</v>
      </c>
      <c r="B45" s="54"/>
      <c r="C45" s="54"/>
      <c r="D45" s="54"/>
      <c r="E45" s="85"/>
      <c r="F45" s="85"/>
      <c r="G45" s="85"/>
      <c r="H45" s="85"/>
      <c r="I45" s="85"/>
      <c r="J45" s="85"/>
      <c r="K45" s="85"/>
      <c r="L45" s="54"/>
      <c r="M45" s="54"/>
      <c r="N45" s="54"/>
      <c r="O45" s="54"/>
      <c r="P45" s="85"/>
      <c r="Q45" s="85"/>
      <c r="R45" s="85"/>
      <c r="S45" s="85"/>
      <c r="T45" s="85"/>
    </row>
    <row r="46" spans="1:20" ht="15">
      <c r="A46" s="86" t="s">
        <v>244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5">
      <c r="A47" s="43" t="s">
        <v>245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</sheetData>
  <printOptions/>
  <pageMargins left="0.75" right="0.75" top="1" bottom="1" header="0.5" footer="0.5"/>
  <pageSetup horizontalDpi="600" verticalDpi="600" orientation="portrait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.148437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1.1484375" style="0" customWidth="1"/>
    <col min="24" max="24" width="1.1484375" style="0" customWidth="1"/>
    <col min="26" max="26" width="1.1484375" style="0" customWidth="1"/>
    <col min="28" max="28" width="1.1484375" style="0" customWidth="1"/>
    <col min="29" max="29" width="18.140625" style="0" customWidth="1"/>
    <col min="30" max="30" width="1.1484375" style="0" customWidth="1"/>
    <col min="32" max="32" width="1.1484375" style="0" customWidth="1"/>
    <col min="34" max="34" width="1.1484375" style="0" customWidth="1"/>
    <col min="36" max="36" width="1.1484375" style="0" customWidth="1"/>
    <col min="38" max="38" width="1.1484375" style="0" customWidth="1"/>
    <col min="40" max="40" width="1.1484375" style="0" customWidth="1"/>
    <col min="42" max="42" width="1.1484375" style="0" customWidth="1"/>
    <col min="44" max="44" width="1.1484375" style="0" customWidth="1"/>
    <col min="46" max="46" width="1.1484375" style="0" customWidth="1"/>
    <col min="48" max="48" width="1.1484375" style="0" customWidth="1"/>
    <col min="50" max="50" width="1.1484375" style="0" customWidth="1"/>
    <col min="52" max="52" width="1.1484375" style="0" customWidth="1"/>
    <col min="54" max="54" width="1.1484375" style="0" customWidth="1"/>
  </cols>
  <sheetData>
    <row r="1" spans="1:56" ht="20.25" thickBot="1">
      <c r="A1" s="224" t="s">
        <v>400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25"/>
      <c r="X1" s="206"/>
      <c r="Y1" s="206"/>
      <c r="Z1" s="206"/>
      <c r="AA1" s="206"/>
      <c r="AB1" s="206"/>
      <c r="AC1" s="224" t="s">
        <v>401</v>
      </c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25"/>
      <c r="AZ1" s="206"/>
      <c r="BA1" s="206"/>
      <c r="BB1" s="206"/>
      <c r="BC1" s="206"/>
      <c r="BD1" s="206"/>
    </row>
    <row r="2" spans="1:56" ht="13.5" thickTop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</row>
    <row r="3" spans="1:56" ht="12.75">
      <c r="A3" s="227" t="s">
        <v>363</v>
      </c>
      <c r="B3" s="227"/>
      <c r="C3" s="228" t="s">
        <v>364</v>
      </c>
      <c r="D3" s="227"/>
      <c r="E3" s="228" t="s">
        <v>365</v>
      </c>
      <c r="F3" s="227"/>
      <c r="G3" s="228" t="s">
        <v>366</v>
      </c>
      <c r="H3" s="227"/>
      <c r="I3" s="228" t="s">
        <v>367</v>
      </c>
      <c r="J3" s="227"/>
      <c r="K3" s="228" t="s">
        <v>368</v>
      </c>
      <c r="L3" s="227"/>
      <c r="M3" s="228" t="s">
        <v>369</v>
      </c>
      <c r="N3" s="227"/>
      <c r="O3" s="228" t="s">
        <v>46</v>
      </c>
      <c r="P3" s="227"/>
      <c r="Q3" s="228" t="s">
        <v>370</v>
      </c>
      <c r="R3" s="227"/>
      <c r="S3" s="228" t="s">
        <v>371</v>
      </c>
      <c r="T3" s="227"/>
      <c r="U3" s="228" t="s">
        <v>372</v>
      </c>
      <c r="V3" s="227"/>
      <c r="W3" s="228" t="s">
        <v>373</v>
      </c>
      <c r="X3" s="227"/>
      <c r="Y3" s="228" t="s">
        <v>374</v>
      </c>
      <c r="Z3" s="227"/>
      <c r="AA3" s="228" t="s">
        <v>375</v>
      </c>
      <c r="AB3" s="227"/>
      <c r="AC3" s="227" t="s">
        <v>363</v>
      </c>
      <c r="AD3" s="227"/>
      <c r="AE3" s="228" t="s">
        <v>364</v>
      </c>
      <c r="AF3" s="227"/>
      <c r="AG3" s="228" t="s">
        <v>365</v>
      </c>
      <c r="AH3" s="227"/>
      <c r="AI3" s="228" t="s">
        <v>366</v>
      </c>
      <c r="AJ3" s="227"/>
      <c r="AK3" s="228" t="s">
        <v>367</v>
      </c>
      <c r="AL3" s="227"/>
      <c r="AM3" s="228" t="s">
        <v>368</v>
      </c>
      <c r="AN3" s="227"/>
      <c r="AO3" s="228" t="s">
        <v>369</v>
      </c>
      <c r="AP3" s="227"/>
      <c r="AQ3" s="228" t="s">
        <v>46</v>
      </c>
      <c r="AR3" s="227"/>
      <c r="AS3" s="228" t="s">
        <v>370</v>
      </c>
      <c r="AT3" s="227"/>
      <c r="AU3" s="228" t="s">
        <v>371</v>
      </c>
      <c r="AV3" s="227"/>
      <c r="AW3" s="228" t="s">
        <v>372</v>
      </c>
      <c r="AX3" s="227"/>
      <c r="AY3" s="228" t="s">
        <v>373</v>
      </c>
      <c r="AZ3" s="227"/>
      <c r="BA3" s="228" t="s">
        <v>374</v>
      </c>
      <c r="BB3" s="227"/>
      <c r="BC3" s="228" t="s">
        <v>375</v>
      </c>
      <c r="BD3" s="227"/>
    </row>
    <row r="4" spans="1:56" ht="13.5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</row>
    <row r="5" spans="1:56" ht="12.75">
      <c r="A5" s="206"/>
      <c r="B5" s="227"/>
      <c r="C5" s="206"/>
      <c r="D5" s="227"/>
      <c r="E5" s="206"/>
      <c r="F5" s="227"/>
      <c r="G5" s="206"/>
      <c r="H5" s="227"/>
      <c r="I5" s="206"/>
      <c r="J5" s="227"/>
      <c r="K5" s="206"/>
      <c r="L5" s="227"/>
      <c r="M5" s="206"/>
      <c r="N5" s="227"/>
      <c r="O5" s="206"/>
      <c r="P5" s="227"/>
      <c r="Q5" s="206"/>
      <c r="R5" s="227"/>
      <c r="S5" s="206"/>
      <c r="T5" s="227"/>
      <c r="U5" s="206"/>
      <c r="V5" s="227"/>
      <c r="W5" s="206"/>
      <c r="X5" s="227"/>
      <c r="Y5" s="206"/>
      <c r="Z5" s="227"/>
      <c r="AA5" s="206"/>
      <c r="AB5" s="227"/>
      <c r="AC5" s="206"/>
      <c r="AD5" s="227"/>
      <c r="AE5" s="206"/>
      <c r="AF5" s="227"/>
      <c r="AG5" s="206"/>
      <c r="AH5" s="227"/>
      <c r="AI5" s="206"/>
      <c r="AJ5" s="227"/>
      <c r="AK5" s="206"/>
      <c r="AL5" s="227"/>
      <c r="AM5" s="206"/>
      <c r="AN5" s="227"/>
      <c r="AO5" s="206"/>
      <c r="AP5" s="227"/>
      <c r="AQ5" s="206"/>
      <c r="AR5" s="227"/>
      <c r="AS5" s="206"/>
      <c r="AT5" s="227"/>
      <c r="AU5" s="206"/>
      <c r="AV5" s="227"/>
      <c r="AW5" s="206"/>
      <c r="AX5" s="227"/>
      <c r="AY5" s="206"/>
      <c r="AZ5" s="227"/>
      <c r="BA5" s="206"/>
      <c r="BB5" s="227"/>
      <c r="BC5" s="206"/>
      <c r="BD5" s="227"/>
    </row>
    <row r="6" spans="1:56" ht="12.75">
      <c r="A6" s="206"/>
      <c r="B6" s="227"/>
      <c r="C6" s="206"/>
      <c r="D6" s="227"/>
      <c r="E6" s="206"/>
      <c r="F6" s="227"/>
      <c r="G6" s="206"/>
      <c r="H6" s="227"/>
      <c r="I6" s="206"/>
      <c r="J6" s="227"/>
      <c r="K6" s="206"/>
      <c r="L6" s="227"/>
      <c r="M6" s="206" t="s">
        <v>376</v>
      </c>
      <c r="N6" s="227"/>
      <c r="O6" s="206"/>
      <c r="P6" s="227"/>
      <c r="Q6" s="206"/>
      <c r="R6" s="227"/>
      <c r="S6" s="206"/>
      <c r="T6" s="227"/>
      <c r="U6" s="206"/>
      <c r="V6" s="227"/>
      <c r="W6" s="206"/>
      <c r="X6" s="227"/>
      <c r="Y6" s="206"/>
      <c r="Z6" s="227"/>
      <c r="AA6" s="206"/>
      <c r="AB6" s="227"/>
      <c r="AC6" s="206"/>
      <c r="AD6" s="227"/>
      <c r="AE6" s="206"/>
      <c r="AF6" s="227"/>
      <c r="AG6" s="206"/>
      <c r="AH6" s="227"/>
      <c r="AI6" s="206"/>
      <c r="AJ6" s="227"/>
      <c r="AK6" s="206"/>
      <c r="AL6" s="227"/>
      <c r="AM6" s="206"/>
      <c r="AN6" s="227"/>
      <c r="AO6" s="206" t="s">
        <v>376</v>
      </c>
      <c r="AP6" s="227"/>
      <c r="AQ6" s="206"/>
      <c r="AR6" s="227"/>
      <c r="AS6" s="206"/>
      <c r="AT6" s="227"/>
      <c r="AU6" s="206"/>
      <c r="AV6" s="227"/>
      <c r="AW6" s="206"/>
      <c r="AX6" s="227"/>
      <c r="AY6" s="206"/>
      <c r="AZ6" s="227"/>
      <c r="BA6" s="206"/>
      <c r="BB6" s="227"/>
      <c r="BC6" s="206"/>
      <c r="BD6" s="227"/>
    </row>
    <row r="7" spans="1:56" ht="12.75">
      <c r="A7" s="227" t="s">
        <v>377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27" t="s">
        <v>377</v>
      </c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</row>
    <row r="8" spans="1:56" ht="12.75">
      <c r="A8" s="227" t="s">
        <v>378</v>
      </c>
      <c r="B8" s="206"/>
      <c r="C8" s="207">
        <v>147.3</v>
      </c>
      <c r="D8" s="206"/>
      <c r="E8" s="207">
        <v>137</v>
      </c>
      <c r="F8" s="206"/>
      <c r="G8" s="207">
        <v>142</v>
      </c>
      <c r="H8" s="206"/>
      <c r="I8" s="207">
        <v>128.5</v>
      </c>
      <c r="J8" s="206"/>
      <c r="K8" s="207">
        <v>128.126</v>
      </c>
      <c r="L8" s="207"/>
      <c r="M8" s="207">
        <v>100.779</v>
      </c>
      <c r="N8" s="207"/>
      <c r="O8" s="207">
        <v>94.567</v>
      </c>
      <c r="P8" s="207"/>
      <c r="Q8" s="207">
        <v>88.325</v>
      </c>
      <c r="R8" s="207"/>
      <c r="S8" s="207">
        <v>102.701</v>
      </c>
      <c r="T8" s="207"/>
      <c r="U8" s="207"/>
      <c r="V8" s="207"/>
      <c r="W8" s="207"/>
      <c r="X8" s="207"/>
      <c r="Y8" s="207"/>
      <c r="Z8" s="207"/>
      <c r="AA8" s="207"/>
      <c r="AB8" s="207"/>
      <c r="AC8" s="227" t="s">
        <v>378</v>
      </c>
      <c r="AD8" s="206"/>
      <c r="AE8" s="207">
        <v>107.3</v>
      </c>
      <c r="AF8" s="213"/>
      <c r="AG8" s="207">
        <v>117.5</v>
      </c>
      <c r="AH8" s="213"/>
      <c r="AI8" s="207">
        <v>128.3</v>
      </c>
      <c r="AJ8" s="213"/>
      <c r="AK8" s="207">
        <v>129.2</v>
      </c>
      <c r="AL8" s="213"/>
      <c r="AM8" s="207">
        <v>132.262</v>
      </c>
      <c r="AN8" s="213"/>
      <c r="AO8" s="207">
        <v>117.049</v>
      </c>
      <c r="AP8" s="213"/>
      <c r="AQ8" s="207">
        <v>88.227</v>
      </c>
      <c r="AR8" s="213"/>
      <c r="AS8" s="207">
        <v>75.86</v>
      </c>
      <c r="AT8" s="213"/>
      <c r="AU8" s="207">
        <v>64.905</v>
      </c>
      <c r="AV8" s="213"/>
      <c r="AW8" s="207"/>
      <c r="AX8" s="213"/>
      <c r="AY8" s="207"/>
      <c r="AZ8" s="213"/>
      <c r="BA8" s="207"/>
      <c r="BB8" s="213"/>
      <c r="BC8" s="207"/>
      <c r="BD8" s="206"/>
    </row>
    <row r="9" spans="1:56" ht="12.75">
      <c r="A9" s="227" t="s">
        <v>381</v>
      </c>
      <c r="B9" s="206"/>
      <c r="C9" s="227" t="s">
        <v>135</v>
      </c>
      <c r="D9" s="206"/>
      <c r="E9" s="207"/>
      <c r="F9" s="206"/>
      <c r="G9" s="207"/>
      <c r="H9" s="206"/>
      <c r="I9" s="207"/>
      <c r="J9" s="206"/>
      <c r="K9" s="227"/>
      <c r="L9" s="206"/>
      <c r="M9" s="227"/>
      <c r="N9" s="206"/>
      <c r="O9" s="227"/>
      <c r="P9" s="206"/>
      <c r="Q9" s="227"/>
      <c r="R9" s="206"/>
      <c r="S9" s="227"/>
      <c r="T9" s="206"/>
      <c r="U9" s="227"/>
      <c r="V9" s="206"/>
      <c r="W9" s="227"/>
      <c r="X9" s="206"/>
      <c r="Y9" s="227"/>
      <c r="Z9" s="206"/>
      <c r="AA9" s="227"/>
      <c r="AB9" s="206"/>
      <c r="AC9" s="227" t="s">
        <v>381</v>
      </c>
      <c r="AD9" s="206"/>
      <c r="AE9" s="207" t="s">
        <v>135</v>
      </c>
      <c r="AF9" s="213"/>
      <c r="AG9" s="207"/>
      <c r="AH9" s="213"/>
      <c r="AI9" s="207"/>
      <c r="AJ9" s="213"/>
      <c r="AK9" s="207"/>
      <c r="AL9" s="213"/>
      <c r="AM9" s="207"/>
      <c r="AN9" s="213"/>
      <c r="AO9" s="207"/>
      <c r="AP9" s="213"/>
      <c r="AQ9" s="207"/>
      <c r="AR9" s="213"/>
      <c r="AS9" s="207"/>
      <c r="AT9" s="213"/>
      <c r="AU9" s="207"/>
      <c r="AV9" s="213"/>
      <c r="AW9" s="207"/>
      <c r="AX9" s="213"/>
      <c r="AY9" s="207"/>
      <c r="AZ9" s="213"/>
      <c r="BA9" s="207"/>
      <c r="BB9" s="213"/>
      <c r="BC9" s="207"/>
      <c r="BD9" s="206"/>
    </row>
    <row r="10" spans="1:56" ht="12.75">
      <c r="A10" s="227" t="s">
        <v>382</v>
      </c>
      <c r="B10" s="206"/>
      <c r="C10" s="207">
        <v>58.5</v>
      </c>
      <c r="D10" s="206"/>
      <c r="E10" s="207">
        <v>109.8</v>
      </c>
      <c r="F10" s="207"/>
      <c r="G10" s="207">
        <v>148.4</v>
      </c>
      <c r="H10" s="206"/>
      <c r="I10" s="207">
        <v>170.1</v>
      </c>
      <c r="J10" s="206"/>
      <c r="K10" s="207">
        <v>200.1</v>
      </c>
      <c r="L10" s="206"/>
      <c r="M10" s="207">
        <v>229.7</v>
      </c>
      <c r="N10" s="206"/>
      <c r="O10" s="207">
        <v>230.263</v>
      </c>
      <c r="P10" s="206"/>
      <c r="Q10" s="207">
        <v>228.201</v>
      </c>
      <c r="R10" s="206"/>
      <c r="S10" s="207">
        <v>188.678</v>
      </c>
      <c r="T10" s="206"/>
      <c r="U10" s="207"/>
      <c r="V10" s="206"/>
      <c r="W10" s="207"/>
      <c r="X10" s="206"/>
      <c r="Y10" s="207"/>
      <c r="Z10" s="206"/>
      <c r="AA10" s="207"/>
      <c r="AB10" s="206"/>
      <c r="AC10" s="227" t="s">
        <v>382</v>
      </c>
      <c r="AD10" s="206"/>
      <c r="AE10" s="207">
        <v>114</v>
      </c>
      <c r="AF10" s="213"/>
      <c r="AG10" s="207">
        <v>114</v>
      </c>
      <c r="AH10" s="213"/>
      <c r="AI10" s="207">
        <v>119.4</v>
      </c>
      <c r="AJ10" s="213"/>
      <c r="AK10" s="207">
        <v>126.5</v>
      </c>
      <c r="AL10" s="213"/>
      <c r="AM10" s="207">
        <v>155.3</v>
      </c>
      <c r="AN10" s="213"/>
      <c r="AO10" s="207">
        <v>145.41</v>
      </c>
      <c r="AP10" s="213"/>
      <c r="AQ10" s="207">
        <v>111.079</v>
      </c>
      <c r="AR10" s="213"/>
      <c r="AS10" s="207">
        <v>82.896</v>
      </c>
      <c r="AT10" s="213"/>
      <c r="AU10" s="207">
        <v>56.453</v>
      </c>
      <c r="AV10" s="213"/>
      <c r="AW10" s="207"/>
      <c r="AX10" s="213"/>
      <c r="AY10" s="207"/>
      <c r="AZ10" s="213"/>
      <c r="BA10" s="207"/>
      <c r="BB10" s="213"/>
      <c r="BC10" s="207"/>
      <c r="BD10" s="206"/>
    </row>
    <row r="11" spans="1:56" ht="12.75">
      <c r="A11" s="227" t="s">
        <v>383</v>
      </c>
      <c r="B11" s="206"/>
      <c r="C11" s="207">
        <v>1.367</v>
      </c>
      <c r="D11" s="206"/>
      <c r="E11" s="207">
        <v>1.369</v>
      </c>
      <c r="F11" s="206"/>
      <c r="G11" s="207">
        <v>2.667</v>
      </c>
      <c r="H11" s="206"/>
      <c r="I11" s="207">
        <v>1.303</v>
      </c>
      <c r="J11" s="206"/>
      <c r="K11" s="207">
        <v>3.805</v>
      </c>
      <c r="L11" s="206"/>
      <c r="M11" s="207">
        <v>6.226</v>
      </c>
      <c r="N11" s="206"/>
      <c r="O11" s="207">
        <v>2.447</v>
      </c>
      <c r="P11" s="206"/>
      <c r="Q11" s="207">
        <v>2.221</v>
      </c>
      <c r="R11" s="206"/>
      <c r="S11" s="207">
        <v>2.204</v>
      </c>
      <c r="T11" s="206"/>
      <c r="U11" s="207"/>
      <c r="V11" s="206"/>
      <c r="W11" s="207"/>
      <c r="X11" s="206"/>
      <c r="Y11" s="207"/>
      <c r="Z11" s="206"/>
      <c r="AA11" s="207"/>
      <c r="AB11" s="206"/>
      <c r="AC11" s="227" t="s">
        <v>383</v>
      </c>
      <c r="AD11" s="206"/>
      <c r="AE11" s="207">
        <v>0.0325</v>
      </c>
      <c r="AF11" s="213"/>
      <c r="AG11" s="207">
        <v>0.096</v>
      </c>
      <c r="AH11" s="213"/>
      <c r="AI11" s="207">
        <v>0.529</v>
      </c>
      <c r="AJ11" s="213"/>
      <c r="AK11" s="207">
        <v>0.0248</v>
      </c>
      <c r="AL11" s="213"/>
      <c r="AM11" s="207">
        <v>0.896</v>
      </c>
      <c r="AN11" s="213"/>
      <c r="AO11" s="207">
        <v>0.19</v>
      </c>
      <c r="AP11" s="213"/>
      <c r="AQ11" s="207">
        <v>0.3845</v>
      </c>
      <c r="AR11" s="213"/>
      <c r="AS11" s="207">
        <v>0.114</v>
      </c>
      <c r="AT11" s="213"/>
      <c r="AU11" s="207">
        <v>0.087</v>
      </c>
      <c r="AV11" s="213"/>
      <c r="AW11" s="207"/>
      <c r="AX11" s="213"/>
      <c r="AY11" s="207"/>
      <c r="AZ11" s="213"/>
      <c r="BA11" s="207"/>
      <c r="BB11" s="213"/>
      <c r="BC11" s="207"/>
      <c r="BD11" s="206"/>
    </row>
    <row r="12" spans="1:56" ht="12.75">
      <c r="A12" s="206"/>
      <c r="B12" s="206"/>
      <c r="C12" s="207"/>
      <c r="D12" s="206"/>
      <c r="E12" s="207"/>
      <c r="F12" s="206"/>
      <c r="G12" s="207"/>
      <c r="H12" s="206"/>
      <c r="I12" s="207"/>
      <c r="J12" s="206"/>
      <c r="K12" s="207"/>
      <c r="L12" s="206"/>
      <c r="M12" s="207"/>
      <c r="N12" s="206"/>
      <c r="O12" s="207"/>
      <c r="P12" s="206"/>
      <c r="Q12" s="207"/>
      <c r="R12" s="206"/>
      <c r="S12" s="207"/>
      <c r="T12" s="206"/>
      <c r="U12" s="207"/>
      <c r="V12" s="206"/>
      <c r="W12" s="207"/>
      <c r="X12" s="206"/>
      <c r="Y12" s="207"/>
      <c r="Z12" s="206"/>
      <c r="AA12" s="207"/>
      <c r="AB12" s="206"/>
      <c r="AC12" s="206"/>
      <c r="AD12" s="206"/>
      <c r="AE12" s="207"/>
      <c r="AF12" s="213"/>
      <c r="AG12" s="207"/>
      <c r="AH12" s="213"/>
      <c r="AI12" s="207"/>
      <c r="AJ12" s="213"/>
      <c r="AK12" s="207"/>
      <c r="AL12" s="213"/>
      <c r="AM12" s="207"/>
      <c r="AN12" s="213"/>
      <c r="AO12" s="207"/>
      <c r="AP12" s="213"/>
      <c r="AQ12" s="207"/>
      <c r="AR12" s="213"/>
      <c r="AS12" s="213"/>
      <c r="AT12" s="213"/>
      <c r="AU12" s="207"/>
      <c r="AV12" s="213"/>
      <c r="AW12" s="207"/>
      <c r="AX12" s="213"/>
      <c r="AY12" s="207"/>
      <c r="AZ12" s="213"/>
      <c r="BA12" s="207"/>
      <c r="BB12" s="213"/>
      <c r="BC12" s="207"/>
      <c r="BD12" s="206"/>
    </row>
    <row r="13" spans="1:56" ht="12.75">
      <c r="A13" s="227" t="s">
        <v>384</v>
      </c>
      <c r="B13" s="206"/>
      <c r="C13" s="207">
        <v>207.167</v>
      </c>
      <c r="D13" s="207"/>
      <c r="E13" s="207">
        <v>248.169</v>
      </c>
      <c r="F13" s="206"/>
      <c r="G13" s="207">
        <v>293.06699999999995</v>
      </c>
      <c r="H13" s="206"/>
      <c r="I13" s="207">
        <v>299.903</v>
      </c>
      <c r="J13" s="206"/>
      <c r="K13" s="207">
        <v>332.031</v>
      </c>
      <c r="L13" s="206"/>
      <c r="M13" s="207">
        <v>336.705</v>
      </c>
      <c r="N13" s="206"/>
      <c r="O13" s="207">
        <v>327.277</v>
      </c>
      <c r="P13" s="206"/>
      <c r="Q13" s="207">
        <v>318.747</v>
      </c>
      <c r="R13" s="207"/>
      <c r="S13" s="207">
        <v>293.583</v>
      </c>
      <c r="T13" s="207"/>
      <c r="U13" s="207"/>
      <c r="V13" s="207"/>
      <c r="W13" s="207"/>
      <c r="X13" s="207"/>
      <c r="Y13" s="207"/>
      <c r="Z13" s="207"/>
      <c r="AA13" s="207"/>
      <c r="AB13" s="206"/>
      <c r="AC13" s="227" t="s">
        <v>384</v>
      </c>
      <c r="AD13" s="206"/>
      <c r="AE13" s="207">
        <v>221.3325</v>
      </c>
      <c r="AF13" s="207"/>
      <c r="AG13" s="207">
        <v>231.596</v>
      </c>
      <c r="AH13" s="207"/>
      <c r="AI13" s="207">
        <v>248.229</v>
      </c>
      <c r="AJ13" s="207"/>
      <c r="AK13" s="207">
        <v>255.7248</v>
      </c>
      <c r="AL13" s="207"/>
      <c r="AM13" s="207">
        <v>288.458</v>
      </c>
      <c r="AN13" s="207"/>
      <c r="AO13" s="207">
        <v>262.649</v>
      </c>
      <c r="AP13" s="207"/>
      <c r="AQ13" s="207">
        <v>199.6905</v>
      </c>
      <c r="AR13" s="207"/>
      <c r="AS13" s="207">
        <v>158.87</v>
      </c>
      <c r="AT13" s="207"/>
      <c r="AU13" s="207">
        <v>121.445</v>
      </c>
      <c r="AV13" s="207"/>
      <c r="AW13" s="207"/>
      <c r="AX13" s="207"/>
      <c r="AY13" s="207"/>
      <c r="AZ13" s="207"/>
      <c r="BA13" s="207"/>
      <c r="BB13" s="207"/>
      <c r="BC13" s="207"/>
      <c r="BD13" s="207"/>
    </row>
    <row r="14" spans="1:56" ht="12.75">
      <c r="A14" s="206"/>
      <c r="B14" s="206"/>
      <c r="C14" s="207"/>
      <c r="D14" s="206"/>
      <c r="E14" s="207"/>
      <c r="F14" s="206"/>
      <c r="G14" s="207"/>
      <c r="H14" s="206"/>
      <c r="I14" s="207"/>
      <c r="J14" s="206"/>
      <c r="K14" s="207"/>
      <c r="L14" s="206"/>
      <c r="M14" s="207"/>
      <c r="N14" s="206"/>
      <c r="O14" s="207"/>
      <c r="P14" s="206"/>
      <c r="Q14" s="207"/>
      <c r="R14" s="206"/>
      <c r="S14" s="207"/>
      <c r="T14" s="206"/>
      <c r="U14" s="207"/>
      <c r="V14" s="206"/>
      <c r="W14" s="207"/>
      <c r="X14" s="206"/>
      <c r="Y14" s="207"/>
      <c r="Z14" s="206"/>
      <c r="AA14" s="207"/>
      <c r="AB14" s="206"/>
      <c r="AC14" s="206"/>
      <c r="AD14" s="206"/>
      <c r="AE14" s="207"/>
      <c r="AF14" s="213"/>
      <c r="AG14" s="207"/>
      <c r="AH14" s="213"/>
      <c r="AI14" s="207"/>
      <c r="AJ14" s="213"/>
      <c r="AK14" s="207"/>
      <c r="AL14" s="213"/>
      <c r="AM14" s="207"/>
      <c r="AN14" s="213"/>
      <c r="AO14" s="207"/>
      <c r="AP14" s="213"/>
      <c r="AQ14" s="207"/>
      <c r="AR14" s="213"/>
      <c r="AS14" s="207"/>
      <c r="AT14" s="213"/>
      <c r="AU14" s="207"/>
      <c r="AV14" s="213"/>
      <c r="AW14" s="207"/>
      <c r="AX14" s="213"/>
      <c r="AY14" s="207"/>
      <c r="AZ14" s="213"/>
      <c r="BA14" s="207"/>
      <c r="BB14" s="213"/>
      <c r="BC14" s="207"/>
      <c r="BD14" s="206"/>
    </row>
    <row r="15" spans="1:56" ht="12.75">
      <c r="A15" s="206"/>
      <c r="B15" s="206"/>
      <c r="C15" s="207"/>
      <c r="D15" s="206"/>
      <c r="E15" s="207"/>
      <c r="F15" s="206"/>
      <c r="G15" s="207"/>
      <c r="H15" s="206"/>
      <c r="I15" s="207"/>
      <c r="J15" s="206"/>
      <c r="K15" s="207"/>
      <c r="L15" s="206"/>
      <c r="M15" s="207"/>
      <c r="N15" s="206"/>
      <c r="O15" s="207"/>
      <c r="P15" s="206"/>
      <c r="Q15" s="207"/>
      <c r="R15" s="206"/>
      <c r="S15" s="207"/>
      <c r="T15" s="206"/>
      <c r="U15" s="207"/>
      <c r="V15" s="206"/>
      <c r="W15" s="207"/>
      <c r="X15" s="206"/>
      <c r="Y15" s="207"/>
      <c r="Z15" s="206"/>
      <c r="AA15" s="207"/>
      <c r="AB15" s="206"/>
      <c r="AC15" s="206"/>
      <c r="AD15" s="206"/>
      <c r="AE15" s="207"/>
      <c r="AF15" s="213"/>
      <c r="AG15" s="207"/>
      <c r="AH15" s="213"/>
      <c r="AI15" s="207"/>
      <c r="AJ15" s="213"/>
      <c r="AK15" s="207"/>
      <c r="AL15" s="213"/>
      <c r="AM15" s="207"/>
      <c r="AN15" s="213"/>
      <c r="AO15" s="207"/>
      <c r="AP15" s="213"/>
      <c r="AQ15" s="207"/>
      <c r="AR15" s="213"/>
      <c r="AS15" s="207"/>
      <c r="AT15" s="213"/>
      <c r="AU15" s="207"/>
      <c r="AV15" s="213"/>
      <c r="AW15" s="207"/>
      <c r="AX15" s="213"/>
      <c r="AY15" s="207"/>
      <c r="AZ15" s="213"/>
      <c r="BA15" s="207"/>
      <c r="BB15" s="213"/>
      <c r="BC15" s="207"/>
      <c r="BD15" s="206"/>
    </row>
    <row r="16" spans="1:56" ht="12.75">
      <c r="A16" s="227" t="s">
        <v>385</v>
      </c>
      <c r="B16" s="206"/>
      <c r="C16" s="207"/>
      <c r="D16" s="206"/>
      <c r="E16" s="207"/>
      <c r="F16" s="206"/>
      <c r="G16" s="207"/>
      <c r="H16" s="206"/>
      <c r="I16" s="207"/>
      <c r="J16" s="206"/>
      <c r="K16" s="207"/>
      <c r="L16" s="206"/>
      <c r="M16" s="207"/>
      <c r="N16" s="206"/>
      <c r="O16" s="207"/>
      <c r="P16" s="206"/>
      <c r="Q16" s="207"/>
      <c r="R16" s="206"/>
      <c r="S16" s="207"/>
      <c r="T16" s="206"/>
      <c r="U16" s="207"/>
      <c r="V16" s="206"/>
      <c r="W16" s="207"/>
      <c r="X16" s="206"/>
      <c r="Y16" s="207"/>
      <c r="Z16" s="206"/>
      <c r="AA16" s="207"/>
      <c r="AB16" s="206"/>
      <c r="AC16" s="227" t="s">
        <v>385</v>
      </c>
      <c r="AD16" s="206"/>
      <c r="AE16" s="207"/>
      <c r="AF16" s="213"/>
      <c r="AG16" s="207"/>
      <c r="AH16" s="213"/>
      <c r="AI16" s="207"/>
      <c r="AJ16" s="213"/>
      <c r="AK16" s="207"/>
      <c r="AL16" s="213"/>
      <c r="AM16" s="207"/>
      <c r="AN16" s="213"/>
      <c r="AO16" s="207"/>
      <c r="AP16" s="213"/>
      <c r="AQ16" s="207"/>
      <c r="AR16" s="213"/>
      <c r="AS16" s="207"/>
      <c r="AT16" s="213"/>
      <c r="AU16" s="207"/>
      <c r="AV16" s="213"/>
      <c r="AW16" s="207"/>
      <c r="AX16" s="213"/>
      <c r="AY16" s="207"/>
      <c r="AZ16" s="213"/>
      <c r="BA16" s="207"/>
      <c r="BB16" s="213"/>
      <c r="BC16" s="207"/>
      <c r="BD16" s="206"/>
    </row>
    <row r="17" spans="1:56" ht="12.75">
      <c r="A17" s="227" t="s">
        <v>386</v>
      </c>
      <c r="B17" s="206"/>
      <c r="C17" s="207"/>
      <c r="D17" s="206"/>
      <c r="E17" s="207"/>
      <c r="F17" s="206"/>
      <c r="G17" s="207"/>
      <c r="H17" s="206"/>
      <c r="I17" s="207"/>
      <c r="J17" s="206"/>
      <c r="K17" s="207"/>
      <c r="L17" s="206"/>
      <c r="M17" s="207"/>
      <c r="N17" s="206"/>
      <c r="O17" s="207"/>
      <c r="P17" s="206"/>
      <c r="Q17" s="207"/>
      <c r="R17" s="206"/>
      <c r="S17" s="207"/>
      <c r="T17" s="206"/>
      <c r="U17" s="207"/>
      <c r="V17" s="206"/>
      <c r="W17" s="207"/>
      <c r="X17" s="206"/>
      <c r="Y17" s="207"/>
      <c r="Z17" s="206"/>
      <c r="AA17" s="207"/>
      <c r="AB17" s="206"/>
      <c r="AC17" s="227" t="s">
        <v>386</v>
      </c>
      <c r="AD17" s="206"/>
      <c r="AE17" s="207"/>
      <c r="AF17" s="213"/>
      <c r="AG17" s="207"/>
      <c r="AH17" s="213"/>
      <c r="AI17" s="207"/>
      <c r="AJ17" s="213"/>
      <c r="AK17" s="207"/>
      <c r="AL17" s="213"/>
      <c r="AM17" s="207"/>
      <c r="AN17" s="213"/>
      <c r="AO17" s="207"/>
      <c r="AP17" s="213"/>
      <c r="AQ17" s="207"/>
      <c r="AR17" s="213"/>
      <c r="AS17" s="207"/>
      <c r="AT17" s="213"/>
      <c r="AU17" s="207"/>
      <c r="AV17" s="213"/>
      <c r="AW17" s="207"/>
      <c r="AX17" s="213"/>
      <c r="AY17" s="207"/>
      <c r="AZ17" s="213"/>
      <c r="BA17" s="207"/>
      <c r="BB17" s="213"/>
      <c r="BC17" s="207"/>
      <c r="BD17" s="206"/>
    </row>
    <row r="18" spans="1:56" ht="12.75">
      <c r="A18" s="227" t="s">
        <v>387</v>
      </c>
      <c r="B18" s="206"/>
      <c r="C18" s="207">
        <v>109.8</v>
      </c>
      <c r="D18" s="206"/>
      <c r="E18" s="207">
        <v>148.4</v>
      </c>
      <c r="F18" s="206"/>
      <c r="G18" s="207">
        <v>170.1</v>
      </c>
      <c r="H18" s="206"/>
      <c r="I18" s="207">
        <v>200.1</v>
      </c>
      <c r="J18" s="206"/>
      <c r="K18" s="207">
        <v>229.7</v>
      </c>
      <c r="L18" s="206"/>
      <c r="M18" s="207">
        <v>230.263</v>
      </c>
      <c r="N18" s="206"/>
      <c r="O18" s="207">
        <v>228.201</v>
      </c>
      <c r="P18" s="206"/>
      <c r="Q18" s="207">
        <v>188.678</v>
      </c>
      <c r="R18" s="206"/>
      <c r="S18" s="207">
        <v>190.684</v>
      </c>
      <c r="T18" s="206"/>
      <c r="U18" s="207"/>
      <c r="V18" s="206"/>
      <c r="W18" s="207"/>
      <c r="X18" s="206"/>
      <c r="Y18" s="207"/>
      <c r="Z18" s="206"/>
      <c r="AA18" s="207"/>
      <c r="AB18" s="206"/>
      <c r="AC18" s="227" t="s">
        <v>387</v>
      </c>
      <c r="AD18" s="206"/>
      <c r="AE18" s="207">
        <v>114</v>
      </c>
      <c r="AF18" s="213"/>
      <c r="AG18" s="207">
        <v>119.4</v>
      </c>
      <c r="AH18" s="213"/>
      <c r="AI18" s="207">
        <v>126.5</v>
      </c>
      <c r="AJ18" s="213"/>
      <c r="AK18" s="207">
        <v>155.3</v>
      </c>
      <c r="AL18" s="213"/>
      <c r="AM18" s="207">
        <v>145.41</v>
      </c>
      <c r="AN18" s="213"/>
      <c r="AO18" s="207">
        <v>111.079</v>
      </c>
      <c r="AP18" s="213"/>
      <c r="AQ18" s="207">
        <v>82.896</v>
      </c>
      <c r="AR18" s="213"/>
      <c r="AS18" s="207">
        <v>56.453</v>
      </c>
      <c r="AT18" s="213"/>
      <c r="AU18" s="207">
        <v>41.401</v>
      </c>
      <c r="AV18" s="207"/>
      <c r="AW18" s="207"/>
      <c r="AX18" s="213"/>
      <c r="AY18" s="207"/>
      <c r="AZ18" s="213"/>
      <c r="BA18" s="207"/>
      <c r="BB18" s="213"/>
      <c r="BC18" s="207"/>
      <c r="BD18" s="206"/>
    </row>
    <row r="19" spans="1:56" ht="12.75">
      <c r="A19" s="227"/>
      <c r="B19" s="206"/>
      <c r="C19" s="207"/>
      <c r="D19" s="206"/>
      <c r="E19" s="207"/>
      <c r="F19" s="206"/>
      <c r="G19" s="207"/>
      <c r="H19" s="206"/>
      <c r="I19" s="207"/>
      <c r="J19" s="206"/>
      <c r="K19" s="207"/>
      <c r="L19" s="206"/>
      <c r="M19" s="207"/>
      <c r="N19" s="206"/>
      <c r="O19" s="207"/>
      <c r="P19" s="206"/>
      <c r="Q19" s="207"/>
      <c r="R19" s="206"/>
      <c r="S19" s="207"/>
      <c r="T19" s="206"/>
      <c r="U19" s="207"/>
      <c r="V19" s="206"/>
      <c r="W19" s="207"/>
      <c r="X19" s="206"/>
      <c r="Y19" s="207"/>
      <c r="Z19" s="206"/>
      <c r="AA19" s="207"/>
      <c r="AB19" s="206"/>
      <c r="AC19" s="227"/>
      <c r="AD19" s="206"/>
      <c r="AE19" s="207"/>
      <c r="AF19" s="213"/>
      <c r="AG19" s="207"/>
      <c r="AH19" s="213"/>
      <c r="AI19" s="207"/>
      <c r="AJ19" s="213"/>
      <c r="AK19" s="207"/>
      <c r="AL19" s="213"/>
      <c r="AM19" s="207"/>
      <c r="AN19" s="213"/>
      <c r="AO19" s="207"/>
      <c r="AP19" s="213"/>
      <c r="AQ19" s="207"/>
      <c r="AR19" s="213"/>
      <c r="AS19" s="207"/>
      <c r="AT19" s="213"/>
      <c r="AU19" s="207"/>
      <c r="AV19" s="213"/>
      <c r="AW19" s="207"/>
      <c r="AX19" s="213"/>
      <c r="AY19" s="207"/>
      <c r="AZ19" s="213"/>
      <c r="BA19" s="207"/>
      <c r="BB19" s="213"/>
      <c r="BC19" s="207"/>
      <c r="BD19" s="206"/>
    </row>
    <row r="20" spans="1:56" ht="12.75">
      <c r="A20" s="227" t="s">
        <v>388</v>
      </c>
      <c r="B20" s="206"/>
      <c r="C20" s="207">
        <v>0</v>
      </c>
      <c r="D20" s="206"/>
      <c r="E20" s="207">
        <v>0</v>
      </c>
      <c r="F20" s="206"/>
      <c r="G20" s="207">
        <v>0</v>
      </c>
      <c r="H20" s="206"/>
      <c r="I20" s="207">
        <v>0</v>
      </c>
      <c r="J20" s="206"/>
      <c r="K20" s="207">
        <v>0</v>
      </c>
      <c r="L20" s="206"/>
      <c r="M20" s="207">
        <v>0</v>
      </c>
      <c r="N20" s="206"/>
      <c r="O20" s="207">
        <v>0</v>
      </c>
      <c r="P20" s="206"/>
      <c r="Q20" s="207">
        <v>0</v>
      </c>
      <c r="R20" s="206"/>
      <c r="S20" s="207">
        <v>0</v>
      </c>
      <c r="T20" s="206"/>
      <c r="U20" s="207"/>
      <c r="V20" s="206"/>
      <c r="W20" s="207"/>
      <c r="X20" s="206"/>
      <c r="Y20" s="207"/>
      <c r="Z20" s="206"/>
      <c r="AA20" s="207"/>
      <c r="AB20" s="206"/>
      <c r="AC20" s="227" t="s">
        <v>388</v>
      </c>
      <c r="AD20" s="206"/>
      <c r="AE20" s="207">
        <v>0</v>
      </c>
      <c r="AF20" s="213"/>
      <c r="AG20" s="207">
        <v>0</v>
      </c>
      <c r="AH20" s="213"/>
      <c r="AI20" s="207">
        <v>1.2</v>
      </c>
      <c r="AJ20" s="213"/>
      <c r="AK20" s="207">
        <v>17</v>
      </c>
      <c r="AL20" s="213"/>
      <c r="AM20" s="207">
        <v>26.2</v>
      </c>
      <c r="AN20" s="213"/>
      <c r="AO20" s="207">
        <v>18.9</v>
      </c>
      <c r="AP20" s="213"/>
      <c r="AQ20" s="207">
        <v>0.511</v>
      </c>
      <c r="AR20" s="213"/>
      <c r="AS20" s="207">
        <v>0</v>
      </c>
      <c r="AT20" s="213"/>
      <c r="AU20" s="207">
        <v>0</v>
      </c>
      <c r="AV20" s="213"/>
      <c r="AW20" s="207"/>
      <c r="AX20" s="213"/>
      <c r="AY20" s="207"/>
      <c r="AZ20" s="213"/>
      <c r="BA20" s="207"/>
      <c r="BB20" s="213"/>
      <c r="BC20" s="207"/>
      <c r="BD20" s="206"/>
    </row>
    <row r="21" spans="1:56" ht="12.75">
      <c r="A21" s="206"/>
      <c r="B21" s="206"/>
      <c r="C21" s="207"/>
      <c r="D21" s="206"/>
      <c r="E21" s="207"/>
      <c r="F21" s="206"/>
      <c r="G21" s="207"/>
      <c r="H21" s="206"/>
      <c r="I21" s="207"/>
      <c r="J21" s="206"/>
      <c r="K21" s="207"/>
      <c r="L21" s="206"/>
      <c r="M21" s="207"/>
      <c r="N21" s="206"/>
      <c r="O21" s="207"/>
      <c r="P21" s="206"/>
      <c r="Q21" s="207"/>
      <c r="R21" s="206"/>
      <c r="S21" s="207"/>
      <c r="T21" s="206"/>
      <c r="U21" s="207"/>
      <c r="V21" s="206"/>
      <c r="W21" s="207"/>
      <c r="X21" s="206"/>
      <c r="Y21" s="207"/>
      <c r="Z21" s="206"/>
      <c r="AA21" s="207"/>
      <c r="AB21" s="206"/>
      <c r="AC21" s="206"/>
      <c r="AD21" s="206"/>
      <c r="AE21" s="207"/>
      <c r="AF21" s="206"/>
      <c r="AG21" s="207"/>
      <c r="AH21" s="206"/>
      <c r="AI21" s="207"/>
      <c r="AJ21" s="206"/>
      <c r="AK21" s="207"/>
      <c r="AL21" s="206"/>
      <c r="AM21" s="207"/>
      <c r="AN21" s="206"/>
      <c r="AO21" s="207"/>
      <c r="AP21" s="206"/>
      <c r="AQ21" s="207"/>
      <c r="AR21" s="206"/>
      <c r="AS21" s="207"/>
      <c r="AT21" s="206"/>
      <c r="AU21" s="207"/>
      <c r="AV21" s="206"/>
      <c r="AW21" s="207"/>
      <c r="AX21" s="206"/>
      <c r="AY21" s="207"/>
      <c r="AZ21" s="206"/>
      <c r="BA21" s="207"/>
      <c r="BB21" s="206"/>
      <c r="BC21" s="207"/>
      <c r="BD21" s="206"/>
    </row>
    <row r="22" spans="1:56" ht="12.75">
      <c r="A22" s="206"/>
      <c r="B22" s="206"/>
      <c r="C22" s="207"/>
      <c r="D22" s="206"/>
      <c r="E22" s="207"/>
      <c r="F22" s="206"/>
      <c r="G22" s="207"/>
      <c r="H22" s="206"/>
      <c r="I22" s="207"/>
      <c r="J22" s="206"/>
      <c r="K22" s="207"/>
      <c r="L22" s="206"/>
      <c r="M22" s="207"/>
      <c r="N22" s="206"/>
      <c r="O22" s="207"/>
      <c r="P22" s="206"/>
      <c r="Q22" s="207"/>
      <c r="R22" s="206"/>
      <c r="S22" s="207"/>
      <c r="T22" s="206"/>
      <c r="U22" s="207"/>
      <c r="V22" s="206"/>
      <c r="W22" s="207"/>
      <c r="X22" s="206"/>
      <c r="Y22" s="207"/>
      <c r="Z22" s="206"/>
      <c r="AA22" s="207"/>
      <c r="AB22" s="206"/>
      <c r="AC22" s="206"/>
      <c r="AD22" s="206"/>
      <c r="AE22" s="207"/>
      <c r="AF22" s="206"/>
      <c r="AG22" s="207"/>
      <c r="AH22" s="206"/>
      <c r="AI22" s="207"/>
      <c r="AJ22" s="206"/>
      <c r="AK22" s="207"/>
      <c r="AL22" s="206"/>
      <c r="AM22" s="207"/>
      <c r="AN22" s="206"/>
      <c r="AO22" s="207"/>
      <c r="AP22" s="206"/>
      <c r="AQ22" s="207"/>
      <c r="AR22" s="206"/>
      <c r="AS22" s="207"/>
      <c r="AT22" s="206"/>
      <c r="AU22" s="207"/>
      <c r="AV22" s="206"/>
      <c r="AW22" s="207"/>
      <c r="AX22" s="206"/>
      <c r="AY22" s="207"/>
      <c r="AZ22" s="206"/>
      <c r="BA22" s="207"/>
      <c r="BB22" s="206"/>
      <c r="BC22" s="207"/>
      <c r="BD22" s="206"/>
    </row>
    <row r="23" spans="1:56" ht="12.75">
      <c r="A23" s="227" t="s">
        <v>389</v>
      </c>
      <c r="B23" s="206"/>
      <c r="C23" s="207"/>
      <c r="D23" s="206"/>
      <c r="E23" s="207"/>
      <c r="F23" s="206"/>
      <c r="G23" s="207"/>
      <c r="H23" s="206"/>
      <c r="I23" s="207"/>
      <c r="J23" s="206"/>
      <c r="K23" s="207"/>
      <c r="L23" s="206"/>
      <c r="M23" s="207"/>
      <c r="N23" s="206"/>
      <c r="O23" s="207"/>
      <c r="P23" s="206"/>
      <c r="Q23" s="207"/>
      <c r="R23" s="206"/>
      <c r="S23" s="207"/>
      <c r="T23" s="206"/>
      <c r="U23" s="207"/>
      <c r="V23" s="206"/>
      <c r="W23" s="207"/>
      <c r="X23" s="206"/>
      <c r="Y23" s="207"/>
      <c r="Z23" s="206"/>
      <c r="AA23" s="207"/>
      <c r="AB23" s="206"/>
      <c r="AC23" s="227" t="s">
        <v>389</v>
      </c>
      <c r="AD23" s="206"/>
      <c r="AE23" s="207"/>
      <c r="AF23" s="206"/>
      <c r="AG23" s="207"/>
      <c r="AH23" s="206"/>
      <c r="AI23" s="207"/>
      <c r="AJ23" s="206"/>
      <c r="AK23" s="207"/>
      <c r="AL23" s="206"/>
      <c r="AM23" s="207"/>
      <c r="AN23" s="206"/>
      <c r="AO23" s="207"/>
      <c r="AP23" s="206"/>
      <c r="AQ23" s="207"/>
      <c r="AR23" s="206"/>
      <c r="AS23" s="207"/>
      <c r="AT23" s="206"/>
      <c r="AU23" s="207"/>
      <c r="AV23" s="206"/>
      <c r="AW23" s="207"/>
      <c r="AX23" s="206"/>
      <c r="AY23" s="207"/>
      <c r="AZ23" s="206"/>
      <c r="BA23" s="207"/>
      <c r="BB23" s="206"/>
      <c r="BC23" s="207"/>
      <c r="BD23" s="206"/>
    </row>
    <row r="24" spans="1:56" ht="12.75">
      <c r="A24" s="227" t="s">
        <v>390</v>
      </c>
      <c r="B24" s="206"/>
      <c r="C24" s="207">
        <v>97.367</v>
      </c>
      <c r="D24" s="206"/>
      <c r="E24" s="207">
        <v>99.769</v>
      </c>
      <c r="F24" s="206"/>
      <c r="G24" s="207">
        <v>122.96699999999996</v>
      </c>
      <c r="H24" s="206"/>
      <c r="I24" s="207">
        <v>99.80300000000003</v>
      </c>
      <c r="J24" s="206"/>
      <c r="K24" s="207">
        <v>102.33100000000002</v>
      </c>
      <c r="L24" s="206"/>
      <c r="M24" s="207">
        <v>106.44199999999998</v>
      </c>
      <c r="N24" s="206"/>
      <c r="O24" s="207">
        <v>99.076</v>
      </c>
      <c r="P24" s="206"/>
      <c r="Q24" s="207">
        <v>130.06900000000002</v>
      </c>
      <c r="R24" s="207"/>
      <c r="S24" s="207">
        <v>102.89900000000003</v>
      </c>
      <c r="T24" s="206"/>
      <c r="U24" s="207"/>
      <c r="V24" s="207"/>
      <c r="W24" s="207"/>
      <c r="X24" s="206"/>
      <c r="Y24" s="207"/>
      <c r="Z24" s="206"/>
      <c r="AA24" s="207"/>
      <c r="AB24" s="206"/>
      <c r="AC24" s="227" t="s">
        <v>390</v>
      </c>
      <c r="AD24" s="206"/>
      <c r="AE24" s="207">
        <v>107.3325</v>
      </c>
      <c r="AF24" s="206"/>
      <c r="AG24" s="207">
        <v>112.196</v>
      </c>
      <c r="AH24" s="206"/>
      <c r="AI24" s="207">
        <v>120.52900000000001</v>
      </c>
      <c r="AJ24" s="206"/>
      <c r="AK24" s="207">
        <v>83.42479999999998</v>
      </c>
      <c r="AL24" s="206"/>
      <c r="AM24" s="207">
        <v>116.84800000000003</v>
      </c>
      <c r="AN24" s="206"/>
      <c r="AO24" s="207">
        <v>132.67</v>
      </c>
      <c r="AP24" s="206"/>
      <c r="AQ24" s="207">
        <v>116.28349999999999</v>
      </c>
      <c r="AR24" s="206"/>
      <c r="AS24" s="207">
        <v>102.417</v>
      </c>
      <c r="AT24" s="207"/>
      <c r="AU24" s="207">
        <v>80.04400000000001</v>
      </c>
      <c r="AV24" s="207"/>
      <c r="AW24" s="207"/>
      <c r="AX24" s="207"/>
      <c r="AY24" s="207"/>
      <c r="AZ24" s="206"/>
      <c r="BA24" s="207"/>
      <c r="BB24" s="206"/>
      <c r="BC24" s="207"/>
      <c r="BD24" s="206"/>
    </row>
    <row r="25" spans="1:56" ht="12.75">
      <c r="A25" s="206"/>
      <c r="B25" s="206"/>
      <c r="C25" s="206"/>
      <c r="D25" s="206"/>
      <c r="E25" s="206"/>
      <c r="F25" s="206"/>
      <c r="G25" s="207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7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7"/>
      <c r="AP25" s="206"/>
      <c r="AQ25" s="207"/>
      <c r="AR25" s="206"/>
      <c r="AS25" s="207"/>
      <c r="AT25" s="206"/>
      <c r="AU25" s="207"/>
      <c r="AV25" s="206"/>
      <c r="AW25" s="207"/>
      <c r="AX25" s="206"/>
      <c r="AY25" s="207"/>
      <c r="AZ25" s="206"/>
      <c r="BA25" s="207"/>
      <c r="BB25" s="206"/>
      <c r="BC25" s="206"/>
      <c r="BD25" s="206"/>
    </row>
    <row r="26" spans="1:56" ht="12.75">
      <c r="A26" s="227" t="s">
        <v>391</v>
      </c>
      <c r="B26" s="206"/>
      <c r="C26" s="206"/>
      <c r="D26" s="206"/>
      <c r="E26" s="207"/>
      <c r="F26" s="206"/>
      <c r="G26" s="207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27" t="s">
        <v>391</v>
      </c>
      <c r="AD26" s="206"/>
      <c r="AE26" s="206"/>
      <c r="AF26" s="206"/>
      <c r="AG26" s="207"/>
      <c r="AH26" s="206"/>
      <c r="AI26" s="207"/>
      <c r="AJ26" s="206"/>
      <c r="AK26" s="206"/>
      <c r="AL26" s="206"/>
      <c r="AM26" s="206"/>
      <c r="AN26" s="206"/>
      <c r="AO26" s="207"/>
      <c r="AP26" s="206"/>
      <c r="AQ26" s="207"/>
      <c r="AR26" s="206"/>
      <c r="AS26" s="207"/>
      <c r="AT26" s="206"/>
      <c r="AU26" s="207"/>
      <c r="AV26" s="206"/>
      <c r="AW26" s="207"/>
      <c r="AX26" s="206"/>
      <c r="AY26" s="207"/>
      <c r="AZ26" s="206"/>
      <c r="BA26" s="207"/>
      <c r="BB26" s="206"/>
      <c r="BC26" s="206"/>
      <c r="BD26" s="206"/>
    </row>
    <row r="27" spans="1:56" ht="12.75">
      <c r="A27" s="227" t="s">
        <v>392</v>
      </c>
      <c r="B27" s="206"/>
      <c r="C27" s="207">
        <v>-0.2356629814441069</v>
      </c>
      <c r="D27" s="206"/>
      <c r="E27" s="207">
        <v>15.403923564521339</v>
      </c>
      <c r="F27" s="206"/>
      <c r="G27" s="207">
        <v>16.329252833330155</v>
      </c>
      <c r="H27" s="206"/>
      <c r="I27" s="207">
        <v>12.769202955865456</v>
      </c>
      <c r="J27" s="206"/>
      <c r="K27" s="207">
        <v>-7.775845131985671</v>
      </c>
      <c r="L27" s="206"/>
      <c r="M27" s="207">
        <v>-0.5112675134826938</v>
      </c>
      <c r="N27" s="206" t="s">
        <v>135</v>
      </c>
      <c r="O27" s="207">
        <v>-2.409329997438947</v>
      </c>
      <c r="P27" s="206"/>
      <c r="Q27" s="207">
        <v>6.163176023115002</v>
      </c>
      <c r="R27" s="206"/>
      <c r="S27" s="207">
        <v>-18.811592144609858</v>
      </c>
      <c r="T27" s="206"/>
      <c r="U27" s="207"/>
      <c r="V27" s="206"/>
      <c r="W27" s="207"/>
      <c r="X27" s="206"/>
      <c r="Y27" s="207"/>
      <c r="Z27" s="206"/>
      <c r="AA27" s="207"/>
      <c r="AB27" s="206"/>
      <c r="AC27" s="227" t="s">
        <v>392</v>
      </c>
      <c r="AD27" s="206"/>
      <c r="AE27" s="207">
        <v>-10.507028865876222</v>
      </c>
      <c r="AF27" s="207"/>
      <c r="AG27" s="207">
        <v>2.3377997500752867</v>
      </c>
      <c r="AH27" s="207"/>
      <c r="AI27" s="207">
        <v>6.17611303934178</v>
      </c>
      <c r="AJ27" s="206"/>
      <c r="AK27" s="207">
        <v>-14.042018278672474</v>
      </c>
      <c r="AL27" s="207"/>
      <c r="AM27" s="207">
        <v>-8.544593589793726</v>
      </c>
      <c r="AN27" s="207"/>
      <c r="AO27" s="207">
        <v>4.406198109718162</v>
      </c>
      <c r="AP27" s="206" t="s">
        <v>135</v>
      </c>
      <c r="AQ27" s="207">
        <v>7.970826098663841</v>
      </c>
      <c r="AR27" s="207"/>
      <c r="AS27" s="207">
        <v>5.781922969665021</v>
      </c>
      <c r="AT27" s="207"/>
      <c r="AU27" s="207">
        <v>-25.728389563151822</v>
      </c>
      <c r="AV27" s="206"/>
      <c r="AW27" s="207"/>
      <c r="AX27" s="207"/>
      <c r="AY27" s="207"/>
      <c r="AZ27" s="207"/>
      <c r="BA27" s="207"/>
      <c r="BB27" s="206"/>
      <c r="BC27" s="207"/>
      <c r="BD27" s="206"/>
    </row>
    <row r="28" spans="1:56" ht="12.75">
      <c r="A28" s="206"/>
      <c r="B28" s="206"/>
      <c r="C28" s="206"/>
      <c r="D28" s="206"/>
      <c r="E28" s="206"/>
      <c r="F28" s="206"/>
      <c r="G28" s="207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7"/>
      <c r="AP28" s="206"/>
      <c r="AQ28" s="207"/>
      <c r="AR28" s="206"/>
      <c r="AS28" s="207"/>
      <c r="AT28" s="206"/>
      <c r="AU28" s="207"/>
      <c r="AV28" s="206"/>
      <c r="AW28" s="207"/>
      <c r="AX28" s="206"/>
      <c r="AY28" s="207"/>
      <c r="AZ28" s="206"/>
      <c r="BA28" s="207"/>
      <c r="BB28" s="206"/>
      <c r="BC28" s="206"/>
      <c r="BD28" s="206"/>
    </row>
    <row r="29" spans="1:56" ht="12.75">
      <c r="A29" s="227" t="s">
        <v>393</v>
      </c>
      <c r="B29" s="206"/>
      <c r="C29" s="206"/>
      <c r="D29" s="206"/>
      <c r="E29" s="206"/>
      <c r="F29" s="206"/>
      <c r="G29" s="207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27" t="s">
        <v>393</v>
      </c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7"/>
      <c r="AP29" s="206"/>
      <c r="AQ29" s="207"/>
      <c r="AR29" s="206"/>
      <c r="AS29" s="207"/>
      <c r="AT29" s="206"/>
      <c r="AU29" s="207"/>
      <c r="AV29" s="206"/>
      <c r="AW29" s="207"/>
      <c r="AX29" s="206"/>
      <c r="AY29" s="207"/>
      <c r="AZ29" s="206"/>
      <c r="BA29" s="207"/>
      <c r="BB29" s="206"/>
      <c r="BC29" s="206"/>
      <c r="BD29" s="206"/>
    </row>
    <row r="30" spans="1:56" ht="12.75">
      <c r="A30" s="227" t="s">
        <v>394</v>
      </c>
      <c r="B30" s="206"/>
      <c r="C30" s="206">
        <v>97.367</v>
      </c>
      <c r="D30" s="206"/>
      <c r="E30" s="206">
        <v>197.13600000000002</v>
      </c>
      <c r="F30" s="206"/>
      <c r="G30" s="206">
        <v>320.10299999999995</v>
      </c>
      <c r="H30" s="206"/>
      <c r="I30" s="206">
        <v>419.90599999999995</v>
      </c>
      <c r="J30" s="206"/>
      <c r="K30" s="206">
        <v>522.237</v>
      </c>
      <c r="L30" s="206"/>
      <c r="M30" s="206">
        <v>628.679</v>
      </c>
      <c r="N30" s="206" t="s">
        <v>135</v>
      </c>
      <c r="O30" s="206">
        <v>727.755</v>
      </c>
      <c r="P30" s="206"/>
      <c r="Q30" s="206">
        <v>857.8240000000001</v>
      </c>
      <c r="R30" s="206"/>
      <c r="S30" s="206">
        <v>960.7230000000001</v>
      </c>
      <c r="T30" s="206"/>
      <c r="U30" s="206"/>
      <c r="V30" s="206"/>
      <c r="W30" s="206"/>
      <c r="X30" s="206"/>
      <c r="Y30" s="206"/>
      <c r="Z30" s="206"/>
      <c r="AA30" s="206"/>
      <c r="AB30" s="206"/>
      <c r="AC30" s="227" t="s">
        <v>394</v>
      </c>
      <c r="AD30" s="206"/>
      <c r="AE30" s="206">
        <v>107.3325</v>
      </c>
      <c r="AF30" s="206"/>
      <c r="AG30" s="206">
        <v>219.5285</v>
      </c>
      <c r="AH30" s="206"/>
      <c r="AI30" s="206">
        <v>340.0575</v>
      </c>
      <c r="AJ30" s="206"/>
      <c r="AK30" s="206">
        <v>423.4823</v>
      </c>
      <c r="AL30" s="206"/>
      <c r="AM30" s="206">
        <v>540.3303000000001</v>
      </c>
      <c r="AN30" s="206"/>
      <c r="AO30" s="206">
        <v>673.0003</v>
      </c>
      <c r="AP30" s="206" t="s">
        <v>135</v>
      </c>
      <c r="AQ30" s="206">
        <v>789.2838</v>
      </c>
      <c r="AR30" s="206"/>
      <c r="AS30" s="206">
        <v>891.7008000000001</v>
      </c>
      <c r="AT30" s="206"/>
      <c r="AU30" s="206">
        <v>971.7448</v>
      </c>
      <c r="AV30" s="206"/>
      <c r="AW30" s="206"/>
      <c r="AX30" s="206"/>
      <c r="AY30" s="206"/>
      <c r="AZ30" s="206"/>
      <c r="BA30" s="206"/>
      <c r="BB30" s="206"/>
      <c r="BC30" s="206"/>
      <c r="BD30" s="206"/>
    </row>
    <row r="31" spans="1:56" ht="12.75">
      <c r="A31" s="206"/>
      <c r="B31" s="206"/>
      <c r="C31" s="206"/>
      <c r="D31" s="206"/>
      <c r="E31" s="206"/>
      <c r="F31" s="206"/>
      <c r="G31" s="207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7"/>
      <c r="AH31" s="206"/>
      <c r="AI31" s="206"/>
      <c r="AJ31" s="206"/>
      <c r="AK31" s="206"/>
      <c r="AL31" s="206"/>
      <c r="AM31" s="206"/>
      <c r="AN31" s="206"/>
      <c r="AO31" s="207"/>
      <c r="AP31" s="206"/>
      <c r="AQ31" s="206"/>
      <c r="AR31" s="206"/>
      <c r="AS31" s="206"/>
      <c r="AT31" s="206"/>
      <c r="AU31" s="206"/>
      <c r="AV31" s="206"/>
      <c r="AW31" s="207"/>
      <c r="AX31" s="206"/>
      <c r="AY31" s="206"/>
      <c r="AZ31" s="206"/>
      <c r="BA31" s="206"/>
      <c r="BB31" s="206"/>
      <c r="BC31" s="206"/>
      <c r="BD31" s="206"/>
    </row>
    <row r="32" spans="1:56" ht="12.75">
      <c r="A32" s="206"/>
      <c r="B32" s="206"/>
      <c r="C32" s="227" t="s">
        <v>135</v>
      </c>
      <c r="D32" s="206"/>
      <c r="E32" s="227"/>
      <c r="F32" s="206"/>
      <c r="G32" s="227"/>
      <c r="H32" s="206"/>
      <c r="I32" s="227"/>
      <c r="J32" s="206"/>
      <c r="K32" s="227"/>
      <c r="L32" s="206"/>
      <c r="M32" s="227"/>
      <c r="N32" s="206"/>
      <c r="O32" s="227"/>
      <c r="P32" s="206"/>
      <c r="Q32" s="227"/>
      <c r="R32" s="206"/>
      <c r="S32" s="227"/>
      <c r="T32" s="206"/>
      <c r="U32" s="227"/>
      <c r="V32" s="206"/>
      <c r="W32" s="227"/>
      <c r="X32" s="206"/>
      <c r="Y32" s="227"/>
      <c r="Z32" s="206"/>
      <c r="AA32" s="227"/>
      <c r="AB32" s="206"/>
      <c r="AC32" s="206"/>
      <c r="AD32" s="206"/>
      <c r="AE32" s="227" t="s">
        <v>135</v>
      </c>
      <c r="AF32" s="206"/>
      <c r="AG32" s="227"/>
      <c r="AH32" s="206"/>
      <c r="AI32" s="227"/>
      <c r="AJ32" s="206"/>
      <c r="AK32" s="227"/>
      <c r="AL32" s="206"/>
      <c r="AM32" s="227"/>
      <c r="AN32" s="206"/>
      <c r="AO32" s="227"/>
      <c r="AP32" s="206"/>
      <c r="AQ32" s="227"/>
      <c r="AR32" s="206"/>
      <c r="AS32" s="227"/>
      <c r="AT32" s="206"/>
      <c r="AU32" s="227"/>
      <c r="AV32" s="206"/>
      <c r="AW32" s="227"/>
      <c r="AX32" s="206"/>
      <c r="AY32" s="227"/>
      <c r="AZ32" s="206"/>
      <c r="BA32" s="227"/>
      <c r="BB32" s="206"/>
      <c r="BC32" s="227"/>
      <c r="BD32" s="206"/>
    </row>
    <row r="33" spans="1:56" ht="12.75">
      <c r="A33" s="206"/>
      <c r="B33" s="206"/>
      <c r="C33" s="230"/>
      <c r="D33" s="230"/>
      <c r="E33" s="230" t="s">
        <v>395</v>
      </c>
      <c r="F33" s="230"/>
      <c r="G33" s="230"/>
      <c r="H33" s="206"/>
      <c r="I33" s="230"/>
      <c r="J33" s="230"/>
      <c r="K33" s="230" t="s">
        <v>396</v>
      </c>
      <c r="L33" s="230"/>
      <c r="M33" s="230"/>
      <c r="N33" s="206"/>
      <c r="O33" s="230"/>
      <c r="P33" s="230"/>
      <c r="Q33" s="230" t="s">
        <v>397</v>
      </c>
      <c r="R33" s="230"/>
      <c r="S33" s="230"/>
      <c r="T33" s="206"/>
      <c r="U33" s="230"/>
      <c r="V33" s="230"/>
      <c r="W33" s="230" t="s">
        <v>398</v>
      </c>
      <c r="X33" s="230"/>
      <c r="Y33" s="230"/>
      <c r="Z33" s="206"/>
      <c r="AA33" s="231"/>
      <c r="AB33" s="206"/>
      <c r="AC33" s="206"/>
      <c r="AD33" s="206"/>
      <c r="AE33" s="230"/>
      <c r="AF33" s="230"/>
      <c r="AG33" s="230" t="s">
        <v>395</v>
      </c>
      <c r="AH33" s="230"/>
      <c r="AI33" s="230"/>
      <c r="AJ33" s="206"/>
      <c r="AK33" s="230"/>
      <c r="AL33" s="230"/>
      <c r="AM33" s="230" t="s">
        <v>396</v>
      </c>
      <c r="AN33" s="230"/>
      <c r="AO33" s="230"/>
      <c r="AP33" s="206"/>
      <c r="AQ33" s="230"/>
      <c r="AR33" s="230"/>
      <c r="AS33" s="230" t="s">
        <v>397</v>
      </c>
      <c r="AT33" s="230"/>
      <c r="AU33" s="230"/>
      <c r="AV33" s="206"/>
      <c r="AW33" s="230"/>
      <c r="AX33" s="230"/>
      <c r="AY33" s="230" t="s">
        <v>398</v>
      </c>
      <c r="AZ33" s="230"/>
      <c r="BA33" s="230"/>
      <c r="BB33" s="206"/>
      <c r="BC33" s="231"/>
      <c r="BD33" s="206"/>
    </row>
    <row r="34" spans="1:56" ht="12.75">
      <c r="A34" s="206"/>
      <c r="B34" s="206"/>
      <c r="C34" s="206"/>
      <c r="D34" s="206"/>
      <c r="E34" s="206">
        <v>320.10299999999995</v>
      </c>
      <c r="F34" s="206"/>
      <c r="G34" s="206"/>
      <c r="H34" s="206"/>
      <c r="I34" s="206"/>
      <c r="J34" s="206"/>
      <c r="K34" s="206">
        <v>308.576</v>
      </c>
      <c r="L34" s="206"/>
      <c r="M34" s="206"/>
      <c r="N34" s="206"/>
      <c r="O34" s="206"/>
      <c r="P34" s="206"/>
      <c r="Q34" s="206">
        <v>332.04400000000004</v>
      </c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>
        <v>339.4</v>
      </c>
      <c r="AH34" s="206"/>
      <c r="AI34" s="206"/>
      <c r="AJ34" s="206"/>
      <c r="AK34" s="206"/>
      <c r="AL34" s="206"/>
      <c r="AM34" s="206">
        <v>331.832</v>
      </c>
      <c r="AN34" s="206"/>
      <c r="AO34" s="206"/>
      <c r="AP34" s="206"/>
      <c r="AQ34" s="206"/>
      <c r="AR34" s="206"/>
      <c r="AS34" s="206" t="s">
        <v>135</v>
      </c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</row>
    <row r="35" spans="1:56" ht="12.75">
      <c r="A35" s="227" t="s">
        <v>391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27" t="s">
        <v>391</v>
      </c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</row>
    <row r="36" spans="1:56" ht="12.75">
      <c r="A36" s="227" t="s">
        <v>392</v>
      </c>
      <c r="B36" s="206"/>
      <c r="C36" s="206"/>
      <c r="D36" s="206"/>
      <c r="E36" s="206">
        <v>10.47367603665164</v>
      </c>
      <c r="F36" s="206"/>
      <c r="G36" s="206"/>
      <c r="H36" s="206"/>
      <c r="I36" s="206"/>
      <c r="J36" s="206"/>
      <c r="K36" s="206">
        <v>0.693751019742237</v>
      </c>
      <c r="L36" s="206"/>
      <c r="M36" s="206"/>
      <c r="N36" s="206"/>
      <c r="O36" s="206"/>
      <c r="P36" s="206"/>
      <c r="Q36" s="206">
        <v>-5.341509374795081</v>
      </c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27" t="s">
        <v>392</v>
      </c>
      <c r="AD36" s="206"/>
      <c r="AE36" s="206"/>
      <c r="AF36" s="206"/>
      <c r="AG36" s="206">
        <v>-1.0495626822157322</v>
      </c>
      <c r="AH36" s="206"/>
      <c r="AI36" s="206"/>
      <c r="AJ36" s="206"/>
      <c r="AK36" s="206"/>
      <c r="AL36" s="206"/>
      <c r="AM36" s="206">
        <v>-5.245002855511139</v>
      </c>
      <c r="AN36" s="206"/>
      <c r="AO36" s="206"/>
      <c r="AP36" s="206"/>
      <c r="AQ36" s="206"/>
      <c r="AR36" s="206"/>
      <c r="AS36" s="206" t="s">
        <v>135</v>
      </c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</row>
    <row r="37" spans="1:56" ht="13.5" thickBo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</row>
    <row r="38" spans="1:55" ht="13.5" thickTop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</row>
    <row r="39" spans="1:55" ht="12.7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</row>
    <row r="40" spans="1:55" ht="12.75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</row>
    <row r="41" spans="1:29" ht="12.75">
      <c r="A41" t="s">
        <v>399</v>
      </c>
      <c r="AC41" t="s">
        <v>399</v>
      </c>
    </row>
    <row r="42" spans="1:29" ht="12.75">
      <c r="A42" t="s">
        <v>283</v>
      </c>
      <c r="AC42" t="s">
        <v>283</v>
      </c>
    </row>
    <row r="43" spans="1:29" ht="12.75">
      <c r="A43" t="s">
        <v>359</v>
      </c>
      <c r="AC43" t="s">
        <v>359</v>
      </c>
    </row>
  </sheetData>
  <printOptions/>
  <pageMargins left="0.75" right="0.75" top="1" bottom="1" header="0.5" footer="0.5"/>
  <pageSetup horizontalDpi="600" verticalDpi="600" orientation="portrait" scale="56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6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1.148437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1.1484375" style="0" customWidth="1"/>
    <col min="24" max="24" width="1.1484375" style="0" customWidth="1"/>
    <col min="26" max="26" width="1.1484375" style="0" customWidth="1"/>
    <col min="28" max="28" width="1.1484375" style="0" customWidth="1"/>
    <col min="29" max="29" width="17.57421875" style="0" customWidth="1"/>
    <col min="30" max="30" width="1.1484375" style="0" customWidth="1"/>
    <col min="32" max="32" width="1.1484375" style="0" customWidth="1"/>
    <col min="34" max="34" width="1.1484375" style="0" customWidth="1"/>
    <col min="36" max="36" width="1.1484375" style="0" customWidth="1"/>
    <col min="38" max="38" width="1.1484375" style="0" customWidth="1"/>
    <col min="40" max="40" width="1.1484375" style="0" customWidth="1"/>
    <col min="42" max="42" width="1.1484375" style="0" customWidth="1"/>
    <col min="44" max="44" width="1.1484375" style="0" customWidth="1"/>
    <col min="46" max="46" width="1.1484375" style="0" customWidth="1"/>
    <col min="48" max="48" width="1.1484375" style="0" customWidth="1"/>
    <col min="50" max="50" width="1.1484375" style="0" customWidth="1"/>
    <col min="52" max="52" width="1.1484375" style="0" customWidth="1"/>
    <col min="54" max="54" width="1.1484375" style="0" customWidth="1"/>
    <col min="56" max="56" width="1.1484375" style="0" customWidth="1"/>
  </cols>
  <sheetData>
    <row r="1" spans="1:56" ht="20.25" thickBot="1">
      <c r="A1" s="224" t="s">
        <v>402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25"/>
      <c r="X1" s="206"/>
      <c r="Y1" s="206"/>
      <c r="Z1" s="206"/>
      <c r="AA1" s="206"/>
      <c r="AB1" s="206"/>
      <c r="AC1" s="224" t="s">
        <v>403</v>
      </c>
      <c r="AD1" s="206"/>
      <c r="AE1" s="233"/>
      <c r="AF1" s="206"/>
      <c r="AG1" s="233"/>
      <c r="AH1" s="206"/>
      <c r="AI1" s="233"/>
      <c r="AJ1" s="206"/>
      <c r="AK1" s="233"/>
      <c r="AL1" s="206"/>
      <c r="AM1" s="233"/>
      <c r="AN1" s="206"/>
      <c r="AO1" s="233"/>
      <c r="AP1" s="206"/>
      <c r="AQ1" s="233"/>
      <c r="AR1" s="206"/>
      <c r="AS1" s="233"/>
      <c r="AT1" s="206"/>
      <c r="AU1" s="233"/>
      <c r="AV1" s="206"/>
      <c r="AW1" s="233"/>
      <c r="AX1" s="206"/>
      <c r="AY1" s="225"/>
      <c r="AZ1" s="206"/>
      <c r="BA1" s="233"/>
      <c r="BB1" s="206"/>
      <c r="BC1" s="233"/>
      <c r="BD1" s="206"/>
    </row>
    <row r="2" spans="1:56" ht="13.5" thickTop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34"/>
      <c r="AF2" s="226"/>
      <c r="AG2" s="234"/>
      <c r="AH2" s="226"/>
      <c r="AI2" s="234"/>
      <c r="AJ2" s="226"/>
      <c r="AK2" s="234"/>
      <c r="AL2" s="226"/>
      <c r="AM2" s="234"/>
      <c r="AN2" s="226"/>
      <c r="AO2" s="234"/>
      <c r="AP2" s="226"/>
      <c r="AQ2" s="234"/>
      <c r="AR2" s="226"/>
      <c r="AS2" s="234"/>
      <c r="AT2" s="226"/>
      <c r="AU2" s="234"/>
      <c r="AV2" s="226"/>
      <c r="AW2" s="234"/>
      <c r="AX2" s="226"/>
      <c r="AY2" s="234"/>
      <c r="AZ2" s="226"/>
      <c r="BA2" s="234"/>
      <c r="BB2" s="226"/>
      <c r="BC2" s="234"/>
      <c r="BD2" s="226"/>
    </row>
    <row r="3" spans="1:56" ht="12.75">
      <c r="A3" s="227" t="s">
        <v>363</v>
      </c>
      <c r="B3" s="227"/>
      <c r="C3" s="228" t="s">
        <v>364</v>
      </c>
      <c r="D3" s="227"/>
      <c r="E3" s="228" t="s">
        <v>365</v>
      </c>
      <c r="F3" s="227"/>
      <c r="G3" s="228" t="s">
        <v>366</v>
      </c>
      <c r="H3" s="227"/>
      <c r="I3" s="228" t="s">
        <v>367</v>
      </c>
      <c r="J3" s="227"/>
      <c r="K3" s="228" t="s">
        <v>368</v>
      </c>
      <c r="L3" s="227"/>
      <c r="M3" s="228" t="s">
        <v>369</v>
      </c>
      <c r="N3" s="227"/>
      <c r="O3" s="228" t="s">
        <v>46</v>
      </c>
      <c r="P3" s="227"/>
      <c r="Q3" s="228" t="s">
        <v>370</v>
      </c>
      <c r="R3" s="227"/>
      <c r="S3" s="228" t="s">
        <v>371</v>
      </c>
      <c r="T3" s="227"/>
      <c r="U3" s="228" t="s">
        <v>372</v>
      </c>
      <c r="V3" s="227"/>
      <c r="W3" s="228" t="s">
        <v>373</v>
      </c>
      <c r="X3" s="227"/>
      <c r="Y3" s="228" t="s">
        <v>374</v>
      </c>
      <c r="Z3" s="227"/>
      <c r="AA3" s="228" t="s">
        <v>375</v>
      </c>
      <c r="AB3" s="227"/>
      <c r="AC3" s="227" t="s">
        <v>363</v>
      </c>
      <c r="AD3" s="227"/>
      <c r="AE3" s="235" t="s">
        <v>364</v>
      </c>
      <c r="AF3" s="227"/>
      <c r="AG3" s="235" t="s">
        <v>365</v>
      </c>
      <c r="AH3" s="227"/>
      <c r="AI3" s="235" t="s">
        <v>366</v>
      </c>
      <c r="AJ3" s="227"/>
      <c r="AK3" s="235" t="s">
        <v>367</v>
      </c>
      <c r="AL3" s="227"/>
      <c r="AM3" s="235" t="s">
        <v>368</v>
      </c>
      <c r="AN3" s="227"/>
      <c r="AO3" s="235" t="s">
        <v>369</v>
      </c>
      <c r="AP3" s="227"/>
      <c r="AQ3" s="235" t="s">
        <v>46</v>
      </c>
      <c r="AR3" s="227"/>
      <c r="AS3" s="235" t="s">
        <v>370</v>
      </c>
      <c r="AT3" s="227"/>
      <c r="AU3" s="235" t="s">
        <v>371</v>
      </c>
      <c r="AV3" s="227"/>
      <c r="AW3" s="235" t="s">
        <v>372</v>
      </c>
      <c r="AX3" s="227"/>
      <c r="AY3" s="235" t="s">
        <v>373</v>
      </c>
      <c r="AZ3" s="227"/>
      <c r="BA3" s="235" t="s">
        <v>374</v>
      </c>
      <c r="BB3" s="227"/>
      <c r="BC3" s="235" t="s">
        <v>375</v>
      </c>
      <c r="BD3" s="227"/>
    </row>
    <row r="4" spans="1:56" ht="13.5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36"/>
      <c r="AF4" s="229"/>
      <c r="AG4" s="236"/>
      <c r="AH4" s="229"/>
      <c r="AI4" s="236"/>
      <c r="AJ4" s="229"/>
      <c r="AK4" s="236"/>
      <c r="AL4" s="229"/>
      <c r="AM4" s="236"/>
      <c r="AN4" s="229"/>
      <c r="AO4" s="236"/>
      <c r="AP4" s="229"/>
      <c r="AQ4" s="236"/>
      <c r="AR4" s="229"/>
      <c r="AS4" s="236"/>
      <c r="AT4" s="229"/>
      <c r="AU4" s="236"/>
      <c r="AV4" s="229"/>
      <c r="AW4" s="236"/>
      <c r="AX4" s="229"/>
      <c r="AY4" s="236"/>
      <c r="AZ4" s="229"/>
      <c r="BA4" s="236"/>
      <c r="BB4" s="229"/>
      <c r="BC4" s="236"/>
      <c r="BD4" s="229"/>
    </row>
    <row r="5" spans="1:56" ht="12.75">
      <c r="A5" s="206"/>
      <c r="B5" s="227"/>
      <c r="C5" s="206"/>
      <c r="D5" s="227"/>
      <c r="E5" s="206"/>
      <c r="F5" s="227"/>
      <c r="G5" s="206"/>
      <c r="H5" s="227"/>
      <c r="I5" s="206"/>
      <c r="J5" s="227"/>
      <c r="K5" s="206"/>
      <c r="L5" s="227"/>
      <c r="M5" s="206"/>
      <c r="N5" s="227"/>
      <c r="O5" s="206"/>
      <c r="P5" s="227"/>
      <c r="Q5" s="206"/>
      <c r="R5" s="227"/>
      <c r="S5" s="206"/>
      <c r="T5" s="227"/>
      <c r="U5" s="206"/>
      <c r="V5" s="227"/>
      <c r="W5" s="206"/>
      <c r="X5" s="227"/>
      <c r="Y5" s="206"/>
      <c r="Z5" s="227"/>
      <c r="AA5" s="206"/>
      <c r="AB5" s="227"/>
      <c r="AC5" s="206"/>
      <c r="AD5" s="227"/>
      <c r="AE5" s="233"/>
      <c r="AF5" s="227"/>
      <c r="AG5" s="233"/>
      <c r="AH5" s="227"/>
      <c r="AI5" s="233"/>
      <c r="AJ5" s="227"/>
      <c r="AK5" s="233"/>
      <c r="AL5" s="227"/>
      <c r="AM5" s="233"/>
      <c r="AN5" s="227"/>
      <c r="AO5" s="233"/>
      <c r="AP5" s="227"/>
      <c r="AQ5" s="233"/>
      <c r="AR5" s="227"/>
      <c r="AS5" s="233"/>
      <c r="AT5" s="227"/>
      <c r="AU5" s="233"/>
      <c r="AV5" s="227"/>
      <c r="AW5" s="233"/>
      <c r="AX5" s="227"/>
      <c r="AY5" s="233"/>
      <c r="AZ5" s="227"/>
      <c r="BA5" s="233"/>
      <c r="BB5" s="227"/>
      <c r="BC5" s="233"/>
      <c r="BD5" s="227"/>
    </row>
    <row r="6" spans="1:56" ht="12.75">
      <c r="A6" s="206"/>
      <c r="B6" s="227"/>
      <c r="C6" s="206"/>
      <c r="D6" s="227"/>
      <c r="E6" s="206"/>
      <c r="F6" s="227"/>
      <c r="G6" s="206"/>
      <c r="H6" s="227"/>
      <c r="I6" s="206"/>
      <c r="J6" s="227"/>
      <c r="K6" s="206"/>
      <c r="L6" s="227"/>
      <c r="M6" s="206" t="s">
        <v>376</v>
      </c>
      <c r="N6" s="227"/>
      <c r="O6" s="206"/>
      <c r="P6" s="227"/>
      <c r="Q6" s="206"/>
      <c r="R6" s="227"/>
      <c r="S6" s="206"/>
      <c r="T6" s="227"/>
      <c r="U6" s="206"/>
      <c r="V6" s="227"/>
      <c r="W6" s="206"/>
      <c r="X6" s="227"/>
      <c r="Y6" s="206"/>
      <c r="Z6" s="227"/>
      <c r="AA6" s="206"/>
      <c r="AB6" s="227"/>
      <c r="AC6" s="206"/>
      <c r="AD6" s="227"/>
      <c r="AE6" s="233"/>
      <c r="AF6" s="227"/>
      <c r="AG6" s="233"/>
      <c r="AH6" s="227"/>
      <c r="AI6" s="233"/>
      <c r="AJ6" s="227"/>
      <c r="AK6" s="233"/>
      <c r="AL6" s="227"/>
      <c r="AM6" s="233"/>
      <c r="AN6" s="227"/>
      <c r="AO6" s="233" t="s">
        <v>376</v>
      </c>
      <c r="AP6" s="227"/>
      <c r="AQ6" s="233"/>
      <c r="AR6" s="227"/>
      <c r="AS6" s="233"/>
      <c r="AT6" s="227"/>
      <c r="AU6" s="233"/>
      <c r="AV6" s="227"/>
      <c r="AW6" s="233"/>
      <c r="AX6" s="227"/>
      <c r="AY6" s="233"/>
      <c r="AZ6" s="227"/>
      <c r="BA6" s="233"/>
      <c r="BB6" s="227"/>
      <c r="BC6" s="233"/>
      <c r="BD6" s="227"/>
    </row>
    <row r="7" spans="1:56" ht="12.75">
      <c r="A7" s="227" t="s">
        <v>377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27" t="s">
        <v>377</v>
      </c>
      <c r="AD7" s="206"/>
      <c r="AE7" s="233"/>
      <c r="AF7" s="206"/>
      <c r="AG7" s="233"/>
      <c r="AH7" s="206"/>
      <c r="AI7" s="233"/>
      <c r="AJ7" s="206"/>
      <c r="AK7" s="233"/>
      <c r="AL7" s="206"/>
      <c r="AM7" s="233"/>
      <c r="AN7" s="206"/>
      <c r="AO7" s="233"/>
      <c r="AP7" s="206"/>
      <c r="AQ7" s="233"/>
      <c r="AR7" s="206"/>
      <c r="AS7" s="233"/>
      <c r="AT7" s="206"/>
      <c r="AU7" s="233"/>
      <c r="AV7" s="206"/>
      <c r="AW7" s="233"/>
      <c r="AX7" s="206"/>
      <c r="AY7" s="233"/>
      <c r="AZ7" s="206"/>
      <c r="BA7" s="233"/>
      <c r="BB7" s="206"/>
      <c r="BC7" s="233"/>
      <c r="BD7" s="206"/>
    </row>
    <row r="8" spans="1:56" ht="12.75">
      <c r="A8" s="227" t="s">
        <v>378</v>
      </c>
      <c r="B8" s="206"/>
      <c r="C8" s="207">
        <v>324.5</v>
      </c>
      <c r="D8" s="206"/>
      <c r="E8" s="207">
        <v>304.4</v>
      </c>
      <c r="F8" s="206"/>
      <c r="G8" s="207">
        <v>338.4</v>
      </c>
      <c r="H8" s="206"/>
      <c r="I8" s="207">
        <v>338.7</v>
      </c>
      <c r="J8" s="206"/>
      <c r="K8" s="207">
        <v>346.512</v>
      </c>
      <c r="L8" s="206"/>
      <c r="M8" s="207">
        <v>337.024</v>
      </c>
      <c r="N8" s="206"/>
      <c r="O8" s="207">
        <v>328.226</v>
      </c>
      <c r="P8" s="206"/>
      <c r="Q8" s="207">
        <v>318.93</v>
      </c>
      <c r="R8" s="206"/>
      <c r="S8" s="207">
        <v>324.935</v>
      </c>
      <c r="T8" s="206"/>
      <c r="U8" s="207"/>
      <c r="V8" s="206"/>
      <c r="W8" s="207"/>
      <c r="X8" s="206"/>
      <c r="Y8" s="207"/>
      <c r="Z8" s="206"/>
      <c r="AA8" s="207"/>
      <c r="AB8" s="206"/>
      <c r="AC8" s="227" t="s">
        <v>378</v>
      </c>
      <c r="AD8" s="206"/>
      <c r="AE8" s="237">
        <v>447.8</v>
      </c>
      <c r="AF8" s="213"/>
      <c r="AG8" s="237">
        <v>416.6</v>
      </c>
      <c r="AH8" s="213"/>
      <c r="AI8" s="237">
        <v>474.3</v>
      </c>
      <c r="AJ8" s="213"/>
      <c r="AK8" s="237">
        <v>447.8</v>
      </c>
      <c r="AL8" s="213"/>
      <c r="AM8" s="237">
        <v>465.1</v>
      </c>
      <c r="AN8" s="213"/>
      <c r="AO8" s="237">
        <v>456.9</v>
      </c>
      <c r="AP8" s="213"/>
      <c r="AQ8" s="237">
        <v>439.21</v>
      </c>
      <c r="AR8" s="213"/>
      <c r="AS8" s="237">
        <v>469.978</v>
      </c>
      <c r="AT8" s="213"/>
      <c r="AU8" s="237">
        <v>459.855</v>
      </c>
      <c r="AV8" s="213"/>
      <c r="AW8" s="237"/>
      <c r="AX8" s="213"/>
      <c r="AY8" s="237"/>
      <c r="AZ8" s="213"/>
      <c r="BA8" s="237"/>
      <c r="BB8" s="213"/>
      <c r="BC8" s="238"/>
      <c r="BD8" s="206"/>
    </row>
    <row r="9" spans="1:56" ht="12.75">
      <c r="A9" s="227" t="s">
        <v>381</v>
      </c>
      <c r="B9" s="206"/>
      <c r="C9" s="227"/>
      <c r="D9" s="206"/>
      <c r="E9" s="207"/>
      <c r="F9" s="206"/>
      <c r="G9" s="207"/>
      <c r="H9" s="206"/>
      <c r="I9" s="227"/>
      <c r="J9" s="206"/>
      <c r="K9" s="207"/>
      <c r="L9" s="206"/>
      <c r="M9" s="207"/>
      <c r="N9" s="206"/>
      <c r="O9" s="207"/>
      <c r="P9" s="206"/>
      <c r="Q9" s="207"/>
      <c r="R9" s="206"/>
      <c r="S9" s="207"/>
      <c r="T9" s="206"/>
      <c r="U9" s="207"/>
      <c r="V9" s="206"/>
      <c r="W9" s="207"/>
      <c r="X9" s="206"/>
      <c r="Y9" s="207"/>
      <c r="Z9" s="206"/>
      <c r="AA9" s="227"/>
      <c r="AB9" s="206"/>
      <c r="AC9" s="227" t="s">
        <v>381</v>
      </c>
      <c r="AD9" s="206"/>
      <c r="AE9" s="237"/>
      <c r="AF9" s="213"/>
      <c r="AG9" s="237"/>
      <c r="AH9" s="213"/>
      <c r="AI9" s="237"/>
      <c r="AJ9" s="213"/>
      <c r="AK9" s="237"/>
      <c r="AL9" s="213"/>
      <c r="AM9" s="237"/>
      <c r="AN9" s="213"/>
      <c r="AO9" s="237"/>
      <c r="AP9" s="213"/>
      <c r="AQ9" s="237"/>
      <c r="AR9" s="213"/>
      <c r="AS9" s="237"/>
      <c r="AT9" s="213"/>
      <c r="AU9" s="237"/>
      <c r="AV9" s="213"/>
      <c r="AW9" s="237"/>
      <c r="AX9" s="213"/>
      <c r="AY9" s="237"/>
      <c r="AZ9" s="213"/>
      <c r="BA9" s="237"/>
      <c r="BB9" s="213"/>
      <c r="BC9" s="237"/>
      <c r="BD9" s="206"/>
    </row>
    <row r="10" spans="1:56" ht="12.75">
      <c r="A10" s="227" t="s">
        <v>382</v>
      </c>
      <c r="B10" s="206"/>
      <c r="C10" s="207">
        <v>536.7</v>
      </c>
      <c r="D10" s="206"/>
      <c r="E10" s="207">
        <v>532.6</v>
      </c>
      <c r="F10" s="206"/>
      <c r="G10" s="207">
        <v>548.2</v>
      </c>
      <c r="H10" s="206"/>
      <c r="I10" s="207">
        <v>563.9</v>
      </c>
      <c r="J10" s="206"/>
      <c r="K10" s="207">
        <v>574.2</v>
      </c>
      <c r="L10" s="206"/>
      <c r="M10" s="207">
        <v>591.3</v>
      </c>
      <c r="N10" s="206"/>
      <c r="O10" s="207">
        <v>598.191</v>
      </c>
      <c r="P10" s="206"/>
      <c r="Q10" s="207">
        <v>603.392</v>
      </c>
      <c r="R10" s="206"/>
      <c r="S10" s="207">
        <v>584.478</v>
      </c>
      <c r="T10" s="206"/>
      <c r="U10" s="207"/>
      <c r="V10" s="206"/>
      <c r="W10" s="207"/>
      <c r="X10" s="206"/>
      <c r="Y10" s="207"/>
      <c r="Z10" s="206"/>
      <c r="AA10" s="207"/>
      <c r="AB10" s="206"/>
      <c r="AC10" s="227" t="s">
        <v>382</v>
      </c>
      <c r="AD10" s="206"/>
      <c r="AE10" s="237">
        <v>221.3</v>
      </c>
      <c r="AF10" s="213"/>
      <c r="AG10" s="237">
        <v>217.6</v>
      </c>
      <c r="AH10" s="237"/>
      <c r="AI10" s="237">
        <v>222.5</v>
      </c>
      <c r="AJ10" s="213"/>
      <c r="AK10" s="237">
        <v>235</v>
      </c>
      <c r="AL10" s="213"/>
      <c r="AM10" s="237">
        <v>245.6</v>
      </c>
      <c r="AN10" s="213"/>
      <c r="AO10" s="237">
        <v>254.9</v>
      </c>
      <c r="AP10" s="213"/>
      <c r="AQ10" s="237">
        <v>265.309</v>
      </c>
      <c r="AR10" s="213"/>
      <c r="AS10" s="237">
        <v>289.053</v>
      </c>
      <c r="AT10" s="213"/>
      <c r="AU10" s="237">
        <v>277.267</v>
      </c>
      <c r="AV10" s="213"/>
      <c r="AW10" s="237"/>
      <c r="AX10" s="213"/>
      <c r="AY10" s="237"/>
      <c r="AZ10" s="213"/>
      <c r="BA10" s="237"/>
      <c r="BB10" s="213"/>
      <c r="BC10" s="237"/>
      <c r="BD10" s="206"/>
    </row>
    <row r="11" spans="1:56" ht="12.75">
      <c r="A11" s="227" t="s">
        <v>383</v>
      </c>
      <c r="B11" s="206"/>
      <c r="C11" s="207">
        <v>9.579</v>
      </c>
      <c r="D11" s="206"/>
      <c r="E11" s="207">
        <v>6.184</v>
      </c>
      <c r="F11" s="206"/>
      <c r="G11" s="207">
        <v>4.884</v>
      </c>
      <c r="H11" s="206"/>
      <c r="I11" s="207">
        <v>4.244</v>
      </c>
      <c r="J11" s="206"/>
      <c r="K11" s="207">
        <v>4.508</v>
      </c>
      <c r="L11" s="206"/>
      <c r="M11" s="207">
        <v>1.714</v>
      </c>
      <c r="N11" s="206"/>
      <c r="O11" s="207">
        <v>1.286</v>
      </c>
      <c r="P11" s="206"/>
      <c r="Q11" s="207">
        <v>2.221</v>
      </c>
      <c r="R11" s="206"/>
      <c r="S11" s="207">
        <v>2.558</v>
      </c>
      <c r="T11" s="206"/>
      <c r="U11" s="207"/>
      <c r="V11" s="206"/>
      <c r="W11" s="207"/>
      <c r="X11" s="206"/>
      <c r="Y11" s="207"/>
      <c r="Z11" s="206"/>
      <c r="AA11" s="207"/>
      <c r="AB11" s="206"/>
      <c r="AC11" s="227" t="s">
        <v>383</v>
      </c>
      <c r="AD11" s="206"/>
      <c r="AE11" s="237">
        <v>25.9</v>
      </c>
      <c r="AF11" s="213"/>
      <c r="AG11" s="237">
        <v>26.4</v>
      </c>
      <c r="AH11" s="213"/>
      <c r="AI11" s="237">
        <v>27.746</v>
      </c>
      <c r="AJ11" s="213"/>
      <c r="AK11" s="237">
        <v>30.369</v>
      </c>
      <c r="AL11" s="213"/>
      <c r="AM11" s="237">
        <v>32.003</v>
      </c>
      <c r="AN11" s="213"/>
      <c r="AO11" s="237">
        <v>33.029</v>
      </c>
      <c r="AP11" s="213"/>
      <c r="AQ11" s="237">
        <v>36.153</v>
      </c>
      <c r="AR11" s="213"/>
      <c r="AS11" s="237">
        <v>35.158</v>
      </c>
      <c r="AT11" s="213"/>
      <c r="AU11" s="237">
        <v>30.839</v>
      </c>
      <c r="AV11" s="213"/>
      <c r="AW11" s="237"/>
      <c r="AX11" s="213"/>
      <c r="AY11" s="237"/>
      <c r="AZ11" s="213"/>
      <c r="BA11" s="237"/>
      <c r="BB11" s="213"/>
      <c r="BC11" s="237"/>
      <c r="BD11" s="206"/>
    </row>
    <row r="12" spans="1:56" ht="12.75">
      <c r="A12" s="206"/>
      <c r="B12" s="206"/>
      <c r="C12" s="207"/>
      <c r="D12" s="206"/>
      <c r="E12" s="207"/>
      <c r="F12" s="206"/>
      <c r="G12" s="207"/>
      <c r="H12" s="206"/>
      <c r="I12" s="207"/>
      <c r="J12" s="206"/>
      <c r="K12" s="207"/>
      <c r="L12" s="206"/>
      <c r="M12" s="207"/>
      <c r="N12" s="206"/>
      <c r="O12" s="207"/>
      <c r="P12" s="206"/>
      <c r="Q12" s="207"/>
      <c r="R12" s="206"/>
      <c r="S12" s="207"/>
      <c r="T12" s="206"/>
      <c r="U12" s="207"/>
      <c r="V12" s="206"/>
      <c r="W12" s="207"/>
      <c r="X12" s="206"/>
      <c r="Y12" s="207"/>
      <c r="Z12" s="206"/>
      <c r="AA12" s="207"/>
      <c r="AB12" s="206"/>
      <c r="AC12" s="206"/>
      <c r="AD12" s="206"/>
      <c r="AE12" s="237"/>
      <c r="AF12" s="213"/>
      <c r="AG12" s="237"/>
      <c r="AH12" s="213"/>
      <c r="AI12" s="237"/>
      <c r="AJ12" s="213"/>
      <c r="AK12" s="237"/>
      <c r="AL12" s="213"/>
      <c r="AM12" s="237"/>
      <c r="AN12" s="213"/>
      <c r="AO12" s="237"/>
      <c r="AP12" s="213"/>
      <c r="AQ12" s="237"/>
      <c r="AR12" s="213"/>
      <c r="AS12" s="213"/>
      <c r="AT12" s="213"/>
      <c r="AU12" s="237"/>
      <c r="AV12" s="213"/>
      <c r="AW12" s="237"/>
      <c r="AX12" s="213"/>
      <c r="AY12" s="237"/>
      <c r="AZ12" s="213"/>
      <c r="BA12" s="237"/>
      <c r="BB12" s="213"/>
      <c r="BC12" s="237"/>
      <c r="BD12" s="206"/>
    </row>
    <row r="13" spans="1:56" ht="12.75">
      <c r="A13" s="227" t="s">
        <v>384</v>
      </c>
      <c r="B13" s="206"/>
      <c r="C13" s="207">
        <v>870.779</v>
      </c>
      <c r="D13" s="206"/>
      <c r="E13" s="207">
        <v>843.184</v>
      </c>
      <c r="F13" s="206"/>
      <c r="G13" s="207">
        <v>891.484</v>
      </c>
      <c r="H13" s="206"/>
      <c r="I13" s="207">
        <v>906.8439999999999</v>
      </c>
      <c r="J13" s="206"/>
      <c r="K13" s="207">
        <v>925.22</v>
      </c>
      <c r="L13" s="206"/>
      <c r="M13" s="207">
        <v>930.038</v>
      </c>
      <c r="N13" s="206"/>
      <c r="O13" s="207">
        <v>927.703</v>
      </c>
      <c r="P13" s="206"/>
      <c r="Q13" s="207">
        <v>924.5430000000001</v>
      </c>
      <c r="R13" s="207"/>
      <c r="S13" s="207">
        <v>911.971</v>
      </c>
      <c r="T13" s="207"/>
      <c r="U13" s="207"/>
      <c r="V13" s="207"/>
      <c r="W13" s="207"/>
      <c r="X13" s="206"/>
      <c r="Y13" s="207"/>
      <c r="Z13" s="206"/>
      <c r="AA13" s="207"/>
      <c r="AB13" s="206"/>
      <c r="AC13" s="227" t="s">
        <v>384</v>
      </c>
      <c r="AD13" s="206"/>
      <c r="AE13" s="237">
        <v>695</v>
      </c>
      <c r="AF13" s="213"/>
      <c r="AG13" s="237">
        <v>660.6</v>
      </c>
      <c r="AH13" s="237"/>
      <c r="AI13" s="237">
        <v>724.5459999999999</v>
      </c>
      <c r="AJ13" s="237"/>
      <c r="AK13" s="237">
        <v>713.169</v>
      </c>
      <c r="AL13" s="237"/>
      <c r="AM13" s="237">
        <v>742.7030000000001</v>
      </c>
      <c r="AN13" s="237"/>
      <c r="AO13" s="237">
        <v>744.829</v>
      </c>
      <c r="AP13" s="237"/>
      <c r="AQ13" s="237">
        <v>740.672</v>
      </c>
      <c r="AR13" s="237"/>
      <c r="AS13" s="237">
        <v>794.189</v>
      </c>
      <c r="AT13" s="237"/>
      <c r="AU13" s="237">
        <v>767.961</v>
      </c>
      <c r="AV13" s="213"/>
      <c r="AW13" s="213"/>
      <c r="AX13" s="213"/>
      <c r="AY13" s="213"/>
      <c r="AZ13" s="213"/>
      <c r="BA13" s="213"/>
      <c r="BB13" s="213"/>
      <c r="BC13" s="213"/>
      <c r="BD13" s="206"/>
    </row>
    <row r="14" spans="1:56" ht="12.75">
      <c r="A14" s="206"/>
      <c r="B14" s="206"/>
      <c r="C14" s="207"/>
      <c r="D14" s="206"/>
      <c r="E14" s="207"/>
      <c r="F14" s="206"/>
      <c r="G14" s="207"/>
      <c r="H14" s="206"/>
      <c r="I14" s="207"/>
      <c r="J14" s="206"/>
      <c r="K14" s="207"/>
      <c r="L14" s="206"/>
      <c r="M14" s="207"/>
      <c r="N14" s="206"/>
      <c r="O14" s="207"/>
      <c r="P14" s="206"/>
      <c r="Q14" s="207"/>
      <c r="R14" s="206"/>
      <c r="S14" s="207"/>
      <c r="T14" s="206"/>
      <c r="U14" s="207"/>
      <c r="V14" s="206"/>
      <c r="W14" s="207"/>
      <c r="X14" s="206"/>
      <c r="Y14" s="207"/>
      <c r="Z14" s="206"/>
      <c r="AA14" s="207"/>
      <c r="AB14" s="206"/>
      <c r="AC14" s="206"/>
      <c r="AD14" s="206"/>
      <c r="AE14" s="237"/>
      <c r="AF14" s="213"/>
      <c r="AG14" s="237"/>
      <c r="AH14" s="213"/>
      <c r="AI14" s="237"/>
      <c r="AJ14" s="213"/>
      <c r="AK14" s="237"/>
      <c r="AL14" s="213"/>
      <c r="AM14" s="237"/>
      <c r="AN14" s="213"/>
      <c r="AO14" s="237"/>
      <c r="AP14" s="213"/>
      <c r="AQ14" s="237"/>
      <c r="AR14" s="213"/>
      <c r="AS14" s="237"/>
      <c r="AT14" s="213"/>
      <c r="AU14" s="237"/>
      <c r="AV14" s="213"/>
      <c r="AW14" s="237"/>
      <c r="AX14" s="213"/>
      <c r="AY14" s="237"/>
      <c r="AZ14" s="213"/>
      <c r="BA14" s="237"/>
      <c r="BB14" s="213"/>
      <c r="BC14" s="237"/>
      <c r="BD14" s="206"/>
    </row>
    <row r="15" spans="1:56" ht="12.75">
      <c r="A15" s="206"/>
      <c r="B15" s="206"/>
      <c r="C15" s="207"/>
      <c r="D15" s="206"/>
      <c r="E15" s="207"/>
      <c r="F15" s="206"/>
      <c r="G15" s="207"/>
      <c r="H15" s="206"/>
      <c r="I15" s="207"/>
      <c r="J15" s="206"/>
      <c r="K15" s="207"/>
      <c r="L15" s="206"/>
      <c r="M15" s="207"/>
      <c r="N15" s="206"/>
      <c r="O15" s="207"/>
      <c r="P15" s="206"/>
      <c r="Q15" s="207"/>
      <c r="R15" s="206"/>
      <c r="S15" s="207"/>
      <c r="T15" s="206"/>
      <c r="U15" s="207"/>
      <c r="V15" s="206"/>
      <c r="W15" s="207"/>
      <c r="X15" s="206"/>
      <c r="Y15" s="207"/>
      <c r="Z15" s="206"/>
      <c r="AA15" s="207"/>
      <c r="AB15" s="206"/>
      <c r="AC15" s="206"/>
      <c r="AD15" s="206"/>
      <c r="AV15" s="213"/>
      <c r="AW15" s="237"/>
      <c r="AX15" s="213"/>
      <c r="AY15" s="237"/>
      <c r="AZ15" s="213"/>
      <c r="BA15" s="237"/>
      <c r="BB15" s="213"/>
      <c r="BC15" s="237"/>
      <c r="BD15" s="206"/>
    </row>
    <row r="16" spans="1:56" ht="12.75">
      <c r="A16" s="227" t="s">
        <v>385</v>
      </c>
      <c r="B16" s="206"/>
      <c r="C16" s="207"/>
      <c r="D16" s="206"/>
      <c r="E16" s="207"/>
      <c r="F16" s="206"/>
      <c r="G16" s="207"/>
      <c r="H16" s="206"/>
      <c r="I16" s="207"/>
      <c r="J16" s="206"/>
      <c r="K16" s="207"/>
      <c r="L16" s="206"/>
      <c r="M16" s="207"/>
      <c r="N16" s="206"/>
      <c r="O16" s="207"/>
      <c r="P16" s="206"/>
      <c r="Q16" s="207"/>
      <c r="R16" s="206"/>
      <c r="S16" s="207"/>
      <c r="T16" s="206"/>
      <c r="U16" s="207"/>
      <c r="V16" s="206"/>
      <c r="W16" s="207"/>
      <c r="X16" s="206"/>
      <c r="Y16" s="207"/>
      <c r="Z16" s="206"/>
      <c r="AA16" s="207"/>
      <c r="AB16" s="206"/>
      <c r="AC16" s="227" t="s">
        <v>385</v>
      </c>
      <c r="AD16" s="206"/>
      <c r="AE16" s="237"/>
      <c r="AF16" s="213"/>
      <c r="AG16" s="237"/>
      <c r="AH16" s="213"/>
      <c r="AI16" s="237"/>
      <c r="AJ16" s="213"/>
      <c r="AK16" s="237"/>
      <c r="AL16" s="213"/>
      <c r="AM16" s="237"/>
      <c r="AN16" s="213"/>
      <c r="AO16" s="237"/>
      <c r="AP16" s="213"/>
      <c r="AQ16" s="237"/>
      <c r="AR16" s="213"/>
      <c r="AS16" s="237"/>
      <c r="AT16" s="213"/>
      <c r="AU16" s="237"/>
      <c r="AV16" s="213"/>
      <c r="AW16" s="237"/>
      <c r="AX16" s="213"/>
      <c r="AY16" s="237"/>
      <c r="AZ16" s="213"/>
      <c r="BA16" s="237"/>
      <c r="BB16" s="213"/>
      <c r="BC16" s="237"/>
      <c r="BD16" s="206"/>
    </row>
    <row r="17" spans="1:56" ht="12.75">
      <c r="A17" s="227" t="s">
        <v>386</v>
      </c>
      <c r="B17" s="206"/>
      <c r="C17" s="207"/>
      <c r="D17" s="206"/>
      <c r="E17" s="207"/>
      <c r="F17" s="206"/>
      <c r="G17" s="207"/>
      <c r="H17" s="206"/>
      <c r="I17" s="207"/>
      <c r="J17" s="206"/>
      <c r="K17" s="207"/>
      <c r="L17" s="206"/>
      <c r="M17" s="207"/>
      <c r="N17" s="206"/>
      <c r="O17" s="207"/>
      <c r="P17" s="206"/>
      <c r="Q17" s="207"/>
      <c r="R17" s="206"/>
      <c r="S17" s="207"/>
      <c r="T17" s="206"/>
      <c r="U17" s="207"/>
      <c r="V17" s="206"/>
      <c r="W17" s="207"/>
      <c r="X17" s="206"/>
      <c r="Y17" s="207"/>
      <c r="Z17" s="206"/>
      <c r="AA17" s="207"/>
      <c r="AB17" s="206"/>
      <c r="AC17" s="227" t="s">
        <v>386</v>
      </c>
      <c r="AD17" s="206"/>
      <c r="AE17" s="237"/>
      <c r="AF17" s="213"/>
      <c r="AG17" s="237"/>
      <c r="AH17" s="213"/>
      <c r="AI17" s="237"/>
      <c r="AJ17" s="213"/>
      <c r="AK17" s="237"/>
      <c r="AL17" s="213"/>
      <c r="AM17" s="237"/>
      <c r="AN17" s="213"/>
      <c r="AO17" s="237"/>
      <c r="AP17" s="213"/>
      <c r="AQ17" s="237"/>
      <c r="AR17" s="213"/>
      <c r="AS17" s="237"/>
      <c r="AT17" s="213"/>
      <c r="AU17" s="237"/>
      <c r="AV17" s="213"/>
      <c r="AW17" s="237"/>
      <c r="AX17" s="213"/>
      <c r="AY17" s="237"/>
      <c r="AZ17" s="213"/>
      <c r="BA17" s="237"/>
      <c r="BB17" s="213"/>
      <c r="BC17" s="237"/>
      <c r="BD17" s="206"/>
    </row>
    <row r="18" spans="1:56" ht="12.75">
      <c r="A18" s="227" t="s">
        <v>387</v>
      </c>
      <c r="B18" s="206"/>
      <c r="C18" s="207">
        <v>532.6</v>
      </c>
      <c r="D18" s="206"/>
      <c r="E18" s="207">
        <v>548.2</v>
      </c>
      <c r="F18" s="206"/>
      <c r="G18" s="207">
        <v>563.9</v>
      </c>
      <c r="H18" s="206"/>
      <c r="I18" s="206">
        <v>574.2</v>
      </c>
      <c r="J18" s="206"/>
      <c r="K18" s="239">
        <v>591.3</v>
      </c>
      <c r="L18" s="206"/>
      <c r="M18" s="207">
        <v>598.191</v>
      </c>
      <c r="N18" s="206"/>
      <c r="O18" s="207">
        <v>603.392</v>
      </c>
      <c r="P18" s="206"/>
      <c r="Q18" s="207">
        <v>584.478</v>
      </c>
      <c r="R18" s="206"/>
      <c r="S18" s="207">
        <v>568.958</v>
      </c>
      <c r="T18" s="206"/>
      <c r="U18" s="207"/>
      <c r="V18" s="206"/>
      <c r="W18" s="207"/>
      <c r="X18" s="206"/>
      <c r="Y18" s="207"/>
      <c r="Z18" s="206"/>
      <c r="AA18" s="207"/>
      <c r="AB18" s="206"/>
      <c r="AC18" s="227" t="s">
        <v>387</v>
      </c>
      <c r="AD18" s="206"/>
      <c r="AE18" s="237">
        <v>217.6</v>
      </c>
      <c r="AF18" s="213"/>
      <c r="AG18" s="237">
        <v>222.5</v>
      </c>
      <c r="AH18" s="213"/>
      <c r="AI18" s="237">
        <v>235</v>
      </c>
      <c r="AJ18" s="213"/>
      <c r="AK18" s="237">
        <v>245.6</v>
      </c>
      <c r="AL18" s="213"/>
      <c r="AM18" s="237">
        <v>254.9</v>
      </c>
      <c r="AN18" s="213"/>
      <c r="AO18" s="237">
        <v>265.309</v>
      </c>
      <c r="AP18" s="213"/>
      <c r="AQ18" s="237">
        <v>289.053</v>
      </c>
      <c r="AR18" s="213"/>
      <c r="AS18" s="237">
        <v>277.267</v>
      </c>
      <c r="AT18" s="213"/>
      <c r="AU18" s="237">
        <v>289.02</v>
      </c>
      <c r="AV18" s="213"/>
      <c r="AW18" s="237"/>
      <c r="AX18" s="213"/>
      <c r="AY18" s="237"/>
      <c r="AZ18" s="213"/>
      <c r="BA18" s="237"/>
      <c r="BB18" s="213"/>
      <c r="BC18" s="207"/>
      <c r="BD18" s="206"/>
    </row>
    <row r="19" spans="1:56" ht="12.75">
      <c r="A19" s="227"/>
      <c r="B19" s="206"/>
      <c r="C19" s="207"/>
      <c r="D19" s="206"/>
      <c r="E19" s="207"/>
      <c r="F19" s="206"/>
      <c r="G19" s="207"/>
      <c r="H19" s="206"/>
      <c r="I19" s="206"/>
      <c r="J19" s="206"/>
      <c r="K19" s="207"/>
      <c r="L19" s="206"/>
      <c r="M19" s="207"/>
      <c r="N19" s="206"/>
      <c r="O19" s="207"/>
      <c r="P19" s="206"/>
      <c r="Q19" s="207"/>
      <c r="R19" s="206"/>
      <c r="S19" s="207"/>
      <c r="T19" s="206"/>
      <c r="U19" s="207"/>
      <c r="V19" s="206"/>
      <c r="W19" s="207"/>
      <c r="X19" s="206"/>
      <c r="Y19" s="207"/>
      <c r="Z19" s="206"/>
      <c r="AA19" s="207"/>
      <c r="AB19" s="206"/>
      <c r="AC19" s="227"/>
      <c r="AD19" s="206"/>
      <c r="AE19" s="237"/>
      <c r="AF19" s="213"/>
      <c r="AG19" s="237"/>
      <c r="AH19" s="213"/>
      <c r="AI19" s="237"/>
      <c r="AJ19" s="213"/>
      <c r="AK19" s="237"/>
      <c r="AL19" s="213"/>
      <c r="AM19" s="237"/>
      <c r="AN19" s="213"/>
      <c r="AO19" s="237"/>
      <c r="AP19" s="213"/>
      <c r="AQ19" s="237"/>
      <c r="AR19" s="213"/>
      <c r="AS19" s="237"/>
      <c r="AT19" s="213"/>
      <c r="AU19" s="237"/>
      <c r="AV19" s="213"/>
      <c r="AW19" s="237"/>
      <c r="AX19" s="213"/>
      <c r="AY19" s="237"/>
      <c r="AZ19" s="213"/>
      <c r="BA19" s="237"/>
      <c r="BB19" s="213"/>
      <c r="BC19" s="237"/>
      <c r="BD19" s="206"/>
    </row>
    <row r="20" spans="1:56" ht="12.75">
      <c r="A20" s="227" t="s">
        <v>388</v>
      </c>
      <c r="B20" s="206"/>
      <c r="C20" s="207">
        <v>0</v>
      </c>
      <c r="D20" s="206"/>
      <c r="E20" s="207">
        <v>0</v>
      </c>
      <c r="F20" s="206"/>
      <c r="G20" s="207">
        <v>0</v>
      </c>
      <c r="H20" s="206"/>
      <c r="I20" s="206">
        <v>0</v>
      </c>
      <c r="J20" s="206"/>
      <c r="K20" s="207">
        <v>0</v>
      </c>
      <c r="L20" s="206"/>
      <c r="M20" s="207">
        <v>0</v>
      </c>
      <c r="N20" s="206"/>
      <c r="O20" s="207">
        <v>0</v>
      </c>
      <c r="P20" s="206"/>
      <c r="Q20" s="207">
        <v>0</v>
      </c>
      <c r="R20" s="206"/>
      <c r="S20" s="207">
        <v>0</v>
      </c>
      <c r="T20" s="206"/>
      <c r="U20" s="207"/>
      <c r="V20" s="206"/>
      <c r="W20" s="207"/>
      <c r="X20" s="206"/>
      <c r="Y20" s="207"/>
      <c r="Z20" s="206"/>
      <c r="AA20" s="207"/>
      <c r="AB20" s="206"/>
      <c r="AC20" s="227"/>
      <c r="AD20" s="206"/>
      <c r="AE20" s="237"/>
      <c r="AF20" s="213"/>
      <c r="AG20" s="237"/>
      <c r="AH20" s="213"/>
      <c r="AI20" s="237"/>
      <c r="AJ20" s="213"/>
      <c r="AK20" s="237"/>
      <c r="AL20" s="213"/>
      <c r="AM20" s="237"/>
      <c r="AN20" s="213"/>
      <c r="AO20" s="237"/>
      <c r="AP20" s="213"/>
      <c r="AQ20" s="237"/>
      <c r="AR20" s="213"/>
      <c r="AS20" s="237"/>
      <c r="AT20" s="213"/>
      <c r="AU20" s="237"/>
      <c r="AV20" s="213"/>
      <c r="AW20" s="237"/>
      <c r="AX20" s="213"/>
      <c r="AY20" s="237"/>
      <c r="AZ20" s="213"/>
      <c r="BA20" s="237"/>
      <c r="BB20" s="213"/>
      <c r="BC20" s="237"/>
      <c r="BD20" s="206"/>
    </row>
    <row r="21" spans="1:56" ht="12.75">
      <c r="A21" s="206"/>
      <c r="B21" s="206"/>
      <c r="C21" s="207"/>
      <c r="D21" s="206"/>
      <c r="E21" s="207"/>
      <c r="F21" s="206"/>
      <c r="G21" s="207"/>
      <c r="H21" s="206"/>
      <c r="I21" s="206"/>
      <c r="J21" s="206"/>
      <c r="K21" s="207"/>
      <c r="L21" s="206"/>
      <c r="M21" s="207"/>
      <c r="N21" s="206"/>
      <c r="O21" s="207"/>
      <c r="P21" s="206"/>
      <c r="Q21" s="207"/>
      <c r="R21" s="206"/>
      <c r="S21" s="207"/>
      <c r="T21" s="206"/>
      <c r="U21" s="207"/>
      <c r="V21" s="206"/>
      <c r="W21" s="207"/>
      <c r="X21" s="206"/>
      <c r="Y21" s="207"/>
      <c r="Z21" s="206"/>
      <c r="AA21" s="207"/>
      <c r="AB21" s="206"/>
      <c r="AC21" s="206"/>
      <c r="AD21" s="206"/>
      <c r="AE21" s="237"/>
      <c r="AF21" s="206"/>
      <c r="AG21" s="237"/>
      <c r="AH21" s="206"/>
      <c r="AI21" s="237"/>
      <c r="AJ21" s="206"/>
      <c r="AK21" s="237"/>
      <c r="AL21" s="206"/>
      <c r="AM21" s="237"/>
      <c r="AN21" s="206"/>
      <c r="AO21" s="237"/>
      <c r="AP21" s="206"/>
      <c r="AQ21" s="237"/>
      <c r="AR21" s="206"/>
      <c r="AS21" s="237"/>
      <c r="AT21" s="206"/>
      <c r="AU21" s="237"/>
      <c r="AV21" s="206"/>
      <c r="AW21" s="237"/>
      <c r="AX21" s="206"/>
      <c r="AY21" s="237"/>
      <c r="AZ21" s="206"/>
      <c r="BA21" s="237"/>
      <c r="BB21" s="206"/>
      <c r="BC21" s="237"/>
      <c r="BD21" s="206"/>
    </row>
    <row r="22" spans="1:56" ht="12.75">
      <c r="A22" s="206"/>
      <c r="B22" s="206"/>
      <c r="C22" s="207"/>
      <c r="D22" s="206"/>
      <c r="E22" s="207"/>
      <c r="F22" s="206"/>
      <c r="G22" s="207"/>
      <c r="H22" s="206"/>
      <c r="I22" s="206"/>
      <c r="J22" s="206"/>
      <c r="K22" s="207"/>
      <c r="L22" s="206"/>
      <c r="M22" s="207"/>
      <c r="N22" s="206"/>
      <c r="O22" s="207"/>
      <c r="P22" s="206"/>
      <c r="Q22" s="207"/>
      <c r="R22" s="206"/>
      <c r="S22" s="207"/>
      <c r="T22" s="206"/>
      <c r="U22" s="207"/>
      <c r="V22" s="206"/>
      <c r="W22" s="207"/>
      <c r="X22" s="206"/>
      <c r="Y22" s="207"/>
      <c r="Z22" s="206"/>
      <c r="AA22" s="207"/>
      <c r="AB22" s="206"/>
      <c r="AC22" s="206"/>
      <c r="AD22" s="206"/>
      <c r="AE22" s="237"/>
      <c r="AF22" s="206"/>
      <c r="AG22" s="237"/>
      <c r="AH22" s="206"/>
      <c r="AI22" s="237"/>
      <c r="AJ22" s="206"/>
      <c r="AK22" s="237"/>
      <c r="AL22" s="206"/>
      <c r="AM22" s="237"/>
      <c r="AN22" s="206"/>
      <c r="AO22" s="237"/>
      <c r="AP22" s="206"/>
      <c r="AQ22" s="237"/>
      <c r="AR22" s="206"/>
      <c r="AS22" s="237"/>
      <c r="AT22" s="206"/>
      <c r="AU22" s="237"/>
      <c r="AV22" s="206"/>
      <c r="AW22" s="237"/>
      <c r="AX22" s="206"/>
      <c r="AY22" s="237"/>
      <c r="AZ22" s="206"/>
      <c r="BA22" s="237"/>
      <c r="BB22" s="206"/>
      <c r="BC22" s="237"/>
      <c r="BD22" s="206"/>
    </row>
    <row r="23" spans="1:56" ht="12.75">
      <c r="A23" s="227" t="s">
        <v>389</v>
      </c>
      <c r="B23" s="206"/>
      <c r="C23" s="207"/>
      <c r="D23" s="206"/>
      <c r="E23" s="207"/>
      <c r="F23" s="206"/>
      <c r="G23" s="207"/>
      <c r="H23" s="206"/>
      <c r="I23" s="206"/>
      <c r="J23" s="206"/>
      <c r="K23" s="207"/>
      <c r="L23" s="206"/>
      <c r="M23" s="207"/>
      <c r="N23" s="206"/>
      <c r="O23" s="207"/>
      <c r="P23" s="206"/>
      <c r="Q23" s="207"/>
      <c r="R23" s="206"/>
      <c r="S23" s="207"/>
      <c r="T23" s="206"/>
      <c r="U23" s="207"/>
      <c r="V23" s="206"/>
      <c r="W23" s="207"/>
      <c r="X23" s="206"/>
      <c r="Y23" s="207"/>
      <c r="Z23" s="206"/>
      <c r="AA23" s="207"/>
      <c r="AB23" s="206"/>
      <c r="AC23" s="227" t="s">
        <v>389</v>
      </c>
      <c r="AD23" s="206"/>
      <c r="AE23" s="237"/>
      <c r="AF23" s="206"/>
      <c r="AG23" s="237"/>
      <c r="AH23" s="206"/>
      <c r="AI23" s="237"/>
      <c r="AJ23" s="206"/>
      <c r="AK23" s="237"/>
      <c r="AL23" s="206"/>
      <c r="AM23" s="237"/>
      <c r="AN23" s="206"/>
      <c r="AO23" s="237"/>
      <c r="AP23" s="206"/>
      <c r="AQ23" s="237"/>
      <c r="AR23" s="206"/>
      <c r="AS23" s="237"/>
      <c r="AT23" s="206"/>
      <c r="AU23" s="237"/>
      <c r="AV23" s="206"/>
      <c r="AW23" s="237"/>
      <c r="AX23" s="206"/>
      <c r="AY23" s="237"/>
      <c r="AZ23" s="206"/>
      <c r="BA23" s="237"/>
      <c r="BB23" s="206"/>
      <c r="BC23" s="237"/>
      <c r="BD23" s="206"/>
    </row>
    <row r="24" spans="1:56" ht="12.75">
      <c r="A24" s="227" t="s">
        <v>390</v>
      </c>
      <c r="B24" s="206"/>
      <c r="C24" s="207">
        <v>338.179</v>
      </c>
      <c r="D24" s="206"/>
      <c r="E24" s="207">
        <v>294.9839999999999</v>
      </c>
      <c r="F24" s="206"/>
      <c r="G24" s="207">
        <v>327.58400000000006</v>
      </c>
      <c r="H24" s="206"/>
      <c r="I24" s="207">
        <v>332.6439999999999</v>
      </c>
      <c r="J24" s="206"/>
      <c r="K24" s="207">
        <v>333.92</v>
      </c>
      <c r="L24" s="206"/>
      <c r="M24" s="207">
        <v>331.847</v>
      </c>
      <c r="N24" s="206"/>
      <c r="O24" s="207">
        <v>324.3109999999999</v>
      </c>
      <c r="P24" s="206"/>
      <c r="Q24" s="207">
        <v>340.065</v>
      </c>
      <c r="R24" s="207"/>
      <c r="S24" s="207">
        <v>343.01300000000003</v>
      </c>
      <c r="T24" s="206"/>
      <c r="U24" s="207"/>
      <c r="V24" s="207"/>
      <c r="W24" s="207"/>
      <c r="X24" s="206"/>
      <c r="Y24" s="207"/>
      <c r="Z24" s="206"/>
      <c r="AA24" s="207"/>
      <c r="AB24" s="206"/>
      <c r="AC24" s="227" t="s">
        <v>390</v>
      </c>
      <c r="AD24" s="206"/>
      <c r="AE24" s="237">
        <v>477.4</v>
      </c>
      <c r="AF24" s="206"/>
      <c r="AG24" s="237">
        <v>438.1</v>
      </c>
      <c r="AH24" s="206"/>
      <c r="AI24" s="237">
        <v>489.54599999999994</v>
      </c>
      <c r="AJ24" s="206"/>
      <c r="AK24" s="237">
        <v>467.56899999999996</v>
      </c>
      <c r="AL24" s="206"/>
      <c r="AM24" s="237">
        <v>487.8030000000001</v>
      </c>
      <c r="AN24" s="206"/>
      <c r="AO24" s="237">
        <v>479.52</v>
      </c>
      <c r="AP24" s="206"/>
      <c r="AQ24" s="237">
        <v>451.619</v>
      </c>
      <c r="AR24" s="206"/>
      <c r="AS24" s="237">
        <v>516.922</v>
      </c>
      <c r="AT24" s="237"/>
      <c r="AU24" s="237">
        <v>478.94100000000003</v>
      </c>
      <c r="AV24" s="237"/>
      <c r="AW24" s="237"/>
      <c r="AX24" s="237"/>
      <c r="AY24" s="237"/>
      <c r="AZ24" s="206"/>
      <c r="BA24" s="237"/>
      <c r="BB24" s="206"/>
      <c r="BC24" s="237"/>
      <c r="BD24" s="206"/>
    </row>
    <row r="25" spans="1:56" ht="12.75">
      <c r="A25" s="206"/>
      <c r="B25" s="206"/>
      <c r="C25" s="206"/>
      <c r="D25" s="206"/>
      <c r="E25" s="206"/>
      <c r="F25" s="206"/>
      <c r="G25" s="206"/>
      <c r="H25" s="206"/>
      <c r="I25" s="207"/>
      <c r="J25" s="206"/>
      <c r="K25" s="207"/>
      <c r="L25" s="206"/>
      <c r="M25" s="207"/>
      <c r="N25" s="206"/>
      <c r="O25" s="207"/>
      <c r="P25" s="206"/>
      <c r="Q25" s="207"/>
      <c r="R25" s="206"/>
      <c r="S25" s="207"/>
      <c r="T25" s="206"/>
      <c r="U25" s="207"/>
      <c r="V25" s="206"/>
      <c r="W25" s="207"/>
      <c r="X25" s="206"/>
      <c r="Y25" s="207"/>
      <c r="Z25" s="206"/>
      <c r="AA25" s="206"/>
      <c r="AB25" s="206"/>
      <c r="AC25" s="206"/>
      <c r="AD25" s="206"/>
      <c r="AE25" s="233"/>
      <c r="AF25" s="206"/>
      <c r="AG25" s="233"/>
      <c r="AH25" s="206"/>
      <c r="AI25" s="237"/>
      <c r="AJ25" s="206"/>
      <c r="AK25" s="233"/>
      <c r="AL25" s="206"/>
      <c r="AM25" s="233"/>
      <c r="AN25" s="206"/>
      <c r="AO25" s="233"/>
      <c r="AP25" s="206"/>
      <c r="AQ25" s="233"/>
      <c r="AR25" s="206"/>
      <c r="AS25" s="233"/>
      <c r="AT25" s="206"/>
      <c r="AU25" s="233"/>
      <c r="AV25" s="206"/>
      <c r="AW25" s="233"/>
      <c r="AX25" s="206"/>
      <c r="AY25" s="233"/>
      <c r="AZ25" s="206"/>
      <c r="BA25" s="233"/>
      <c r="BB25" s="206"/>
      <c r="BC25" s="233"/>
      <c r="BD25" s="206"/>
    </row>
    <row r="26" spans="1:56" ht="12.75">
      <c r="A26" s="227" t="s">
        <v>391</v>
      </c>
      <c r="B26" s="206"/>
      <c r="C26" s="206"/>
      <c r="D26" s="206"/>
      <c r="E26" s="207"/>
      <c r="F26" s="206"/>
      <c r="G26" s="206"/>
      <c r="H26" s="206"/>
      <c r="I26" s="206"/>
      <c r="J26" s="206"/>
      <c r="K26" s="207"/>
      <c r="L26" s="206"/>
      <c r="M26" s="207"/>
      <c r="N26" s="206"/>
      <c r="O26" s="207"/>
      <c r="P26" s="206"/>
      <c r="Q26" s="207"/>
      <c r="R26" s="206"/>
      <c r="S26" s="207"/>
      <c r="T26" s="206"/>
      <c r="U26" s="207"/>
      <c r="V26" s="206"/>
      <c r="W26" s="207"/>
      <c r="X26" s="206"/>
      <c r="Y26" s="207"/>
      <c r="Z26" s="206"/>
      <c r="AA26" s="206"/>
      <c r="AB26" s="206"/>
      <c r="AC26" s="227" t="s">
        <v>391</v>
      </c>
      <c r="AD26" s="206"/>
      <c r="AE26" s="233"/>
      <c r="AF26" s="206"/>
      <c r="AG26" s="237"/>
      <c r="AH26" s="206"/>
      <c r="AI26" s="237"/>
      <c r="AJ26" s="206"/>
      <c r="AK26" s="233"/>
      <c r="AL26" s="206"/>
      <c r="AM26" s="233"/>
      <c r="AN26" s="206"/>
      <c r="AO26" s="233"/>
      <c r="AP26" s="206"/>
      <c r="AQ26" s="233"/>
      <c r="AR26" s="206"/>
      <c r="AS26" s="233"/>
      <c r="AT26" s="206"/>
      <c r="AU26" s="233"/>
      <c r="AV26" s="206"/>
      <c r="AW26" s="233"/>
      <c r="AX26" s="206"/>
      <c r="AY26" s="233"/>
      <c r="AZ26" s="206"/>
      <c r="BA26" s="233"/>
      <c r="BB26" s="206"/>
      <c r="BC26" s="233"/>
      <c r="BD26" s="206"/>
    </row>
    <row r="27" spans="1:56" ht="12.75">
      <c r="A27" s="227" t="s">
        <v>392</v>
      </c>
      <c r="B27" s="206"/>
      <c r="C27" s="207">
        <v>3.524711860774832</v>
      </c>
      <c r="D27" s="206"/>
      <c r="E27" s="207">
        <v>6.3990795078685325</v>
      </c>
      <c r="F27" s="206"/>
      <c r="G27" s="207">
        <v>4.598604006615981</v>
      </c>
      <c r="H27" s="206"/>
      <c r="I27" s="207">
        <v>9.318443979243396</v>
      </c>
      <c r="J27" s="206"/>
      <c r="K27" s="207">
        <v>9.497763611799792</v>
      </c>
      <c r="L27" s="206"/>
      <c r="M27" s="207">
        <v>5.012879502287926</v>
      </c>
      <c r="N27" s="206" t="s">
        <v>135</v>
      </c>
      <c r="O27" s="207">
        <v>6.045326872079548</v>
      </c>
      <c r="P27" s="206"/>
      <c r="Q27" s="207">
        <v>1.0747542718213543</v>
      </c>
      <c r="R27" s="206"/>
      <c r="S27" s="207">
        <v>3.463014128349573</v>
      </c>
      <c r="T27" s="206"/>
      <c r="U27" s="207"/>
      <c r="V27" s="206"/>
      <c r="W27" s="207"/>
      <c r="X27" s="206"/>
      <c r="Y27" s="207"/>
      <c r="Z27" s="206"/>
      <c r="AA27" s="207"/>
      <c r="AB27" s="206"/>
      <c r="AC27" s="227" t="s">
        <v>392</v>
      </c>
      <c r="AD27" s="206"/>
      <c r="AE27" s="237">
        <v>4.807903402854019</v>
      </c>
      <c r="AF27" s="206"/>
      <c r="AG27" s="237">
        <v>-3.331862312444833</v>
      </c>
      <c r="AH27" s="206"/>
      <c r="AI27" s="237">
        <v>-1.30717900127012</v>
      </c>
      <c r="AJ27" s="206"/>
      <c r="AK27" s="237">
        <v>2.4023215067893178</v>
      </c>
      <c r="AL27" s="206"/>
      <c r="AM27" s="237">
        <v>2.7105047059567067</v>
      </c>
      <c r="AN27" s="206"/>
      <c r="AO27" s="237">
        <v>1.1730947759304389</v>
      </c>
      <c r="AP27" s="206"/>
      <c r="AQ27" s="237">
        <v>-1.2789909720855919</v>
      </c>
      <c r="AR27" s="206"/>
      <c r="AS27" s="237">
        <v>7.112115856021273</v>
      </c>
      <c r="AT27" s="206"/>
      <c r="AU27" s="237">
        <v>-3.2301668121423766</v>
      </c>
      <c r="AV27" s="206"/>
      <c r="AW27" s="237"/>
      <c r="AX27" s="206"/>
      <c r="AY27" s="237"/>
      <c r="AZ27" s="206"/>
      <c r="BA27" s="237"/>
      <c r="BB27" s="206"/>
      <c r="BC27" s="237"/>
      <c r="BD27" s="206"/>
    </row>
    <row r="28" spans="1:56" ht="12.7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7"/>
      <c r="L28" s="206"/>
      <c r="M28" s="207"/>
      <c r="N28" s="206"/>
      <c r="O28" s="207"/>
      <c r="P28" s="206"/>
      <c r="Q28" s="207"/>
      <c r="R28" s="206"/>
      <c r="S28" s="207"/>
      <c r="T28" s="206"/>
      <c r="U28" s="207"/>
      <c r="V28" s="206"/>
      <c r="W28" s="207"/>
      <c r="X28" s="206"/>
      <c r="Y28" s="207"/>
      <c r="Z28" s="206"/>
      <c r="AA28" s="206"/>
      <c r="AB28" s="206"/>
      <c r="AC28" s="206"/>
      <c r="AD28" s="206"/>
      <c r="AE28" s="233"/>
      <c r="AF28" s="206"/>
      <c r="AG28" s="233"/>
      <c r="AH28" s="206"/>
      <c r="AI28" s="237"/>
      <c r="AJ28" s="206"/>
      <c r="AK28" s="233"/>
      <c r="AL28" s="206"/>
      <c r="AM28" s="233"/>
      <c r="AN28" s="206"/>
      <c r="AO28" s="233"/>
      <c r="AP28" s="206"/>
      <c r="AQ28" s="233"/>
      <c r="AR28" s="206"/>
      <c r="AS28" s="233"/>
      <c r="AT28" s="206"/>
      <c r="AU28" s="233"/>
      <c r="AV28" s="206"/>
      <c r="AW28" s="233"/>
      <c r="AX28" s="206"/>
      <c r="AY28" s="233"/>
      <c r="AZ28" s="206"/>
      <c r="BA28" s="233"/>
      <c r="BB28" s="206"/>
      <c r="BC28" s="233"/>
      <c r="BD28" s="206"/>
    </row>
    <row r="29" spans="1:56" ht="12.75">
      <c r="A29" s="227" t="s">
        <v>393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7"/>
      <c r="L29" s="206"/>
      <c r="M29" s="207"/>
      <c r="N29" s="206"/>
      <c r="O29" s="207"/>
      <c r="P29" s="206"/>
      <c r="Q29" s="207"/>
      <c r="R29" s="206"/>
      <c r="S29" s="207"/>
      <c r="T29" s="206"/>
      <c r="U29" s="207"/>
      <c r="V29" s="206"/>
      <c r="W29" s="207"/>
      <c r="X29" s="206"/>
      <c r="Y29" s="207"/>
      <c r="Z29" s="206"/>
      <c r="AA29" s="206"/>
      <c r="AB29" s="206"/>
      <c r="AC29" s="227" t="s">
        <v>393</v>
      </c>
      <c r="AD29" s="206"/>
      <c r="AE29" s="233"/>
      <c r="AF29" s="206"/>
      <c r="AG29" s="233"/>
      <c r="AH29" s="206"/>
      <c r="AI29" s="237"/>
      <c r="AJ29" s="206"/>
      <c r="AK29" s="233"/>
      <c r="AL29" s="206"/>
      <c r="AM29" s="233"/>
      <c r="AN29" s="206"/>
      <c r="AO29" s="233"/>
      <c r="AP29" s="206"/>
      <c r="AQ29" s="233"/>
      <c r="AR29" s="206"/>
      <c r="AS29" s="233"/>
      <c r="AT29" s="206"/>
      <c r="AU29" s="233"/>
      <c r="AV29" s="206"/>
      <c r="AW29" s="233"/>
      <c r="AX29" s="206"/>
      <c r="AY29" s="233"/>
      <c r="AZ29" s="206"/>
      <c r="BA29" s="233"/>
      <c r="BB29" s="206"/>
      <c r="BC29" s="233"/>
      <c r="BD29" s="206"/>
    </row>
    <row r="30" spans="1:56" ht="12.75">
      <c r="A30" s="227" t="s">
        <v>394</v>
      </c>
      <c r="B30" s="206"/>
      <c r="C30" s="206">
        <v>338.179</v>
      </c>
      <c r="D30" s="206"/>
      <c r="E30" s="206">
        <v>633.1629999999999</v>
      </c>
      <c r="F30" s="206"/>
      <c r="G30" s="206">
        <v>960.747</v>
      </c>
      <c r="H30" s="206"/>
      <c r="I30" s="206">
        <v>1293.3909999999998</v>
      </c>
      <c r="J30" s="206"/>
      <c r="K30" s="206">
        <v>1627.311</v>
      </c>
      <c r="L30" s="206"/>
      <c r="M30" s="206">
        <v>1959.158</v>
      </c>
      <c r="N30" s="206" t="s">
        <v>135</v>
      </c>
      <c r="O30" s="206">
        <v>2283.469</v>
      </c>
      <c r="P30" s="206"/>
      <c r="Q30" s="206">
        <v>2623.534</v>
      </c>
      <c r="R30" s="206"/>
      <c r="S30" s="206">
        <v>2966.547</v>
      </c>
      <c r="T30" s="206"/>
      <c r="U30" s="206"/>
      <c r="V30" s="206"/>
      <c r="W30" s="206"/>
      <c r="X30" s="206"/>
      <c r="Y30" s="207"/>
      <c r="Z30" s="206"/>
      <c r="AA30" s="206"/>
      <c r="AB30" s="206"/>
      <c r="AC30" s="227" t="s">
        <v>394</v>
      </c>
      <c r="AD30" s="206"/>
      <c r="AE30" s="233">
        <v>477.4</v>
      </c>
      <c r="AF30" s="206"/>
      <c r="AG30" s="233">
        <v>915.5</v>
      </c>
      <c r="AH30" s="206"/>
      <c r="AI30" s="233">
        <v>1405.0459999999998</v>
      </c>
      <c r="AJ30" s="206"/>
      <c r="AK30" s="233">
        <v>1872.615</v>
      </c>
      <c r="AL30" s="206"/>
      <c r="AM30" s="233">
        <v>2360.4179999999997</v>
      </c>
      <c r="AN30" s="206" t="s">
        <v>135</v>
      </c>
      <c r="AO30" s="233">
        <v>2839.9379999999996</v>
      </c>
      <c r="AP30" s="206"/>
      <c r="AQ30" s="233">
        <v>3291.557</v>
      </c>
      <c r="AR30" s="206"/>
      <c r="AS30" s="233">
        <v>3808.479</v>
      </c>
      <c r="AT30" s="206"/>
      <c r="AU30" s="233">
        <v>4287.42</v>
      </c>
      <c r="AV30" s="233"/>
      <c r="AW30" s="233"/>
      <c r="AX30" s="206"/>
      <c r="AY30" s="233"/>
      <c r="AZ30" s="206"/>
      <c r="BA30" s="233"/>
      <c r="BB30" s="206"/>
      <c r="BC30" s="233"/>
      <c r="BD30" s="206"/>
    </row>
    <row r="31" spans="1:56" ht="12.7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7"/>
      <c r="V31" s="206"/>
      <c r="W31" s="206"/>
      <c r="X31" s="206"/>
      <c r="Y31" s="207"/>
      <c r="Z31" s="206"/>
      <c r="AA31" s="206"/>
      <c r="AB31" s="206"/>
      <c r="AC31" s="206"/>
      <c r="AD31" s="206"/>
      <c r="AE31" s="233"/>
      <c r="AF31" s="206"/>
      <c r="AG31" s="233"/>
      <c r="AH31" s="206"/>
      <c r="AI31" s="233"/>
      <c r="AJ31" s="206"/>
      <c r="AK31" s="233"/>
      <c r="AL31" s="206"/>
      <c r="AM31" s="233"/>
      <c r="AN31" s="206"/>
      <c r="AO31" s="233"/>
      <c r="AP31" s="206"/>
      <c r="AQ31" s="233"/>
      <c r="AR31" s="206"/>
      <c r="AS31" s="233"/>
      <c r="AT31" s="206"/>
      <c r="AU31" s="233"/>
      <c r="AV31" s="206"/>
      <c r="AW31" s="233"/>
      <c r="AX31" s="206"/>
      <c r="AY31" s="233"/>
      <c r="AZ31" s="206"/>
      <c r="BA31" s="233"/>
      <c r="BB31" s="206"/>
      <c r="BC31" s="233"/>
      <c r="BD31" s="206"/>
    </row>
    <row r="32" spans="1:56" ht="12.75">
      <c r="A32" s="206"/>
      <c r="B32" s="206"/>
      <c r="C32" s="227" t="s">
        <v>135</v>
      </c>
      <c r="D32" s="206"/>
      <c r="E32" s="227"/>
      <c r="F32" s="206"/>
      <c r="G32" s="227"/>
      <c r="H32" s="206"/>
      <c r="I32" s="227"/>
      <c r="J32" s="206"/>
      <c r="K32" s="227"/>
      <c r="L32" s="206"/>
      <c r="M32" s="227"/>
      <c r="N32" s="206"/>
      <c r="O32" s="227"/>
      <c r="P32" s="206"/>
      <c r="Q32" s="227"/>
      <c r="R32" s="206"/>
      <c r="S32" s="227"/>
      <c r="T32" s="206"/>
      <c r="U32" s="207"/>
      <c r="V32" s="206"/>
      <c r="W32" s="227"/>
      <c r="X32" s="206"/>
      <c r="Y32" s="227"/>
      <c r="Z32" s="206"/>
      <c r="AA32" s="227"/>
      <c r="AB32" s="206"/>
      <c r="AC32" s="206"/>
      <c r="AD32" s="206"/>
      <c r="AE32" s="240" t="s">
        <v>135</v>
      </c>
      <c r="AF32" s="206"/>
      <c r="AG32" s="240"/>
      <c r="AH32" s="206"/>
      <c r="AI32" s="240"/>
      <c r="AJ32" s="206"/>
      <c r="AK32" s="240"/>
      <c r="AL32" s="206"/>
      <c r="AM32" s="240"/>
      <c r="AN32" s="206"/>
      <c r="AO32" s="240"/>
      <c r="AP32" s="206"/>
      <c r="AQ32" s="240"/>
      <c r="AR32" s="206"/>
      <c r="AS32" s="240"/>
      <c r="AT32" s="206"/>
      <c r="AU32" s="240"/>
      <c r="AV32" s="206"/>
      <c r="AW32" s="240"/>
      <c r="AX32" s="206"/>
      <c r="AY32" s="240"/>
      <c r="AZ32" s="206"/>
      <c r="BA32" s="240"/>
      <c r="BB32" s="206"/>
      <c r="BC32" s="240"/>
      <c r="BD32" s="206"/>
    </row>
    <row r="33" spans="1:56" ht="12.75">
      <c r="A33" s="206"/>
      <c r="B33" s="206"/>
      <c r="C33" s="230"/>
      <c r="D33" s="230"/>
      <c r="E33" s="241" t="s">
        <v>395</v>
      </c>
      <c r="F33" s="241"/>
      <c r="G33" s="241"/>
      <c r="H33" s="242"/>
      <c r="I33" s="241"/>
      <c r="J33" s="241"/>
      <c r="K33" s="241" t="s">
        <v>396</v>
      </c>
      <c r="L33" s="241"/>
      <c r="M33" s="241"/>
      <c r="N33" s="242"/>
      <c r="O33" s="241"/>
      <c r="P33" s="241"/>
      <c r="Q33" s="241" t="s">
        <v>397</v>
      </c>
      <c r="R33" s="241"/>
      <c r="S33" s="241"/>
      <c r="T33" s="242"/>
      <c r="U33" s="241"/>
      <c r="V33" s="241"/>
      <c r="W33" s="241" t="s">
        <v>398</v>
      </c>
      <c r="X33" s="230"/>
      <c r="Y33" s="230"/>
      <c r="Z33" s="206"/>
      <c r="AA33" s="231"/>
      <c r="AB33" s="206"/>
      <c r="AC33" s="206"/>
      <c r="AD33" s="206"/>
      <c r="AE33" s="243"/>
      <c r="AF33" s="230"/>
      <c r="AG33" s="244" t="s">
        <v>395</v>
      </c>
      <c r="AH33" s="230"/>
      <c r="AI33" s="243"/>
      <c r="AJ33" s="206"/>
      <c r="AK33" s="243"/>
      <c r="AL33" s="230"/>
      <c r="AM33" s="244" t="s">
        <v>396</v>
      </c>
      <c r="AN33" s="230"/>
      <c r="AO33" s="243"/>
      <c r="AP33" s="206"/>
      <c r="AQ33" s="243"/>
      <c r="AR33" s="230"/>
      <c r="AS33" s="244" t="s">
        <v>397</v>
      </c>
      <c r="AT33" s="230"/>
      <c r="AU33" s="243"/>
      <c r="AV33" s="206"/>
      <c r="AW33" s="243"/>
      <c r="AX33" s="230"/>
      <c r="AY33" s="244" t="s">
        <v>398</v>
      </c>
      <c r="AZ33" s="230"/>
      <c r="BA33" s="243"/>
      <c r="BB33" s="206"/>
      <c r="BC33" s="206"/>
      <c r="BD33" s="206"/>
    </row>
    <row r="34" spans="1:56" ht="12.75">
      <c r="A34" s="206"/>
      <c r="B34" s="206"/>
      <c r="C34" s="206"/>
      <c r="D34" s="206"/>
      <c r="E34" s="206">
        <v>960.747</v>
      </c>
      <c r="F34" s="206"/>
      <c r="G34" s="206"/>
      <c r="H34" s="206"/>
      <c r="I34" s="206"/>
      <c r="J34" s="206"/>
      <c r="K34" s="206">
        <v>998.411</v>
      </c>
      <c r="L34" s="206"/>
      <c r="M34" s="206"/>
      <c r="N34" s="206"/>
      <c r="O34" s="206"/>
      <c r="P34" s="206"/>
      <c r="Q34" s="206">
        <v>1007.3890000000001</v>
      </c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33"/>
      <c r="AF34" s="206"/>
      <c r="AG34" s="233">
        <v>1405.0459999999998</v>
      </c>
      <c r="AH34" s="206"/>
      <c r="AI34" s="233"/>
      <c r="AJ34" s="206"/>
      <c r="AK34" s="233"/>
      <c r="AL34" s="206"/>
      <c r="AM34" s="233">
        <v>1434.892</v>
      </c>
      <c r="AN34" s="206"/>
      <c r="AO34" s="233"/>
      <c r="AP34" s="206"/>
      <c r="AQ34" s="233"/>
      <c r="AR34" s="206"/>
      <c r="AS34" s="233">
        <v>1447.482</v>
      </c>
      <c r="AT34" s="206"/>
      <c r="AU34" s="233"/>
      <c r="AV34" s="206"/>
      <c r="AW34" s="233"/>
      <c r="AX34" s="206"/>
      <c r="AY34" s="233"/>
      <c r="AZ34" s="206"/>
      <c r="BA34" s="233"/>
      <c r="BB34" s="206"/>
      <c r="BC34" s="233"/>
      <c r="BD34" s="206"/>
    </row>
    <row r="35" spans="1:56" ht="12.75">
      <c r="A35" s="227" t="s">
        <v>391</v>
      </c>
      <c r="B35" s="206"/>
      <c r="C35" s="206"/>
      <c r="D35" s="206"/>
      <c r="E35" s="207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27" t="s">
        <v>391</v>
      </c>
      <c r="AD35" s="206"/>
      <c r="AE35" s="233"/>
      <c r="AF35" s="206"/>
      <c r="AG35" s="233"/>
      <c r="AH35" s="206"/>
      <c r="AI35" s="233"/>
      <c r="AJ35" s="206"/>
      <c r="AK35" s="233"/>
      <c r="AL35" s="206"/>
      <c r="AM35" s="233"/>
      <c r="AN35" s="206"/>
      <c r="AO35" s="233"/>
      <c r="AP35" s="206"/>
      <c r="AQ35" s="233"/>
      <c r="AR35" s="206"/>
      <c r="AS35" s="233"/>
      <c r="AT35" s="206"/>
      <c r="AU35" s="233"/>
      <c r="AV35" s="206"/>
      <c r="AW35" s="233"/>
      <c r="AX35" s="206"/>
      <c r="AY35" s="233"/>
      <c r="AZ35" s="206"/>
      <c r="BA35" s="233"/>
      <c r="BB35" s="206"/>
      <c r="BC35" s="233"/>
      <c r="BD35" s="206"/>
    </row>
    <row r="36" spans="1:56" ht="12.75">
      <c r="A36" s="227" t="s">
        <v>392</v>
      </c>
      <c r="B36" s="206"/>
      <c r="C36" s="206"/>
      <c r="D36" s="206"/>
      <c r="E36" s="207">
        <v>4.760383386581468</v>
      </c>
      <c r="F36" s="206"/>
      <c r="G36" s="206"/>
      <c r="H36" s="206"/>
      <c r="I36" s="206"/>
      <c r="J36" s="206"/>
      <c r="K36" s="207">
        <v>7.907043602222541</v>
      </c>
      <c r="L36" s="206"/>
      <c r="M36" s="206"/>
      <c r="N36" s="206"/>
      <c r="O36" s="206"/>
      <c r="P36" s="206"/>
      <c r="Q36" s="207">
        <v>3.4488459690040107</v>
      </c>
      <c r="R36" s="206"/>
      <c r="S36" s="206"/>
      <c r="T36" s="206"/>
      <c r="U36" s="206"/>
      <c r="V36" s="206"/>
      <c r="W36" s="207"/>
      <c r="X36" s="206"/>
      <c r="Y36" s="206"/>
      <c r="Z36" s="206"/>
      <c r="AA36" s="206"/>
      <c r="AB36" s="206"/>
      <c r="AC36" s="227" t="s">
        <v>392</v>
      </c>
      <c r="AD36" s="206"/>
      <c r="AE36" s="233"/>
      <c r="AF36" s="206"/>
      <c r="AG36" s="233">
        <v>0.022495426167301602</v>
      </c>
      <c r="AH36" s="206"/>
      <c r="AI36" s="233"/>
      <c r="AJ36" s="206"/>
      <c r="AK36" s="233"/>
      <c r="AL36" s="206"/>
      <c r="AM36" s="233">
        <v>2.091939465951387</v>
      </c>
      <c r="AN36" s="206"/>
      <c r="AO36" s="233"/>
      <c r="AP36" s="206"/>
      <c r="AQ36" s="233"/>
      <c r="AR36" s="206"/>
      <c r="AS36" s="233">
        <v>0.8700366620975508</v>
      </c>
      <c r="AT36" s="206"/>
      <c r="AU36" s="233"/>
      <c r="AV36" s="206"/>
      <c r="AW36" s="233"/>
      <c r="AX36" s="206"/>
      <c r="AY36" s="233"/>
      <c r="AZ36" s="206"/>
      <c r="BA36" s="233"/>
      <c r="BB36" s="206"/>
      <c r="BC36" s="233"/>
      <c r="BD36" s="206"/>
    </row>
    <row r="37" spans="1:56" ht="13.5" thickBo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45"/>
      <c r="AF37" s="232"/>
      <c r="AG37" s="245"/>
      <c r="AH37" s="232"/>
      <c r="AI37" s="245"/>
      <c r="AJ37" s="232"/>
      <c r="AK37" s="245"/>
      <c r="AL37" s="232"/>
      <c r="AM37" s="245"/>
      <c r="AN37" s="232"/>
      <c r="AO37" s="245"/>
      <c r="AP37" s="232"/>
      <c r="AQ37" s="245"/>
      <c r="AR37" s="232"/>
      <c r="AS37" s="245"/>
      <c r="AT37" s="232"/>
      <c r="AU37" s="245"/>
      <c r="AV37" s="232"/>
      <c r="AW37" s="245"/>
      <c r="AX37" s="232"/>
      <c r="AY37" s="245"/>
      <c r="AZ37" s="232"/>
      <c r="BA37" s="245"/>
      <c r="BB37" s="232"/>
      <c r="BC37" s="245"/>
      <c r="BD37" s="232"/>
    </row>
    <row r="38" spans="1:56" ht="13.5" thickTop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</row>
    <row r="39" spans="1:56" ht="12.7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</row>
    <row r="40" spans="1:56" ht="12.75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</row>
    <row r="41" spans="1:56" ht="12.75">
      <c r="A41" t="s">
        <v>399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t="s">
        <v>399</v>
      </c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</row>
    <row r="42" spans="1:56" ht="12.75">
      <c r="A42" t="s">
        <v>283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t="s">
        <v>283</v>
      </c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</row>
    <row r="43" spans="1:56" ht="12.75">
      <c r="A43" t="s">
        <v>359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t="s">
        <v>359</v>
      </c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</row>
    <row r="44" spans="1:56" ht="12.75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</row>
    <row r="45" spans="1:56" ht="12.75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</row>
    <row r="46" spans="1:56" ht="12.7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</row>
  </sheetData>
  <printOptions/>
  <pageMargins left="0.75" right="0.75" top="1" bottom="1" header="0.5" footer="0.5"/>
  <pageSetup horizontalDpi="600" verticalDpi="600" orientation="landscape" scale="80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0.57421875" style="0" customWidth="1"/>
    <col min="4" max="4" width="13.7109375" style="0" customWidth="1"/>
    <col min="5" max="5" width="14.7109375" style="0" customWidth="1"/>
    <col min="6" max="6" width="14.57421875" style="0" customWidth="1"/>
  </cols>
  <sheetData>
    <row r="1" spans="1:4" ht="20.25">
      <c r="A1" s="246" t="s">
        <v>404</v>
      </c>
      <c r="B1" s="247"/>
      <c r="C1" s="247"/>
      <c r="D1" s="247"/>
    </row>
    <row r="3" spans="2:6" ht="12.75">
      <c r="B3" s="3" t="s">
        <v>405</v>
      </c>
      <c r="C3" s="3" t="s">
        <v>406</v>
      </c>
      <c r="D3" s="3" t="s">
        <v>407</v>
      </c>
      <c r="E3" s="3" t="s">
        <v>408</v>
      </c>
      <c r="F3" s="3" t="s">
        <v>409</v>
      </c>
    </row>
    <row r="4" spans="2:6" ht="12.75">
      <c r="B4" s="3" t="s">
        <v>410</v>
      </c>
      <c r="C4" s="3" t="s">
        <v>411</v>
      </c>
      <c r="D4" s="20" t="s">
        <v>412</v>
      </c>
      <c r="E4" s="248"/>
      <c r="F4" s="3" t="s">
        <v>407</v>
      </c>
    </row>
    <row r="5" spans="1:6" ht="12.75">
      <c r="A5" s="249"/>
      <c r="B5" s="3" t="s">
        <v>413</v>
      </c>
      <c r="C5" s="3" t="s">
        <v>414</v>
      </c>
      <c r="D5" s="21"/>
      <c r="E5" s="21"/>
      <c r="F5" s="113"/>
    </row>
    <row r="6" spans="2:6" ht="12.75">
      <c r="B6" s="250"/>
      <c r="C6" s="250"/>
      <c r="D6" s="34"/>
      <c r="E6" s="34"/>
      <c r="F6" s="250"/>
    </row>
    <row r="7" spans="1:6" ht="15.75">
      <c r="A7" s="251" t="s">
        <v>415</v>
      </c>
      <c r="B7" s="3" t="s">
        <v>416</v>
      </c>
      <c r="C7" s="3" t="s">
        <v>417</v>
      </c>
      <c r="D7" s="252" t="s">
        <v>418</v>
      </c>
      <c r="E7" s="252" t="s">
        <v>418</v>
      </c>
      <c r="F7" s="252" t="s">
        <v>418</v>
      </c>
    </row>
    <row r="9" spans="1:6" ht="12.75">
      <c r="A9" s="253" t="s">
        <v>419</v>
      </c>
      <c r="B9" s="114">
        <v>176.43</v>
      </c>
      <c r="C9" s="114">
        <v>1.77</v>
      </c>
      <c r="D9" s="254">
        <v>110.70374536790015</v>
      </c>
      <c r="E9" s="255">
        <v>129.21387950680773</v>
      </c>
      <c r="F9" s="255">
        <v>135.75974697622618</v>
      </c>
    </row>
    <row r="10" spans="1:6" ht="12.75">
      <c r="A10" s="253" t="s">
        <v>420</v>
      </c>
      <c r="B10" s="114">
        <v>164.88</v>
      </c>
      <c r="C10" s="114">
        <v>1.67</v>
      </c>
      <c r="D10" s="254">
        <v>104.01930541078852</v>
      </c>
      <c r="E10" s="255">
        <v>114.69078712090224</v>
      </c>
      <c r="F10" s="255">
        <v>118.46461741583762</v>
      </c>
    </row>
    <row r="11" spans="1:6" ht="12.75">
      <c r="A11" s="253" t="s">
        <v>421</v>
      </c>
      <c r="B11" s="114">
        <v>170</v>
      </c>
      <c r="C11" s="114">
        <v>1.86</v>
      </c>
      <c r="D11" s="254">
        <v>96.29504280619102</v>
      </c>
      <c r="E11" s="255">
        <v>101.67063635832412</v>
      </c>
      <c r="F11" s="255">
        <v>103.57164489222555</v>
      </c>
    </row>
    <row r="12" spans="1:6" ht="12.75">
      <c r="A12" s="253" t="s">
        <v>422</v>
      </c>
      <c r="B12" s="114">
        <v>193.17</v>
      </c>
      <c r="C12" s="114">
        <v>1.9</v>
      </c>
      <c r="D12" s="254">
        <v>92.65031450026304</v>
      </c>
      <c r="E12" s="255">
        <v>95.7096102378309</v>
      </c>
      <c r="F12" s="255">
        <v>96.7914902662302</v>
      </c>
    </row>
    <row r="13" spans="1:6" ht="12.75">
      <c r="A13" s="253" t="s">
        <v>423</v>
      </c>
      <c r="B13" s="114">
        <v>183.64</v>
      </c>
      <c r="C13" s="114">
        <v>1.98</v>
      </c>
      <c r="D13" s="254">
        <v>96.63989290502444</v>
      </c>
      <c r="E13" s="255">
        <v>96.20324197978147</v>
      </c>
      <c r="F13" s="255">
        <v>96.04882607627748</v>
      </c>
    </row>
    <row r="14" spans="1:6" ht="12.75">
      <c r="A14" s="253" t="s">
        <v>424</v>
      </c>
      <c r="B14" s="114">
        <v>176.73</v>
      </c>
      <c r="C14" s="114">
        <v>2.08</v>
      </c>
      <c r="D14" s="254">
        <v>101.33414498425194</v>
      </c>
      <c r="E14" s="255">
        <v>93.46700636942677</v>
      </c>
      <c r="F14" s="255">
        <v>90.68489542686234</v>
      </c>
    </row>
    <row r="15" spans="1:6" ht="12.75">
      <c r="A15" s="253" t="s">
        <v>425</v>
      </c>
      <c r="B15" s="114">
        <v>175.04</v>
      </c>
      <c r="C15" s="114">
        <v>2.07</v>
      </c>
      <c r="D15" s="254">
        <v>100.97518415696231</v>
      </c>
      <c r="E15" s="255">
        <v>85.5536819961433</v>
      </c>
      <c r="F15" s="255">
        <v>80.10006893388652</v>
      </c>
    </row>
    <row r="16" spans="1:6" ht="12.75">
      <c r="A16" s="253" t="s">
        <v>426</v>
      </c>
      <c r="B16" s="114">
        <v>174.64</v>
      </c>
      <c r="C16" s="114">
        <v>2.21</v>
      </c>
      <c r="D16" s="254">
        <v>101.39925372587857</v>
      </c>
      <c r="E16" s="255">
        <v>85.8344089288845</v>
      </c>
      <c r="F16" s="255">
        <v>80.33010461328091</v>
      </c>
    </row>
    <row r="17" spans="1:6" ht="12.75">
      <c r="A17" s="253" t="s">
        <v>427</v>
      </c>
      <c r="B17" s="114">
        <v>175.77</v>
      </c>
      <c r="C17" s="114">
        <v>2.35</v>
      </c>
      <c r="D17" s="254">
        <v>100.94144111065408</v>
      </c>
      <c r="E17" s="255">
        <v>93.52777420674344</v>
      </c>
      <c r="F17" s="255">
        <v>90.9060276191049</v>
      </c>
    </row>
    <row r="18" spans="1:6" ht="12.75">
      <c r="A18" s="253" t="s">
        <v>428</v>
      </c>
      <c r="B18" s="114">
        <v>177.66</v>
      </c>
      <c r="C18" s="114">
        <v>2.28</v>
      </c>
      <c r="D18" s="254">
        <v>103.15314441867778</v>
      </c>
      <c r="E18" s="255">
        <v>101.21557178752995</v>
      </c>
      <c r="F18" s="255">
        <v>100.53037450258935</v>
      </c>
    </row>
    <row r="19" spans="1:6" ht="12.75">
      <c r="A19" s="253" t="s">
        <v>429</v>
      </c>
      <c r="B19" s="114">
        <v>168.97</v>
      </c>
      <c r="C19" s="114">
        <v>2.34</v>
      </c>
      <c r="D19" s="254">
        <v>105.63178206405945</v>
      </c>
      <c r="E19" s="255">
        <v>103.77765207736809</v>
      </c>
      <c r="F19" s="255">
        <v>103.1219631951117</v>
      </c>
    </row>
    <row r="20" spans="1:6" ht="12.75">
      <c r="A20" s="253" t="s">
        <v>430</v>
      </c>
      <c r="B20" s="114">
        <v>159.77</v>
      </c>
      <c r="C20" s="114">
        <v>2.09</v>
      </c>
      <c r="D20" s="254">
        <v>104.8207794493515</v>
      </c>
      <c r="E20" s="255">
        <v>111.38710921521651</v>
      </c>
      <c r="F20" s="255">
        <v>113.7092060776862</v>
      </c>
    </row>
    <row r="21" spans="1:6" ht="12.75">
      <c r="A21" s="253" t="s">
        <v>431</v>
      </c>
      <c r="B21" s="114">
        <v>168.92</v>
      </c>
      <c r="C21" s="114">
        <v>2</v>
      </c>
      <c r="D21" s="254">
        <v>104.28244365543682</v>
      </c>
      <c r="E21" s="255">
        <v>111.38259335008473</v>
      </c>
      <c r="F21" s="255">
        <v>113.89346866656909</v>
      </c>
    </row>
    <row r="22" spans="1:6" ht="12.75">
      <c r="A22" s="253" t="s">
        <v>432</v>
      </c>
      <c r="B22" s="114">
        <v>177.76</v>
      </c>
      <c r="C22" s="114">
        <v>2.79</v>
      </c>
      <c r="D22" s="254">
        <v>98.60325889553054</v>
      </c>
      <c r="E22" s="255">
        <v>99.25157716355986</v>
      </c>
      <c r="F22" s="255">
        <v>99.4808464615928</v>
      </c>
    </row>
    <row r="24" spans="1:6" ht="15.75">
      <c r="A24" s="251" t="s">
        <v>433</v>
      </c>
      <c r="B24" s="3" t="s">
        <v>416</v>
      </c>
      <c r="C24" s="3" t="s">
        <v>417</v>
      </c>
      <c r="D24" s="252" t="s">
        <v>418</v>
      </c>
      <c r="E24" s="252" t="s">
        <v>418</v>
      </c>
      <c r="F24" s="252" t="s">
        <v>418</v>
      </c>
    </row>
    <row r="25" spans="1:6" ht="15.75">
      <c r="A25" s="251"/>
      <c r="B25" s="3"/>
      <c r="C25" s="3"/>
      <c r="D25" s="252"/>
      <c r="E25" s="252"/>
      <c r="F25" s="252"/>
    </row>
    <row r="26" spans="1:6" ht="12.75">
      <c r="A26" s="253" t="s">
        <v>419</v>
      </c>
      <c r="B26" s="114">
        <v>176.43</v>
      </c>
      <c r="C26" s="114">
        <v>1.77</v>
      </c>
      <c r="D26" s="255">
        <v>109.97905690350744</v>
      </c>
      <c r="E26" s="255">
        <v>119.95638041621667</v>
      </c>
      <c r="F26" s="255">
        <v>124.49882266285385</v>
      </c>
    </row>
    <row r="27" spans="1:6" ht="12.75">
      <c r="A27" s="253" t="s">
        <v>420</v>
      </c>
      <c r="B27" s="114">
        <v>164.88</v>
      </c>
      <c r="C27" s="114">
        <v>1.67</v>
      </c>
      <c r="D27" s="255">
        <v>113.19286506131499</v>
      </c>
      <c r="E27" s="255">
        <v>124.26089476959525</v>
      </c>
      <c r="F27" s="255">
        <v>129.29991005960622</v>
      </c>
    </row>
    <row r="28" spans="1:6" ht="12.75">
      <c r="A28" s="253" t="s">
        <v>421</v>
      </c>
      <c r="B28" s="114">
        <v>170</v>
      </c>
      <c r="C28" s="114">
        <v>1.86</v>
      </c>
      <c r="D28" s="255">
        <v>104.86211270985952</v>
      </c>
      <c r="E28" s="255">
        <v>128.20370114167366</v>
      </c>
      <c r="F28" s="255">
        <v>138.83058091170724</v>
      </c>
    </row>
    <row r="29" spans="1:6" ht="12.75">
      <c r="A29" s="253" t="s">
        <v>422</v>
      </c>
      <c r="B29" s="114">
        <v>193.17</v>
      </c>
      <c r="C29" s="114">
        <v>1.9</v>
      </c>
      <c r="D29" s="255">
        <v>95.15203030891779</v>
      </c>
      <c r="E29" s="255">
        <v>123.49013483038492</v>
      </c>
      <c r="F29" s="255">
        <v>136.39181161814886</v>
      </c>
    </row>
    <row r="30" spans="1:6" ht="12.75">
      <c r="A30" s="253" t="s">
        <v>423</v>
      </c>
      <c r="B30" s="114">
        <v>183.64</v>
      </c>
      <c r="C30" s="114">
        <v>1.98</v>
      </c>
      <c r="D30" s="255">
        <v>90.55040629035759</v>
      </c>
      <c r="E30" s="255">
        <v>103.20986900973759</v>
      </c>
      <c r="F30" s="255">
        <v>108.97342656131839</v>
      </c>
    </row>
    <row r="31" spans="1:6" ht="12.75">
      <c r="A31" s="253" t="s">
        <v>424</v>
      </c>
      <c r="B31" s="114">
        <v>176.73</v>
      </c>
      <c r="C31" s="114">
        <v>2.08</v>
      </c>
      <c r="D31" s="255">
        <v>95.39966171041954</v>
      </c>
      <c r="E31" s="255">
        <v>99.8560217066872</v>
      </c>
      <c r="F31" s="255">
        <v>101.88489827739124</v>
      </c>
    </row>
    <row r="32" spans="1:6" ht="12.75">
      <c r="A32" s="253" t="s">
        <v>425</v>
      </c>
      <c r="B32" s="114">
        <v>175.04</v>
      </c>
      <c r="C32" s="114">
        <v>2.07</v>
      </c>
      <c r="D32" s="255">
        <v>101.53336038126149</v>
      </c>
      <c r="E32" s="255">
        <v>101.63804898628655</v>
      </c>
      <c r="F32" s="255">
        <v>101.68571126180576</v>
      </c>
    </row>
    <row r="33" spans="1:6" ht="12.75">
      <c r="A33" s="253" t="s">
        <v>426</v>
      </c>
      <c r="B33" s="114">
        <v>174.64</v>
      </c>
      <c r="C33" s="114">
        <v>2.21</v>
      </c>
      <c r="D33" s="255">
        <v>100.87069566509332</v>
      </c>
      <c r="E33" s="255">
        <v>104.94076479459812</v>
      </c>
      <c r="F33" s="255">
        <v>106.79377216045593</v>
      </c>
    </row>
    <row r="34" spans="1:6" ht="12.75">
      <c r="A34" s="253" t="s">
        <v>427</v>
      </c>
      <c r="B34" s="114">
        <v>175.77</v>
      </c>
      <c r="C34" s="114">
        <v>2.35</v>
      </c>
      <c r="D34" s="255">
        <v>101.20009942970773</v>
      </c>
      <c r="E34" s="255">
        <v>107.55225854440415</v>
      </c>
      <c r="F34" s="255">
        <v>110.44424815296033</v>
      </c>
    </row>
    <row r="35" spans="1:6" ht="12.75">
      <c r="A35" s="253" t="s">
        <v>428</v>
      </c>
      <c r="B35" s="114">
        <v>177.66</v>
      </c>
      <c r="C35" s="114">
        <v>2.28</v>
      </c>
      <c r="D35" s="255">
        <v>100.61612132710087</v>
      </c>
      <c r="E35" s="255">
        <v>110.4553911901276</v>
      </c>
      <c r="F35" s="255">
        <v>114.93498083608269</v>
      </c>
    </row>
    <row r="36" spans="1:6" ht="12.75">
      <c r="A36" s="253" t="s">
        <v>429</v>
      </c>
      <c r="B36" s="114">
        <v>168.97</v>
      </c>
      <c r="C36" s="114">
        <v>2.34</v>
      </c>
      <c r="D36" s="255">
        <v>103.22357969805367</v>
      </c>
      <c r="E36" s="255">
        <v>112.65025794576586</v>
      </c>
      <c r="F36" s="255">
        <v>116.94200427065138</v>
      </c>
    </row>
    <row r="37" spans="1:6" ht="12.75">
      <c r="A37" s="253" t="s">
        <v>430</v>
      </c>
      <c r="B37" s="114">
        <v>159.77</v>
      </c>
      <c r="C37" s="114">
        <v>2.09</v>
      </c>
      <c r="D37" s="255">
        <v>106.18512783003233</v>
      </c>
      <c r="E37" s="255">
        <v>118.9299630033125</v>
      </c>
      <c r="F37" s="255">
        <v>124.73238863818248</v>
      </c>
    </row>
    <row r="38" spans="1:6" ht="12.75">
      <c r="A38" s="253" t="s">
        <v>431</v>
      </c>
      <c r="B38" s="114">
        <v>168.92</v>
      </c>
      <c r="C38" s="114">
        <v>2</v>
      </c>
      <c r="D38" s="255">
        <v>105.27251740019885</v>
      </c>
      <c r="E38" s="255">
        <v>127.59391072293724</v>
      </c>
      <c r="F38" s="255">
        <v>137.75631949958515</v>
      </c>
    </row>
    <row r="39" spans="1:6" ht="12.75">
      <c r="A39" s="253" t="s">
        <v>432</v>
      </c>
      <c r="B39" s="114">
        <v>177.76</v>
      </c>
      <c r="C39" s="114">
        <v>2.79</v>
      </c>
      <c r="D39" s="255">
        <v>104.41853621184241</v>
      </c>
      <c r="E39" s="255">
        <v>145.62628453414314</v>
      </c>
      <c r="F39" s="255">
        <v>164.3872094083916</v>
      </c>
    </row>
    <row r="41" spans="1:6" ht="15.75">
      <c r="A41" s="251" t="s">
        <v>434</v>
      </c>
      <c r="B41" s="3" t="s">
        <v>416</v>
      </c>
      <c r="C41" s="3" t="s">
        <v>417</v>
      </c>
      <c r="D41" s="252" t="s">
        <v>418</v>
      </c>
      <c r="E41" s="252" t="s">
        <v>418</v>
      </c>
      <c r="F41" s="252" t="s">
        <v>418</v>
      </c>
    </row>
    <row r="42" spans="1:6" ht="15.75">
      <c r="A42" s="251"/>
      <c r="B42" s="3"/>
      <c r="C42" s="3"/>
      <c r="D42" s="252"/>
      <c r="E42" s="252"/>
      <c r="F42" s="252"/>
    </row>
    <row r="43" spans="1:6" ht="12.75">
      <c r="A43" s="253" t="s">
        <v>419</v>
      </c>
      <c r="B43" s="114">
        <v>176.43</v>
      </c>
      <c r="C43" s="114">
        <v>1.77</v>
      </c>
      <c r="D43" s="255">
        <v>103.08431921001704</v>
      </c>
      <c r="E43" s="255">
        <v>90.58174697548836</v>
      </c>
      <c r="F43" s="255">
        <v>84.05005131940005</v>
      </c>
    </row>
    <row r="44" spans="1:6" ht="12.75">
      <c r="A44" s="253" t="s">
        <v>420</v>
      </c>
      <c r="B44" s="114">
        <v>164.88</v>
      </c>
      <c r="C44" s="114">
        <v>1.67</v>
      </c>
      <c r="D44" s="255">
        <v>93.7748780371424</v>
      </c>
      <c r="E44" s="255">
        <v>70.7781039395833</v>
      </c>
      <c r="F44" s="255">
        <v>58.76394184082433</v>
      </c>
    </row>
    <row r="45" spans="1:6" ht="12.75">
      <c r="A45" s="253" t="s">
        <v>421</v>
      </c>
      <c r="B45" s="114">
        <v>170</v>
      </c>
      <c r="C45" s="114">
        <v>1.86</v>
      </c>
      <c r="D45" s="255">
        <v>89.462981750475</v>
      </c>
      <c r="E45" s="255">
        <v>93.82364882284426</v>
      </c>
      <c r="F45" s="255">
        <v>96.10178404493726</v>
      </c>
    </row>
    <row r="46" spans="1:6" ht="12.75">
      <c r="A46" s="253" t="s">
        <v>422</v>
      </c>
      <c r="B46" s="114">
        <v>193.17</v>
      </c>
      <c r="C46" s="114">
        <v>1.9</v>
      </c>
      <c r="D46" s="255">
        <v>94.9461121601241</v>
      </c>
      <c r="E46" s="255">
        <v>105.74139981233294</v>
      </c>
      <c r="F46" s="255">
        <v>111.38116194619391</v>
      </c>
    </row>
    <row r="47" spans="1:6" ht="12.75">
      <c r="A47" s="253" t="s">
        <v>423</v>
      </c>
      <c r="B47" s="114">
        <v>183.64</v>
      </c>
      <c r="C47" s="114">
        <v>1.98</v>
      </c>
      <c r="D47" s="255">
        <v>99.65813459898733</v>
      </c>
      <c r="E47" s="255">
        <v>98.18722135156379</v>
      </c>
      <c r="F47" s="255">
        <v>97.41877486803575</v>
      </c>
    </row>
    <row r="48" spans="1:6" ht="12.75">
      <c r="A48" s="253" t="s">
        <v>424</v>
      </c>
      <c r="B48" s="114">
        <v>176.73</v>
      </c>
      <c r="C48" s="114">
        <v>2.08</v>
      </c>
      <c r="D48" s="255">
        <v>100.08495923709948</v>
      </c>
      <c r="E48" s="255">
        <v>70.52162436305198</v>
      </c>
      <c r="F48" s="255">
        <v>55.076906079960274</v>
      </c>
    </row>
    <row r="49" spans="1:6" ht="12.75">
      <c r="A49" s="253" t="s">
        <v>425</v>
      </c>
      <c r="B49" s="114">
        <v>175.04</v>
      </c>
      <c r="C49" s="114">
        <v>2.07</v>
      </c>
      <c r="D49" s="255">
        <v>101.42408506335383</v>
      </c>
      <c r="E49" s="255">
        <v>93.77987630844956</v>
      </c>
      <c r="F49" s="255">
        <v>89.78632648669783</v>
      </c>
    </row>
    <row r="50" spans="1:6" ht="12.75">
      <c r="A50" s="253" t="s">
        <v>426</v>
      </c>
      <c r="B50" s="114">
        <v>174.64</v>
      </c>
      <c r="C50" s="114">
        <v>2.21</v>
      </c>
      <c r="D50" s="255">
        <v>100.90673984442047</v>
      </c>
      <c r="E50" s="255">
        <v>85.35982279731067</v>
      </c>
      <c r="F50" s="255">
        <v>77.23767571930976</v>
      </c>
    </row>
    <row r="51" spans="1:6" ht="12.75">
      <c r="A51" s="253" t="s">
        <v>427</v>
      </c>
      <c r="B51" s="114">
        <v>175.77</v>
      </c>
      <c r="C51" s="114">
        <v>2.35</v>
      </c>
      <c r="D51" s="255">
        <v>104.27498692478817</v>
      </c>
      <c r="E51" s="255">
        <v>58.5320590921345</v>
      </c>
      <c r="F51" s="255">
        <v>34.63466602639726</v>
      </c>
    </row>
    <row r="52" spans="1:6" ht="12.75">
      <c r="A52" s="253" t="s">
        <v>428</v>
      </c>
      <c r="B52" s="114">
        <v>177.66</v>
      </c>
      <c r="C52" s="114">
        <v>2.28</v>
      </c>
      <c r="D52" s="255">
        <v>107.88962288946963</v>
      </c>
      <c r="E52" s="255">
        <v>81.94761851113797</v>
      </c>
      <c r="F52" s="255">
        <v>68.3947852117461</v>
      </c>
    </row>
    <row r="53" spans="1:6" ht="12.75">
      <c r="A53" s="253" t="s">
        <v>429</v>
      </c>
      <c r="B53" s="114">
        <v>168.97</v>
      </c>
      <c r="C53" s="114">
        <v>2.34</v>
      </c>
      <c r="D53" s="255">
        <v>106.47765439143629</v>
      </c>
      <c r="E53" s="255">
        <v>59.503261755266436</v>
      </c>
      <c r="F53" s="255">
        <v>34.96251681306187</v>
      </c>
    </row>
    <row r="54" spans="1:6" ht="12.75">
      <c r="A54" s="253" t="s">
        <v>430</v>
      </c>
      <c r="B54" s="114">
        <v>159.77</v>
      </c>
      <c r="C54" s="114">
        <v>2.09</v>
      </c>
      <c r="D54" s="255">
        <v>106.54937100462564</v>
      </c>
      <c r="E54" s="255">
        <v>84.42623713873667</v>
      </c>
      <c r="F54" s="255">
        <v>72.86848928811331</v>
      </c>
    </row>
    <row r="55" spans="1:6" ht="12.75">
      <c r="A55" s="253" t="s">
        <v>431</v>
      </c>
      <c r="B55" s="114">
        <v>168.92</v>
      </c>
      <c r="C55" s="114">
        <v>2</v>
      </c>
      <c r="D55" s="255">
        <v>98.9380625094429</v>
      </c>
      <c r="E55" s="255">
        <v>81.14329855913574</v>
      </c>
      <c r="F55" s="255">
        <v>71.84681298680347</v>
      </c>
    </row>
    <row r="56" spans="1:6" ht="12.75">
      <c r="A56" s="253" t="s">
        <v>432</v>
      </c>
      <c r="B56" s="114">
        <v>177.76</v>
      </c>
      <c r="C56" s="114">
        <v>2.79</v>
      </c>
      <c r="D56" s="255">
        <v>98.20485306968565</v>
      </c>
      <c r="E56" s="255">
        <v>79.71043265824746</v>
      </c>
      <c r="F56" s="255">
        <v>70.0484268567816</v>
      </c>
    </row>
    <row r="58" ht="12.75">
      <c r="A58" t="s">
        <v>435</v>
      </c>
    </row>
    <row r="59" ht="12.75">
      <c r="A59" t="s">
        <v>436</v>
      </c>
    </row>
    <row r="61" ht="12.75">
      <c r="A61" t="s">
        <v>437</v>
      </c>
    </row>
    <row r="62" ht="12.75">
      <c r="A62" t="s">
        <v>438</v>
      </c>
    </row>
    <row r="63" ht="12.75">
      <c r="A63" t="s">
        <v>439</v>
      </c>
    </row>
    <row r="64" ht="12.75">
      <c r="A64" t="s">
        <v>440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0" customWidth="1"/>
  </cols>
  <sheetData>
    <row r="1" spans="1:14" ht="12.75">
      <c r="A1" s="256" t="s">
        <v>441</v>
      </c>
      <c r="B1" s="257"/>
      <c r="C1" s="257"/>
      <c r="D1" s="257" t="s">
        <v>442</v>
      </c>
      <c r="E1" s="258">
        <v>39049.48814502315</v>
      </c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2.75">
      <c r="A2" s="259"/>
      <c r="B2" s="257"/>
      <c r="C2" s="257"/>
      <c r="D2" s="257"/>
      <c r="E2" s="260"/>
      <c r="F2" s="260"/>
      <c r="G2" s="257"/>
      <c r="H2" s="260"/>
      <c r="I2" s="260"/>
      <c r="J2" s="260"/>
      <c r="K2" s="257"/>
      <c r="L2" s="257"/>
      <c r="M2" s="257"/>
      <c r="N2" s="257"/>
    </row>
    <row r="3" spans="1:14" ht="12.75">
      <c r="A3" s="261" t="s">
        <v>443</v>
      </c>
      <c r="B3" s="262">
        <v>38653</v>
      </c>
      <c r="C3" s="262">
        <v>38684</v>
      </c>
      <c r="D3" s="262">
        <v>38714</v>
      </c>
      <c r="E3" s="262">
        <v>38745</v>
      </c>
      <c r="F3" s="262">
        <v>38776</v>
      </c>
      <c r="G3" s="262">
        <v>38804</v>
      </c>
      <c r="H3" s="262">
        <v>38835</v>
      </c>
      <c r="I3" s="262">
        <v>38865</v>
      </c>
      <c r="J3" s="262">
        <v>38896</v>
      </c>
      <c r="K3" s="262">
        <v>38926</v>
      </c>
      <c r="L3" s="262">
        <v>38957</v>
      </c>
      <c r="M3" s="262">
        <v>38988</v>
      </c>
      <c r="N3" s="262">
        <v>39018</v>
      </c>
    </row>
    <row r="4" spans="1:14" ht="12.75">
      <c r="A4" s="263" t="s">
        <v>444</v>
      </c>
      <c r="B4" s="264">
        <v>38773</v>
      </c>
      <c r="C4" s="264">
        <v>38804</v>
      </c>
      <c r="D4" s="264">
        <v>38834</v>
      </c>
      <c r="E4" s="264">
        <v>38865</v>
      </c>
      <c r="F4" s="264">
        <v>38896</v>
      </c>
      <c r="G4" s="264">
        <v>38924</v>
      </c>
      <c r="H4" s="264">
        <v>38955</v>
      </c>
      <c r="I4" s="264">
        <v>38985</v>
      </c>
      <c r="J4" s="264">
        <v>39016</v>
      </c>
      <c r="K4" s="264">
        <v>39046</v>
      </c>
      <c r="L4" s="264">
        <v>39077</v>
      </c>
      <c r="M4" s="264">
        <v>39108</v>
      </c>
      <c r="N4" s="264">
        <v>39138</v>
      </c>
    </row>
    <row r="5" spans="1:14" ht="12.75">
      <c r="A5" s="259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ht="12.75">
      <c r="A6" s="259" t="s">
        <v>445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</row>
    <row r="7" spans="1:14" ht="12.75">
      <c r="A7" s="259" t="s">
        <v>446</v>
      </c>
      <c r="B7" s="257">
        <v>867.15</v>
      </c>
      <c r="C7" s="257">
        <v>891.15</v>
      </c>
      <c r="D7" s="257">
        <v>857.25</v>
      </c>
      <c r="E7" s="257">
        <v>842.025</v>
      </c>
      <c r="F7" s="257">
        <v>801.825</v>
      </c>
      <c r="G7" s="257">
        <v>777.75</v>
      </c>
      <c r="H7" s="257">
        <v>753.825</v>
      </c>
      <c r="I7" s="257">
        <v>782.175</v>
      </c>
      <c r="J7" s="257">
        <v>837.3</v>
      </c>
      <c r="K7" s="257">
        <v>864.75</v>
      </c>
      <c r="L7" s="257">
        <v>865.575</v>
      </c>
      <c r="M7" s="257">
        <v>892.425</v>
      </c>
      <c r="N7" s="257">
        <v>820.2</v>
      </c>
    </row>
    <row r="8" spans="1:14" ht="12.75">
      <c r="A8" s="259" t="s">
        <v>447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</row>
    <row r="9" spans="1:14" ht="12.75">
      <c r="A9" s="259" t="s">
        <v>448</v>
      </c>
      <c r="B9" s="257">
        <v>172.9049251845238</v>
      </c>
      <c r="C9" s="257">
        <v>168.0594468295238</v>
      </c>
      <c r="D9" s="257">
        <v>170.26380246428567</v>
      </c>
      <c r="E9" s="257">
        <v>169.22675235714283</v>
      </c>
      <c r="F9" s="257">
        <v>175.0556158928571</v>
      </c>
      <c r="G9" s="257">
        <v>176.44942331999997</v>
      </c>
      <c r="H9" s="257">
        <v>183.2244670077381</v>
      </c>
      <c r="I9" s="257">
        <v>191.55611202380956</v>
      </c>
      <c r="J9" s="257">
        <v>183.95926599821428</v>
      </c>
      <c r="K9" s="257">
        <v>194.5574816984127</v>
      </c>
      <c r="L9" s="257">
        <v>182.02592080714288</v>
      </c>
      <c r="M9" s="257">
        <v>190.13463839880953</v>
      </c>
      <c r="N9" s="257">
        <v>232.28971647023812</v>
      </c>
    </row>
    <row r="10" spans="1:14" ht="12.75">
      <c r="A10" s="259" t="s">
        <v>449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</row>
    <row r="11" spans="1:14" ht="12.75">
      <c r="A11" s="259" t="s">
        <v>450</v>
      </c>
      <c r="B11" s="257">
        <v>40.09898355200462</v>
      </c>
      <c r="C11" s="257">
        <v>41.006307369590736</v>
      </c>
      <c r="D11" s="257">
        <v>39.62715894681161</v>
      </c>
      <c r="E11" s="257">
        <v>41.05008006471072</v>
      </c>
      <c r="F11" s="257">
        <v>39.39832939202679</v>
      </c>
      <c r="G11" s="257">
        <v>38.362679726538</v>
      </c>
      <c r="H11" s="257">
        <v>37.875588060973335</v>
      </c>
      <c r="I11" s="257">
        <v>39.33229690933334</v>
      </c>
      <c r="J11" s="257">
        <v>41.631727558360005</v>
      </c>
      <c r="K11" s="257">
        <v>45.071046508785315</v>
      </c>
      <c r="L11" s="257">
        <v>44.81614594490732</v>
      </c>
      <c r="M11" s="257">
        <v>46.264015154492114</v>
      </c>
      <c r="N11" s="257">
        <v>43.86775660831532</v>
      </c>
    </row>
    <row r="12" spans="1:14" ht="12.75">
      <c r="A12" s="259" t="s">
        <v>451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</row>
    <row r="13" spans="1:14" ht="12.75">
      <c r="A13" s="259" t="s">
        <v>452</v>
      </c>
      <c r="B13" s="257">
        <v>8.6715</v>
      </c>
      <c r="C13" s="257">
        <v>8.9115</v>
      </c>
      <c r="D13" s="257">
        <v>8.5725</v>
      </c>
      <c r="E13" s="257">
        <v>8.420250000000001</v>
      </c>
      <c r="F13" s="257">
        <v>8.01825</v>
      </c>
      <c r="G13" s="257">
        <v>7.7775</v>
      </c>
      <c r="H13" s="257">
        <v>7.538250000000001</v>
      </c>
      <c r="I13" s="257">
        <v>7.82175</v>
      </c>
      <c r="J13" s="257">
        <v>8.373</v>
      </c>
      <c r="K13" s="257">
        <v>8.6475</v>
      </c>
      <c r="L13" s="257">
        <v>8.655750000000001</v>
      </c>
      <c r="M13" s="257">
        <v>8.92425</v>
      </c>
      <c r="N13" s="257">
        <v>8.202</v>
      </c>
    </row>
    <row r="14" spans="1:14" ht="12.75">
      <c r="A14" s="259" t="s">
        <v>453</v>
      </c>
      <c r="B14" s="265" t="s">
        <v>454</v>
      </c>
      <c r="C14" s="265" t="s">
        <v>454</v>
      </c>
      <c r="D14" s="265" t="s">
        <v>454</v>
      </c>
      <c r="E14" s="265" t="s">
        <v>454</v>
      </c>
      <c r="F14" s="265" t="s">
        <v>454</v>
      </c>
      <c r="G14" s="265" t="s">
        <v>454</v>
      </c>
      <c r="H14" s="265" t="s">
        <v>454</v>
      </c>
      <c r="I14" s="265" t="s">
        <v>454</v>
      </c>
      <c r="J14" s="265" t="s">
        <v>454</v>
      </c>
      <c r="K14" s="265" t="s">
        <v>454</v>
      </c>
      <c r="L14" s="265" t="s">
        <v>454</v>
      </c>
      <c r="M14" s="265" t="s">
        <v>454</v>
      </c>
      <c r="N14" s="265" t="s">
        <v>454</v>
      </c>
    </row>
    <row r="15" spans="1:14" ht="12.75">
      <c r="A15" s="259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</row>
    <row r="16" spans="1:14" ht="12.75">
      <c r="A16" s="259" t="s">
        <v>455</v>
      </c>
      <c r="B16" s="257">
        <v>1088.8254087365283</v>
      </c>
      <c r="C16" s="257">
        <v>1109.1272541991145</v>
      </c>
      <c r="D16" s="257">
        <v>1075.7134614110971</v>
      </c>
      <c r="E16" s="257">
        <v>1060.7220824218534</v>
      </c>
      <c r="F16" s="257">
        <v>1024.2971952848839</v>
      </c>
      <c r="G16" s="257">
        <v>1000.339603046538</v>
      </c>
      <c r="H16" s="257">
        <v>982.4633050687114</v>
      </c>
      <c r="I16" s="257">
        <v>1020.8851589331427</v>
      </c>
      <c r="J16" s="257">
        <v>1071.2639935565742</v>
      </c>
      <c r="K16" s="257">
        <v>1113.026028207198</v>
      </c>
      <c r="L16" s="257">
        <v>1101.0728167520501</v>
      </c>
      <c r="M16" s="257">
        <v>1137.7479035533017</v>
      </c>
      <c r="N16" s="257">
        <v>1104.5594730785535</v>
      </c>
    </row>
    <row r="17" spans="1:14" ht="12.75">
      <c r="A17" s="259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</row>
    <row r="18" spans="1:14" ht="12.75">
      <c r="A18" s="259" t="s">
        <v>456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</row>
    <row r="19" spans="1:14" ht="12.75">
      <c r="A19" s="259" t="s">
        <v>457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</row>
    <row r="20" spans="1:14" ht="12.75">
      <c r="A20" s="259" t="s">
        <v>458</v>
      </c>
      <c r="B20" s="257">
        <v>89.91556597753257</v>
      </c>
      <c r="C20" s="257">
        <v>91.57152626677741</v>
      </c>
      <c r="D20" s="257">
        <v>88.37606347890265</v>
      </c>
      <c r="E20" s="257">
        <v>87.68715928782063</v>
      </c>
      <c r="F20" s="257">
        <v>83.36770993776963</v>
      </c>
      <c r="G20" s="257">
        <v>80.93995376749797</v>
      </c>
      <c r="H20" s="257">
        <v>79.81493478077712</v>
      </c>
      <c r="I20" s="257">
        <v>82.93936226053276</v>
      </c>
      <c r="J20" s="257">
        <v>87.30192524778299</v>
      </c>
      <c r="K20" s="257">
        <v>91.50602403911083</v>
      </c>
      <c r="L20" s="257">
        <v>91.37026254040428</v>
      </c>
      <c r="M20" s="257">
        <v>95.34168811058117</v>
      </c>
      <c r="N20" s="257">
        <v>92.36483217876501</v>
      </c>
    </row>
    <row r="21" spans="1:14" ht="12.75">
      <c r="A21" s="259" t="s">
        <v>459</v>
      </c>
      <c r="B21" s="257">
        <v>94.1319064085905</v>
      </c>
      <c r="C21" s="257">
        <v>95.88705595017166</v>
      </c>
      <c r="D21" s="257">
        <v>92.52169744365216</v>
      </c>
      <c r="E21" s="257">
        <v>91.97680595819132</v>
      </c>
      <c r="F21" s="257">
        <v>87.41427568253333</v>
      </c>
      <c r="G21" s="257">
        <v>84.85379391728142</v>
      </c>
      <c r="H21" s="257">
        <v>83.68314307777989</v>
      </c>
      <c r="I21" s="257">
        <v>86.95579608951338</v>
      </c>
      <c r="J21" s="257">
        <v>91.57655866623105</v>
      </c>
      <c r="K21" s="257">
        <v>96.14638643917407</v>
      </c>
      <c r="L21" s="257">
        <v>96.03400526340135</v>
      </c>
      <c r="M21" s="257">
        <v>100.20215230773726</v>
      </c>
      <c r="N21" s="257">
        <v>96.93439162951731</v>
      </c>
    </row>
    <row r="22" spans="1:14" ht="12.75">
      <c r="A22" s="259" t="s">
        <v>460</v>
      </c>
      <c r="B22" s="257">
        <v>90.05</v>
      </c>
      <c r="C22" s="257">
        <v>86.06</v>
      </c>
      <c r="D22" s="257">
        <v>82.09</v>
      </c>
      <c r="E22" s="257">
        <v>79.05</v>
      </c>
      <c r="F22" s="257">
        <v>82.95</v>
      </c>
      <c r="G22" s="257">
        <v>81.11</v>
      </c>
      <c r="H22" s="257">
        <v>84.46</v>
      </c>
      <c r="I22" s="257">
        <v>90.21</v>
      </c>
      <c r="J22" s="257">
        <v>88.96</v>
      </c>
      <c r="K22" s="257">
        <v>87.35</v>
      </c>
      <c r="L22" s="257" t="s">
        <v>287</v>
      </c>
      <c r="M22" s="257" t="s">
        <v>287</v>
      </c>
      <c r="N22" s="257" t="s">
        <v>287</v>
      </c>
    </row>
    <row r="23" spans="1:14" ht="12.75">
      <c r="A23" s="259" t="s">
        <v>461</v>
      </c>
      <c r="B23" s="257">
        <v>-4.081906408590498</v>
      </c>
      <c r="C23" s="257">
        <v>-9.827055950171655</v>
      </c>
      <c r="D23" s="257">
        <v>-10.431697443652155</v>
      </c>
      <c r="E23" s="257">
        <v>-12.926805958191323</v>
      </c>
      <c r="F23" s="257">
        <v>-4.4642756825333265</v>
      </c>
      <c r="G23" s="257">
        <v>-3.7437939172814225</v>
      </c>
      <c r="H23" s="257">
        <v>0.7768569222201052</v>
      </c>
      <c r="I23" s="257">
        <v>3.254203910486609</v>
      </c>
      <c r="J23" s="257">
        <v>-2.6165586662310574</v>
      </c>
      <c r="K23" s="257">
        <v>-8.796386439174071</v>
      </c>
      <c r="L23" s="257" t="s">
        <v>135</v>
      </c>
      <c r="M23" s="257" t="s">
        <v>135</v>
      </c>
      <c r="N23" s="257" t="s">
        <v>135</v>
      </c>
    </row>
    <row r="24" spans="1:14" ht="12.75">
      <c r="A24" s="259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</row>
    <row r="25" spans="1:14" ht="12.75">
      <c r="A25" s="259" t="s">
        <v>462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 ht="12.75">
      <c r="A26" s="259" t="s">
        <v>463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  <row r="27" spans="1:14" ht="12.75">
      <c r="A27" s="259" t="s">
        <v>464</v>
      </c>
      <c r="B27" s="257">
        <v>39.478113584870194</v>
      </c>
      <c r="C27" s="257">
        <v>38.47679638509286</v>
      </c>
      <c r="D27" s="257">
        <v>38.88235961583971</v>
      </c>
      <c r="E27" s="257">
        <v>41.40859242375297</v>
      </c>
      <c r="F27" s="257">
        <v>42.673566092365455</v>
      </c>
      <c r="G27" s="257">
        <v>42.94233778233606</v>
      </c>
      <c r="H27" s="257">
        <v>43.860556183233626</v>
      </c>
      <c r="I27" s="257">
        <v>45.841368041710034</v>
      </c>
      <c r="J27" s="257">
        <v>44.221430114780354</v>
      </c>
      <c r="K27" s="257">
        <v>46.02312462593824</v>
      </c>
      <c r="L27" s="257">
        <v>43.186767499941745</v>
      </c>
      <c r="M27" s="257">
        <v>45.08409169946403</v>
      </c>
      <c r="N27" s="257">
        <v>54.59764721899707</v>
      </c>
    </row>
    <row r="28" spans="1:14" ht="12.75">
      <c r="A28" s="259" t="s">
        <v>465</v>
      </c>
      <c r="B28" s="257">
        <v>37.59276717162681</v>
      </c>
      <c r="C28" s="257">
        <v>36.5392694795265</v>
      </c>
      <c r="D28" s="257">
        <v>37.01853765567956</v>
      </c>
      <c r="E28" s="257">
        <v>39.44587593695784</v>
      </c>
      <c r="F28" s="257">
        <v>40.80455371503161</v>
      </c>
      <c r="G28" s="257">
        <v>41.129442978019156</v>
      </c>
      <c r="H28" s="257">
        <v>42.12734624140392</v>
      </c>
      <c r="I28" s="257">
        <v>44.04297519688445</v>
      </c>
      <c r="J28" s="257">
        <v>42.29629273635166</v>
      </c>
      <c r="K28" s="257">
        <v>44.064585190160685</v>
      </c>
      <c r="L28" s="257">
        <v>41.22635955299389</v>
      </c>
      <c r="M28" s="257">
        <v>43.0628722071555</v>
      </c>
      <c r="N28" s="257">
        <v>52.73558764762035</v>
      </c>
    </row>
    <row r="29" spans="1:14" ht="12.75">
      <c r="A29" s="259" t="s">
        <v>466</v>
      </c>
      <c r="B29" s="257">
        <v>48.19638318234219</v>
      </c>
      <c r="C29" s="257">
        <v>47.39233516380642</v>
      </c>
      <c r="D29" s="257">
        <v>47.49804571252399</v>
      </c>
      <c r="E29" s="257">
        <v>50.97715261225924</v>
      </c>
      <c r="F29" s="257">
        <v>51.857111788742415</v>
      </c>
      <c r="G29" s="257">
        <v>51.884478927423125</v>
      </c>
      <c r="H29" s="257">
        <v>52.56898927843822</v>
      </c>
      <c r="I29" s="257">
        <v>54.88473063093895</v>
      </c>
      <c r="J29" s="257">
        <v>53.793482527435266</v>
      </c>
      <c r="K29" s="257">
        <v>56.23109479063568</v>
      </c>
      <c r="L29" s="257">
        <v>53.3370062039214</v>
      </c>
      <c r="M29" s="257">
        <v>55.562252802382105</v>
      </c>
      <c r="N29" s="257">
        <v>64.55672745154232</v>
      </c>
    </row>
    <row r="30" spans="1:14" ht="12.75">
      <c r="A30" s="259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</row>
    <row r="31" spans="1:14" ht="12.75">
      <c r="A31" s="259" t="s">
        <v>467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</row>
    <row r="32" spans="1:14" ht="12.75">
      <c r="A32" s="259" t="s">
        <v>468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</row>
    <row r="33" spans="1:14" ht="12.75">
      <c r="A33" s="259" t="s">
        <v>469</v>
      </c>
      <c r="B33" s="257">
        <v>114.22</v>
      </c>
      <c r="C33" s="257">
        <v>117.42</v>
      </c>
      <c r="D33" s="257">
        <v>112.9</v>
      </c>
      <c r="E33" s="257">
        <v>110.87</v>
      </c>
      <c r="F33" s="257">
        <v>105.51</v>
      </c>
      <c r="G33" s="257">
        <v>102.3</v>
      </c>
      <c r="H33" s="257">
        <v>99.11</v>
      </c>
      <c r="I33" s="257">
        <v>102.89</v>
      </c>
      <c r="J33" s="257">
        <v>110.24</v>
      </c>
      <c r="K33" s="257">
        <v>113.9</v>
      </c>
      <c r="L33" s="257">
        <v>114.01</v>
      </c>
      <c r="M33" s="257">
        <v>117.59</v>
      </c>
      <c r="N33" s="257">
        <v>107.96</v>
      </c>
    </row>
    <row r="34" spans="1:14" ht="12.75">
      <c r="A34" s="266" t="s">
        <v>470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</row>
    <row r="35" spans="1:14" ht="12.75">
      <c r="A35" s="267" t="s">
        <v>471</v>
      </c>
      <c r="B35" s="257">
        <v>3.26875</v>
      </c>
      <c r="C35" s="257">
        <v>3.1430000000000002</v>
      </c>
      <c r="D35" s="257">
        <v>3.2</v>
      </c>
      <c r="E35" s="257">
        <v>3.341666666666667</v>
      </c>
      <c r="F35" s="257">
        <v>3.5</v>
      </c>
      <c r="G35" s="257">
        <v>3.5379999999999994</v>
      </c>
      <c r="H35" s="257">
        <v>3.77125</v>
      </c>
      <c r="I35" s="257">
        <v>4</v>
      </c>
      <c r="J35" s="257">
        <v>3.79125</v>
      </c>
      <c r="K35" s="257">
        <v>4.156666666666666</v>
      </c>
      <c r="L35" s="257">
        <v>3.807</v>
      </c>
      <c r="M35" s="257">
        <v>4.0325</v>
      </c>
      <c r="N35" s="257">
        <v>5.0475</v>
      </c>
    </row>
    <row r="36" spans="1:14" ht="12.75">
      <c r="A36" s="267" t="s">
        <v>472</v>
      </c>
      <c r="B36" s="257">
        <v>3.9129464285714275</v>
      </c>
      <c r="C36" s="257">
        <v>3.7535714285714286</v>
      </c>
      <c r="D36" s="257">
        <v>3.863839285714285</v>
      </c>
      <c r="E36" s="257">
        <v>4.026785714285714</v>
      </c>
      <c r="F36" s="257">
        <v>4.194196428571428</v>
      </c>
      <c r="G36" s="257">
        <v>4.208928571428571</v>
      </c>
      <c r="H36" s="257">
        <v>4.410714285714286</v>
      </c>
      <c r="I36" s="257">
        <v>4.683928571428571</v>
      </c>
      <c r="J36" s="257">
        <v>4.466517857142856</v>
      </c>
      <c r="K36" s="257">
        <v>4.809523809523809</v>
      </c>
      <c r="L36" s="257">
        <v>4.408928571428571</v>
      </c>
      <c r="M36" s="257">
        <v>4.805803571428571</v>
      </c>
      <c r="N36" s="257">
        <v>5.875</v>
      </c>
    </row>
    <row r="37" spans="1:14" ht="12.75">
      <c r="A37" s="267" t="s">
        <v>473</v>
      </c>
      <c r="B37" s="257">
        <v>5.841666666666668</v>
      </c>
      <c r="C37" s="257">
        <v>5.655</v>
      </c>
      <c r="D37" s="257">
        <v>5.89375</v>
      </c>
      <c r="E37" s="257">
        <v>6</v>
      </c>
      <c r="F37" s="257">
        <v>6.658333333333334</v>
      </c>
      <c r="G37" s="257">
        <v>6.695</v>
      </c>
      <c r="H37" s="257">
        <v>7.016666666666667</v>
      </c>
      <c r="I37" s="257">
        <v>7.585</v>
      </c>
      <c r="J37" s="257">
        <v>7.577083333333333</v>
      </c>
      <c r="K37" s="257">
        <v>8.036111111111111</v>
      </c>
      <c r="L37" s="257">
        <v>7.32</v>
      </c>
      <c r="M37" s="257">
        <v>7.3395833333333345</v>
      </c>
      <c r="N37" s="257">
        <v>8.285416666666668</v>
      </c>
    </row>
    <row r="38" spans="1:14" ht="12.75">
      <c r="A38" s="267" t="s">
        <v>474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</row>
    <row r="39" spans="1:14" ht="12.75">
      <c r="A39" s="267" t="s">
        <v>475</v>
      </c>
      <c r="B39" s="257">
        <v>7.1875</v>
      </c>
      <c r="C39" s="257">
        <v>7.6</v>
      </c>
      <c r="D39" s="257">
        <v>10.21875</v>
      </c>
      <c r="E39" s="257">
        <v>10.75</v>
      </c>
      <c r="F39" s="257">
        <v>8.5</v>
      </c>
      <c r="G39" s="257">
        <v>8.5</v>
      </c>
      <c r="H39" s="257">
        <v>8.5625</v>
      </c>
      <c r="I39" s="257">
        <v>7.795</v>
      </c>
      <c r="J39" s="257">
        <v>7.375</v>
      </c>
      <c r="K39" s="257">
        <v>7.333333333333333</v>
      </c>
      <c r="L39" s="257">
        <v>7.035</v>
      </c>
      <c r="M39" s="257">
        <v>7.0625</v>
      </c>
      <c r="N39" s="257">
        <v>7.3</v>
      </c>
    </row>
    <row r="40" spans="1:14" ht="12.75">
      <c r="A40" s="268" t="s">
        <v>476</v>
      </c>
      <c r="B40" s="257">
        <v>129</v>
      </c>
      <c r="C40" s="257">
        <v>129</v>
      </c>
      <c r="D40" s="257">
        <v>129</v>
      </c>
      <c r="E40" s="257">
        <v>137</v>
      </c>
      <c r="F40" s="257">
        <v>143</v>
      </c>
      <c r="G40" s="257">
        <v>146</v>
      </c>
      <c r="H40" s="257">
        <v>146</v>
      </c>
      <c r="I40" s="257">
        <v>150</v>
      </c>
      <c r="J40" s="257">
        <v>150</v>
      </c>
      <c r="K40" s="257">
        <v>155</v>
      </c>
      <c r="L40" s="257">
        <v>160</v>
      </c>
      <c r="M40" s="257">
        <v>160</v>
      </c>
      <c r="N40" s="257">
        <v>160</v>
      </c>
    </row>
    <row r="41" spans="1:14" ht="12.75">
      <c r="A41" s="267" t="s">
        <v>477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</row>
    <row r="42" spans="1:14" ht="12.75">
      <c r="A42" s="268" t="s">
        <v>478</v>
      </c>
      <c r="B42" s="257">
        <v>8.41</v>
      </c>
      <c r="C42" s="257">
        <v>8.41</v>
      </c>
      <c r="D42" s="257">
        <v>8.41</v>
      </c>
      <c r="E42" s="257">
        <v>8.86</v>
      </c>
      <c r="F42" s="257">
        <v>8.86</v>
      </c>
      <c r="G42" s="257">
        <v>8.86</v>
      </c>
      <c r="H42" s="257">
        <v>8.96</v>
      </c>
      <c r="I42" s="257">
        <v>8.96</v>
      </c>
      <c r="J42" s="257">
        <v>8.96</v>
      </c>
      <c r="K42" s="257">
        <v>9.37</v>
      </c>
      <c r="L42" s="257">
        <v>9.37</v>
      </c>
      <c r="M42" s="257">
        <v>9.37</v>
      </c>
      <c r="N42" s="257">
        <v>9.37</v>
      </c>
    </row>
    <row r="43" spans="1:14" ht="12.75">
      <c r="A43" s="259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</row>
    <row r="44" spans="1:14" ht="12.75">
      <c r="A44" s="269" t="s">
        <v>479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</row>
    <row r="45" spans="1:14" ht="12.75">
      <c r="A45" s="270" t="s">
        <v>480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</row>
    <row r="46" spans="1:14" ht="12.75">
      <c r="A46" s="271" t="s">
        <v>481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</row>
    <row r="47" spans="1:14" ht="12.75">
      <c r="A47" s="270" t="s">
        <v>482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</row>
    <row r="48" spans="1:14" ht="12.75">
      <c r="A48" s="270" t="s">
        <v>483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</row>
    <row r="49" spans="1:14" ht="12.75">
      <c r="A49" s="270" t="s">
        <v>484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</row>
    <row r="50" ht="12.75">
      <c r="A50" s="273" t="s">
        <v>485</v>
      </c>
    </row>
  </sheetData>
  <printOptions/>
  <pageMargins left="0.75" right="0.75" top="1" bottom="1" header="0.5" footer="0.5"/>
  <pageSetup horizontalDpi="600" verticalDpi="600" orientation="landscape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.1484375" style="0" customWidth="1"/>
  </cols>
  <sheetData>
    <row r="1" spans="1:14" ht="15.75">
      <c r="A1" s="274" t="s">
        <v>486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</row>
    <row r="2" spans="1:14" ht="15.75">
      <c r="A2" s="277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8" t="s">
        <v>487</v>
      </c>
    </row>
    <row r="3" spans="1:14" ht="15.75">
      <c r="A3" s="279" t="s">
        <v>488</v>
      </c>
      <c r="B3" s="280"/>
      <c r="C3" s="280">
        <v>1996</v>
      </c>
      <c r="D3" s="280">
        <v>1997</v>
      </c>
      <c r="E3" s="280">
        <v>1998</v>
      </c>
      <c r="F3" s="280">
        <v>1999</v>
      </c>
      <c r="G3" s="280">
        <v>2000</v>
      </c>
      <c r="H3" s="280">
        <v>2001</v>
      </c>
      <c r="I3" s="280">
        <v>2002</v>
      </c>
      <c r="J3" s="280">
        <v>2003</v>
      </c>
      <c r="K3" s="280">
        <v>2004</v>
      </c>
      <c r="L3" s="280">
        <v>2005</v>
      </c>
      <c r="M3" s="280">
        <v>2006</v>
      </c>
      <c r="N3" s="281" t="s">
        <v>489</v>
      </c>
    </row>
    <row r="4" spans="1:14" ht="15.75">
      <c r="A4" s="282" t="s">
        <v>490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4" t="s">
        <v>491</v>
      </c>
    </row>
    <row r="5" spans="1:14" ht="15.75">
      <c r="A5" s="282" t="s">
        <v>492</v>
      </c>
      <c r="B5" s="283"/>
      <c r="C5" s="285">
        <v>18384</v>
      </c>
      <c r="D5" s="285">
        <v>17826</v>
      </c>
      <c r="E5" s="285">
        <v>17401</v>
      </c>
      <c r="F5" s="285">
        <v>17290</v>
      </c>
      <c r="G5" s="285">
        <v>16816</v>
      </c>
      <c r="H5" s="285">
        <v>16216</v>
      </c>
      <c r="I5" s="285">
        <v>15753</v>
      </c>
      <c r="J5" s="285">
        <v>15545</v>
      </c>
      <c r="K5" s="285">
        <v>15210</v>
      </c>
      <c r="L5" s="285">
        <v>15250</v>
      </c>
      <c r="M5" s="285">
        <v>15626</v>
      </c>
      <c r="N5" s="286">
        <v>2.4655737704918135</v>
      </c>
    </row>
    <row r="6" spans="1:14" ht="15.75">
      <c r="A6" s="282"/>
      <c r="B6" s="283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6"/>
    </row>
    <row r="7" spans="1:14" ht="15.75">
      <c r="A7" s="282"/>
      <c r="B7" s="283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5.75">
      <c r="A8" s="282" t="s">
        <v>493</v>
      </c>
      <c r="B8" s="283"/>
      <c r="C8" s="285">
        <v>17815</v>
      </c>
      <c r="D8" s="285">
        <v>17392</v>
      </c>
      <c r="E8" s="285">
        <v>17189</v>
      </c>
      <c r="F8" s="285">
        <v>16891</v>
      </c>
      <c r="G8" s="285">
        <v>16682</v>
      </c>
      <c r="H8" s="285">
        <v>16461</v>
      </c>
      <c r="I8" s="285">
        <v>16804</v>
      </c>
      <c r="J8" s="285">
        <v>16554</v>
      </c>
      <c r="K8" s="285">
        <v>16277</v>
      </c>
      <c r="L8" s="285">
        <v>16476</v>
      </c>
      <c r="M8" s="285">
        <v>16923</v>
      </c>
      <c r="N8" s="286">
        <v>2.713037144938091</v>
      </c>
    </row>
    <row r="9" spans="1:14" ht="15.75">
      <c r="A9" s="287" t="s">
        <v>494</v>
      </c>
      <c r="B9" s="283"/>
      <c r="C9" s="285">
        <v>9948</v>
      </c>
      <c r="D9" s="285">
        <v>10212</v>
      </c>
      <c r="E9" s="285">
        <v>10051</v>
      </c>
      <c r="F9" s="285">
        <v>10170</v>
      </c>
      <c r="G9" s="285">
        <v>10147</v>
      </c>
      <c r="H9" s="285">
        <v>10131</v>
      </c>
      <c r="I9" s="285">
        <v>10057</v>
      </c>
      <c r="J9" s="285">
        <v>9891</v>
      </c>
      <c r="K9" s="285">
        <v>9806</v>
      </c>
      <c r="L9" s="285">
        <v>9763</v>
      </c>
      <c r="M9" s="285">
        <v>9795</v>
      </c>
      <c r="N9" s="286">
        <v>0.3277681040663838</v>
      </c>
    </row>
    <row r="10" spans="1:14" ht="15.75">
      <c r="A10" s="282" t="s">
        <v>495</v>
      </c>
      <c r="B10" s="283"/>
      <c r="C10" s="285">
        <v>46147</v>
      </c>
      <c r="D10" s="285">
        <v>45430</v>
      </c>
      <c r="E10" s="285">
        <v>44641</v>
      </c>
      <c r="F10" s="285">
        <v>44351</v>
      </c>
      <c r="G10" s="285">
        <v>43645</v>
      </c>
      <c r="H10" s="285">
        <v>42808</v>
      </c>
      <c r="I10" s="285">
        <v>42614</v>
      </c>
      <c r="J10" s="285">
        <v>41990</v>
      </c>
      <c r="K10" s="285">
        <v>41293</v>
      </c>
      <c r="L10" s="285">
        <v>41489</v>
      </c>
      <c r="M10" s="285">
        <v>42344</v>
      </c>
      <c r="N10" s="286">
        <v>2.0607871966063396</v>
      </c>
    </row>
    <row r="11" spans="1:14" ht="15.75">
      <c r="A11" s="282"/>
      <c r="B11" s="283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6"/>
    </row>
    <row r="12" spans="1:14" ht="15.75">
      <c r="A12" s="287" t="s">
        <v>496</v>
      </c>
      <c r="B12" s="283"/>
      <c r="C12" s="285">
        <v>12852.79296346414</v>
      </c>
      <c r="D12" s="285">
        <v>13067.392214434552</v>
      </c>
      <c r="E12" s="285">
        <v>13536.025818018827</v>
      </c>
      <c r="F12" s="285">
        <v>13217.997187587887</v>
      </c>
      <c r="G12" s="285">
        <v>13998.189281045752</v>
      </c>
      <c r="H12" s="285">
        <v>14174.357009662655</v>
      </c>
      <c r="I12" s="285">
        <v>13944.306095979247</v>
      </c>
      <c r="J12" s="285">
        <v>13122.009757928317</v>
      </c>
      <c r="K12" s="285">
        <v>13717.156091708877</v>
      </c>
      <c r="L12" s="285">
        <v>13649.816682892291</v>
      </c>
      <c r="M12" s="285">
        <v>14027.841748559811</v>
      </c>
      <c r="N12" s="286">
        <v>2.7694515937441766</v>
      </c>
    </row>
    <row r="13" spans="1:14" ht="15.75">
      <c r="A13" s="282"/>
      <c r="B13" s="283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6"/>
    </row>
    <row r="14" spans="1:14" ht="15.75">
      <c r="A14" s="282" t="s">
        <v>497</v>
      </c>
      <c r="B14" s="283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6"/>
    </row>
    <row r="15" spans="1:14" ht="15.75">
      <c r="A15" s="287" t="s">
        <v>498</v>
      </c>
      <c r="B15" s="283"/>
      <c r="C15" s="285">
        <v>33294.20703653586</v>
      </c>
      <c r="D15" s="285">
        <v>32362.607785565448</v>
      </c>
      <c r="E15" s="285">
        <v>31104.974181981175</v>
      </c>
      <c r="F15" s="285">
        <v>31133.002812412113</v>
      </c>
      <c r="G15" s="285">
        <v>29646.81071895425</v>
      </c>
      <c r="H15" s="285">
        <v>28633.642990337343</v>
      </c>
      <c r="I15" s="285">
        <v>28669.69390402075</v>
      </c>
      <c r="J15" s="285">
        <v>28867.990242071683</v>
      </c>
      <c r="K15" s="285">
        <v>27575.84390829112</v>
      </c>
      <c r="L15" s="285">
        <v>27839.18331710771</v>
      </c>
      <c r="M15" s="285">
        <v>28316.15825144019</v>
      </c>
      <c r="N15" s="286">
        <v>1.7133222943338744</v>
      </c>
    </row>
    <row r="16" spans="1:14" ht="15.75">
      <c r="A16" s="282"/>
      <c r="B16" s="283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6"/>
    </row>
    <row r="17" spans="1:14" ht="15.75">
      <c r="A17" s="282" t="s">
        <v>499</v>
      </c>
      <c r="B17" s="283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6"/>
    </row>
    <row r="18" spans="1:14" ht="15.75">
      <c r="A18" s="282" t="s">
        <v>500</v>
      </c>
      <c r="B18" s="283"/>
      <c r="C18" s="285">
        <v>431.8</v>
      </c>
      <c r="D18" s="285">
        <v>403.1</v>
      </c>
      <c r="E18" s="285">
        <v>368.2</v>
      </c>
      <c r="F18" s="285">
        <v>321.7</v>
      </c>
      <c r="G18" s="285">
        <v>290.5</v>
      </c>
      <c r="H18" s="285">
        <v>254.3</v>
      </c>
      <c r="I18" s="285">
        <v>238.3</v>
      </c>
      <c r="J18" s="285">
        <v>261.7</v>
      </c>
      <c r="K18" s="285">
        <v>226.9</v>
      </c>
      <c r="L18" s="285">
        <v>197.6</v>
      </c>
      <c r="M18" s="285">
        <v>167.9</v>
      </c>
      <c r="N18" s="286">
        <v>-15.03036437246964</v>
      </c>
    </row>
    <row r="19" spans="1:14" ht="15.75">
      <c r="A19" s="282" t="s">
        <v>501</v>
      </c>
      <c r="B19" s="283"/>
      <c r="C19" s="285">
        <v>7085</v>
      </c>
      <c r="D19" s="285">
        <v>7030</v>
      </c>
      <c r="E19" s="285">
        <v>7039</v>
      </c>
      <c r="F19" s="285">
        <v>7151</v>
      </c>
      <c r="G19" s="285">
        <v>7458</v>
      </c>
      <c r="H19" s="285">
        <v>6852</v>
      </c>
      <c r="I19" s="285">
        <v>6874</v>
      </c>
      <c r="J19" s="285">
        <v>6683</v>
      </c>
      <c r="K19" s="285">
        <v>6439</v>
      </c>
      <c r="L19" s="285">
        <v>6228</v>
      </c>
      <c r="M19" s="285">
        <v>6449</v>
      </c>
      <c r="N19" s="286">
        <v>3.548490687219008</v>
      </c>
    </row>
    <row r="20" spans="1:14" ht="15.75">
      <c r="A20" s="282" t="s">
        <v>502</v>
      </c>
      <c r="B20" s="283"/>
      <c r="C20" s="285">
        <v>7516.8</v>
      </c>
      <c r="D20" s="285">
        <v>7433.1</v>
      </c>
      <c r="E20" s="285">
        <v>7407.2</v>
      </c>
      <c r="F20" s="285">
        <v>7472.7</v>
      </c>
      <c r="G20" s="285">
        <v>7748.5</v>
      </c>
      <c r="H20" s="285">
        <v>7106.3</v>
      </c>
      <c r="I20" s="285">
        <v>7112.3</v>
      </c>
      <c r="J20" s="285">
        <v>6944.7</v>
      </c>
      <c r="K20" s="285">
        <v>6665.9</v>
      </c>
      <c r="L20" s="285">
        <v>6425.6</v>
      </c>
      <c r="M20" s="285">
        <v>6616.9</v>
      </c>
      <c r="N20" s="286">
        <v>2.977153884462136</v>
      </c>
    </row>
    <row r="21" spans="1:14" ht="15.75">
      <c r="A21" s="282"/>
      <c r="B21" s="283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6"/>
    </row>
    <row r="22" spans="1:14" ht="15.75">
      <c r="A22" s="287" t="s">
        <v>503</v>
      </c>
      <c r="B22" s="283"/>
      <c r="C22" s="285">
        <v>12235.3278561763</v>
      </c>
      <c r="D22" s="285">
        <v>12890.114131464294</v>
      </c>
      <c r="E22" s="285">
        <v>12280.747288211565</v>
      </c>
      <c r="F22" s="285">
        <v>12884.247117277586</v>
      </c>
      <c r="G22" s="285">
        <v>13668.286274509805</v>
      </c>
      <c r="H22" s="285">
        <v>13846.437362264793</v>
      </c>
      <c r="I22" s="285">
        <v>14024.487678339818</v>
      </c>
      <c r="J22" s="285">
        <v>13201.394257834492</v>
      </c>
      <c r="K22" s="285">
        <v>13110.778005865102</v>
      </c>
      <c r="L22" s="285">
        <v>13127.958438799893</v>
      </c>
      <c r="M22" s="285">
        <v>14051.786174178245</v>
      </c>
      <c r="N22" s="286">
        <v>7.037101310802174</v>
      </c>
    </row>
    <row r="23" spans="1:14" ht="15.75">
      <c r="A23" s="287"/>
      <c r="B23" s="283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6"/>
    </row>
    <row r="24" spans="1:14" ht="15.75">
      <c r="A24" s="282" t="s">
        <v>497</v>
      </c>
      <c r="B24" s="283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6"/>
    </row>
    <row r="25" spans="1:14" ht="15.75">
      <c r="A25" s="287" t="s">
        <v>504</v>
      </c>
      <c r="B25" s="283"/>
      <c r="C25" s="285">
        <v>26394.872143823697</v>
      </c>
      <c r="D25" s="285">
        <v>25106.785868535706</v>
      </c>
      <c r="E25" s="285">
        <v>24953.052711788438</v>
      </c>
      <c r="F25" s="285">
        <v>23994.05288272242</v>
      </c>
      <c r="G25" s="285">
        <v>22228.213725490197</v>
      </c>
      <c r="H25" s="285">
        <v>21855.262637735206</v>
      </c>
      <c r="I25" s="285">
        <v>21477.21232166018</v>
      </c>
      <c r="J25" s="285">
        <v>21843.90574216551</v>
      </c>
      <c r="K25" s="285">
        <v>21516.321994134894</v>
      </c>
      <c r="L25" s="285">
        <v>21935.44156120011</v>
      </c>
      <c r="M25" s="285">
        <v>21675.31382582175</v>
      </c>
      <c r="N25" s="286">
        <v>-1.1858787280511263</v>
      </c>
    </row>
    <row r="26" spans="1:14" ht="15.75">
      <c r="A26" s="282"/>
      <c r="B26" s="283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9"/>
    </row>
    <row r="27" spans="1:14" ht="15.75">
      <c r="A27" s="287" t="s">
        <v>505</v>
      </c>
      <c r="B27" s="283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6"/>
    </row>
    <row r="28" spans="1:14" ht="15.75">
      <c r="A28" s="282" t="s">
        <v>492</v>
      </c>
      <c r="B28" s="283"/>
      <c r="C28" s="285">
        <v>31700</v>
      </c>
      <c r="D28" s="285">
        <v>30900</v>
      </c>
      <c r="E28" s="285">
        <v>30600</v>
      </c>
      <c r="F28" s="285">
        <v>30500</v>
      </c>
      <c r="G28" s="285">
        <v>30200</v>
      </c>
      <c r="H28" s="285">
        <v>29700</v>
      </c>
      <c r="I28" s="285">
        <v>29400</v>
      </c>
      <c r="J28" s="285">
        <v>29000</v>
      </c>
      <c r="K28" s="285">
        <v>28800</v>
      </c>
      <c r="L28" s="285">
        <v>29000</v>
      </c>
      <c r="M28" s="285">
        <v>29200</v>
      </c>
      <c r="N28" s="286">
        <v>0.6896551724137945</v>
      </c>
    </row>
    <row r="29" spans="1:14" ht="15.75">
      <c r="A29" s="282" t="s">
        <v>493</v>
      </c>
      <c r="B29" s="283"/>
      <c r="C29" s="285">
        <v>15100</v>
      </c>
      <c r="D29" s="285">
        <v>14800</v>
      </c>
      <c r="E29" s="285">
        <v>14600</v>
      </c>
      <c r="F29" s="285">
        <v>14400</v>
      </c>
      <c r="G29" s="285">
        <v>14300</v>
      </c>
      <c r="H29" s="285">
        <v>14600</v>
      </c>
      <c r="I29" s="285">
        <v>14500</v>
      </c>
      <c r="J29" s="285">
        <v>14200</v>
      </c>
      <c r="K29" s="285">
        <v>14200</v>
      </c>
      <c r="L29" s="285">
        <v>14400</v>
      </c>
      <c r="M29" s="285">
        <v>14900</v>
      </c>
      <c r="N29" s="286">
        <v>3.472222222222232</v>
      </c>
    </row>
    <row r="30" spans="1:14" ht="15.75">
      <c r="A30" s="287" t="s">
        <v>494</v>
      </c>
      <c r="B30" s="283"/>
      <c r="C30" s="285">
        <v>8100</v>
      </c>
      <c r="D30" s="285">
        <v>8200</v>
      </c>
      <c r="E30" s="285">
        <v>8100</v>
      </c>
      <c r="F30" s="285">
        <v>8100</v>
      </c>
      <c r="G30" s="285">
        <v>8100</v>
      </c>
      <c r="H30" s="285">
        <v>8200</v>
      </c>
      <c r="I30" s="285">
        <v>7900</v>
      </c>
      <c r="J30" s="285">
        <v>7700</v>
      </c>
      <c r="K30" s="285">
        <v>7550</v>
      </c>
      <c r="L30" s="285">
        <v>7500</v>
      </c>
      <c r="M30" s="285">
        <v>7700</v>
      </c>
      <c r="N30" s="286">
        <v>2.6666666666666616</v>
      </c>
    </row>
    <row r="31" spans="1:14" ht="15.75">
      <c r="A31" s="282" t="s">
        <v>495</v>
      </c>
      <c r="B31" s="283"/>
      <c r="C31" s="285">
        <v>54900</v>
      </c>
      <c r="D31" s="285">
        <v>53900</v>
      </c>
      <c r="E31" s="285">
        <v>53300</v>
      </c>
      <c r="F31" s="285">
        <v>53000</v>
      </c>
      <c r="G31" s="285">
        <v>52600</v>
      </c>
      <c r="H31" s="285">
        <v>52500</v>
      </c>
      <c r="I31" s="285">
        <v>51800</v>
      </c>
      <c r="J31" s="285">
        <v>50900</v>
      </c>
      <c r="K31" s="285">
        <v>50550</v>
      </c>
      <c r="L31" s="285">
        <v>50900</v>
      </c>
      <c r="M31" s="285">
        <v>51800</v>
      </c>
      <c r="N31" s="286">
        <v>1.7681728880157177</v>
      </c>
    </row>
    <row r="32" spans="1:14" ht="15.75">
      <c r="A32" s="282"/>
      <c r="B32" s="283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6"/>
    </row>
    <row r="33" spans="1:14" ht="15.75">
      <c r="A33" s="287" t="s">
        <v>506</v>
      </c>
      <c r="B33" s="283"/>
      <c r="C33" s="285">
        <v>9741.25</v>
      </c>
      <c r="D33" s="285">
        <v>10839.160526903328</v>
      </c>
      <c r="E33" s="285">
        <v>10955.572535749372</v>
      </c>
      <c r="F33" s="285">
        <v>11447.098797699948</v>
      </c>
      <c r="G33" s="285">
        <v>12349.918261371286</v>
      </c>
      <c r="H33" s="285">
        <v>13015.529924620834</v>
      </c>
      <c r="I33" s="285">
        <v>12425.049966688875</v>
      </c>
      <c r="J33" s="285">
        <v>11737.399979844804</v>
      </c>
      <c r="K33" s="285">
        <v>11739.439399921042</v>
      </c>
      <c r="L33" s="285">
        <v>11924.956705791803</v>
      </c>
      <c r="M33" s="285">
        <v>12419.518027961736</v>
      </c>
      <c r="N33" s="286">
        <v>4.147279813013749</v>
      </c>
    </row>
    <row r="34" spans="1:14" ht="15.75">
      <c r="A34" s="282"/>
      <c r="B34" s="283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6"/>
    </row>
    <row r="35" spans="1:14" ht="15.75">
      <c r="A35" s="282" t="s">
        <v>497</v>
      </c>
      <c r="B35" s="283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6"/>
    </row>
    <row r="36" spans="1:14" ht="15.75">
      <c r="A36" s="287" t="s">
        <v>507</v>
      </c>
      <c r="B36" s="283"/>
      <c r="C36" s="285">
        <v>45158.75</v>
      </c>
      <c r="D36" s="285">
        <v>43060.83947309667</v>
      </c>
      <c r="E36" s="285">
        <v>42344.42746425063</v>
      </c>
      <c r="F36" s="285">
        <v>41552.901202300054</v>
      </c>
      <c r="G36" s="285">
        <v>40250.081738628716</v>
      </c>
      <c r="H36" s="285">
        <v>39484.47007537917</v>
      </c>
      <c r="I36" s="285">
        <v>39374.95003331112</v>
      </c>
      <c r="J36" s="285">
        <v>39162.600020155194</v>
      </c>
      <c r="K36" s="285">
        <v>38810.560600078956</v>
      </c>
      <c r="L36" s="285">
        <v>38975.0432942082</v>
      </c>
      <c r="M36" s="285">
        <v>39380.481972038266</v>
      </c>
      <c r="N36" s="286">
        <v>1.0402520268407711</v>
      </c>
    </row>
    <row r="37" spans="1:14" ht="15.75">
      <c r="A37" s="282"/>
      <c r="B37" s="283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</row>
    <row r="38" spans="1:14" ht="15.75">
      <c r="A38" s="282" t="s">
        <v>508</v>
      </c>
      <c r="B38" s="283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</row>
    <row r="39" spans="1:14" ht="15.75">
      <c r="A39" s="282" t="s">
        <v>500</v>
      </c>
      <c r="B39" s="283"/>
      <c r="C39" s="285">
        <v>468.9</v>
      </c>
      <c r="D39" s="285">
        <v>396.2</v>
      </c>
      <c r="E39" s="285">
        <v>394.4</v>
      </c>
      <c r="F39" s="285">
        <v>348.9</v>
      </c>
      <c r="G39" s="285">
        <v>292.1</v>
      </c>
      <c r="H39" s="285">
        <v>256.3</v>
      </c>
      <c r="I39" s="285">
        <v>280.8</v>
      </c>
      <c r="J39" s="285">
        <v>246.8</v>
      </c>
      <c r="K39" s="285">
        <v>208.8</v>
      </c>
      <c r="L39" s="285">
        <v>184.9</v>
      </c>
      <c r="M39" s="285">
        <v>182.1</v>
      </c>
      <c r="N39" s="286">
        <v>-1.5143320713899344</v>
      </c>
    </row>
    <row r="40" spans="1:14" ht="15.75">
      <c r="A40" s="282" t="s">
        <v>501</v>
      </c>
      <c r="B40" s="283"/>
      <c r="C40" s="285">
        <v>7169</v>
      </c>
      <c r="D40" s="285">
        <v>7524</v>
      </c>
      <c r="E40" s="285">
        <v>7438</v>
      </c>
      <c r="F40" s="285">
        <v>7785</v>
      </c>
      <c r="G40" s="285">
        <v>7797</v>
      </c>
      <c r="H40" s="285">
        <v>7465</v>
      </c>
      <c r="I40" s="285">
        <v>7678</v>
      </c>
      <c r="J40" s="285">
        <v>7870</v>
      </c>
      <c r="K40" s="285">
        <v>6934</v>
      </c>
      <c r="L40" s="285">
        <v>7204</v>
      </c>
      <c r="M40" s="285">
        <v>7217</v>
      </c>
      <c r="N40" s="286">
        <v>0.18045530260966114</v>
      </c>
    </row>
    <row r="41" spans="1:14" ht="15.75">
      <c r="A41" s="282" t="s">
        <v>502</v>
      </c>
      <c r="B41" s="283"/>
      <c r="C41" s="285">
        <v>7637.9</v>
      </c>
      <c r="D41" s="285">
        <v>7920.2</v>
      </c>
      <c r="E41" s="285">
        <v>7832.4</v>
      </c>
      <c r="F41" s="285">
        <v>8133.9</v>
      </c>
      <c r="G41" s="285">
        <v>8089.1</v>
      </c>
      <c r="H41" s="285">
        <v>7721.3</v>
      </c>
      <c r="I41" s="285">
        <v>7958.8</v>
      </c>
      <c r="J41" s="285">
        <v>8116.8</v>
      </c>
      <c r="K41" s="285">
        <v>7142.8</v>
      </c>
      <c r="L41" s="285">
        <v>7388.9</v>
      </c>
      <c r="M41" s="285">
        <v>7399.1</v>
      </c>
      <c r="N41" s="286">
        <v>0.1380449051956445</v>
      </c>
    </row>
    <row r="42" spans="1:14" ht="15.75">
      <c r="A42" s="282"/>
      <c r="B42" s="283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6"/>
    </row>
    <row r="43" spans="1:14" ht="15.75">
      <c r="A43" s="287" t="s">
        <v>509</v>
      </c>
      <c r="B43" s="283"/>
      <c r="C43" s="285">
        <v>11001.25</v>
      </c>
      <c r="D43" s="285">
        <v>12082.71935699933</v>
      </c>
      <c r="E43" s="285">
        <v>11706.036458901866</v>
      </c>
      <c r="F43" s="285">
        <v>12310.35023523262</v>
      </c>
      <c r="G43" s="285">
        <v>13072.526204442735</v>
      </c>
      <c r="H43" s="285">
        <v>13174.952320406866</v>
      </c>
      <c r="I43" s="285">
        <v>12346.530884172456</v>
      </c>
      <c r="J43" s="285">
        <v>12084.92794517787</v>
      </c>
      <c r="K43" s="285">
        <v>12161.034346624556</v>
      </c>
      <c r="L43" s="285">
        <v>12035.789878776217</v>
      </c>
      <c r="M43" s="285">
        <v>13013.934878587195</v>
      </c>
      <c r="N43" s="286">
        <v>8.126969726646927</v>
      </c>
    </row>
    <row r="44" spans="1:14" ht="15.75">
      <c r="A44" s="287"/>
      <c r="B44" s="283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6"/>
    </row>
    <row r="45" spans="1:14" ht="15.75">
      <c r="A45" s="282" t="s">
        <v>497</v>
      </c>
      <c r="B45" s="283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6"/>
    </row>
    <row r="46" spans="1:14" ht="15.75">
      <c r="A46" s="290" t="s">
        <v>510</v>
      </c>
      <c r="B46" s="280"/>
      <c r="C46" s="291">
        <v>36260.85</v>
      </c>
      <c r="D46" s="291">
        <v>33897.08064300067</v>
      </c>
      <c r="E46" s="291">
        <v>33761.563541098134</v>
      </c>
      <c r="F46" s="291">
        <v>32555.74976476738</v>
      </c>
      <c r="G46" s="291">
        <v>31438.373795557265</v>
      </c>
      <c r="H46" s="291">
        <v>31603.74767959313</v>
      </c>
      <c r="I46" s="291">
        <v>31494.669115827543</v>
      </c>
      <c r="J46" s="291">
        <v>30698.272054822126</v>
      </c>
      <c r="K46" s="291">
        <v>31246.165653375443</v>
      </c>
      <c r="L46" s="291">
        <v>31475.31012122378</v>
      </c>
      <c r="M46" s="291">
        <v>31386.965121412806</v>
      </c>
      <c r="N46" s="292">
        <v>-0.280680315684656</v>
      </c>
    </row>
    <row r="47" spans="1:14" ht="15.75">
      <c r="A47" s="293" t="s">
        <v>511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</row>
    <row r="48" spans="1:14" ht="15.75">
      <c r="A48" s="293" t="s">
        <v>512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</row>
    <row r="49" spans="1:14" ht="15.75">
      <c r="A49" s="293" t="s">
        <v>513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</row>
    <row r="50" spans="1:14" ht="15.75">
      <c r="A50" s="293" t="s">
        <v>514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</row>
    <row r="51" spans="1:14" ht="15.75">
      <c r="A51" s="294" t="s">
        <v>515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ht="15.75">
      <c r="A52" s="295" t="s">
        <v>516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</row>
    <row r="53" ht="15.75">
      <c r="A53" s="293" t="s">
        <v>517</v>
      </c>
    </row>
  </sheetData>
  <printOptions/>
  <pageMargins left="0.75" right="0.75" top="1" bottom="1" header="0.5" footer="0.5"/>
  <pageSetup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A1" sqref="A1"/>
    </sheetView>
  </sheetViews>
  <sheetFormatPr defaultColWidth="9.140625" defaultRowHeight="12.75"/>
  <cols>
    <col min="2" max="2" width="21.140625" style="0" customWidth="1"/>
    <col min="4" max="4" width="1.421875" style="0" customWidth="1"/>
    <col min="6" max="6" width="1.421875" style="0" customWidth="1"/>
    <col min="8" max="8" width="1.421875" style="0" customWidth="1"/>
    <col min="10" max="10" width="1.421875" style="0" customWidth="1"/>
    <col min="12" max="12" width="1.421875" style="0" customWidth="1"/>
    <col min="14" max="14" width="1.421875" style="0" customWidth="1"/>
    <col min="16" max="16" width="1.421875" style="0" customWidth="1"/>
    <col min="18" max="18" width="1.421875" style="0" customWidth="1"/>
    <col min="20" max="20" width="1.421875" style="0" customWidth="1"/>
    <col min="22" max="22" width="1.421875" style="0" customWidth="1"/>
    <col min="24" max="24" width="1.421875" style="0" customWidth="1"/>
  </cols>
  <sheetData>
    <row r="1" spans="1:25" ht="21" thickBot="1">
      <c r="A1" s="87" t="s">
        <v>275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X1" s="88"/>
      <c r="Y1" s="88"/>
    </row>
    <row r="2" spans="2:23" ht="12.75">
      <c r="B2" s="127"/>
      <c r="D2" s="91"/>
      <c r="E2" s="91" t="s">
        <v>247</v>
      </c>
      <c r="F2" s="92"/>
      <c r="H2" s="93"/>
      <c r="M2" s="91" t="s">
        <v>248</v>
      </c>
      <c r="R2" s="93"/>
      <c r="W2" s="128">
        <v>2007</v>
      </c>
    </row>
    <row r="3" spans="2:25" ht="12.75">
      <c r="B3" s="129"/>
      <c r="C3" s="96" t="s">
        <v>181</v>
      </c>
      <c r="D3" s="97"/>
      <c r="E3" s="1" t="s">
        <v>184</v>
      </c>
      <c r="F3" s="97"/>
      <c r="G3" s="1" t="s">
        <v>249</v>
      </c>
      <c r="H3" s="98"/>
      <c r="I3" s="1" t="s">
        <v>182</v>
      </c>
      <c r="J3" s="2"/>
      <c r="K3" s="1" t="s">
        <v>183</v>
      </c>
      <c r="L3" s="2"/>
      <c r="M3" s="96" t="s">
        <v>181</v>
      </c>
      <c r="N3" s="2"/>
      <c r="O3" s="1" t="s">
        <v>184</v>
      </c>
      <c r="P3" s="2"/>
      <c r="Q3" s="1" t="s">
        <v>249</v>
      </c>
      <c r="R3" s="98"/>
      <c r="S3" s="1" t="s">
        <v>182</v>
      </c>
      <c r="T3" s="1"/>
      <c r="U3" s="1" t="s">
        <v>183</v>
      </c>
      <c r="V3" s="1"/>
      <c r="W3" s="1" t="s">
        <v>181</v>
      </c>
      <c r="X3" s="1"/>
      <c r="Y3" s="1" t="s">
        <v>249</v>
      </c>
    </row>
    <row r="4" spans="2:18" ht="12.75">
      <c r="B4" s="129"/>
      <c r="H4" s="99"/>
      <c r="R4" s="99"/>
    </row>
    <row r="5" spans="1:25" ht="12.75">
      <c r="A5" s="110" t="s">
        <v>276</v>
      </c>
      <c r="B5" s="129"/>
      <c r="C5" s="130">
        <v>11193</v>
      </c>
      <c r="E5" s="130">
        <v>11234</v>
      </c>
      <c r="G5" s="130">
        <v>11048.6</v>
      </c>
      <c r="H5" s="105"/>
      <c r="I5" s="130">
        <v>11381</v>
      </c>
      <c r="J5" s="131">
        <v>11476.9</v>
      </c>
      <c r="K5" s="130">
        <v>11385.3</v>
      </c>
      <c r="L5" s="131">
        <v>11564.9</v>
      </c>
      <c r="M5" s="130">
        <v>11432.9</v>
      </c>
      <c r="O5" s="130">
        <v>11503.2</v>
      </c>
      <c r="Q5" s="130">
        <v>11410.3</v>
      </c>
      <c r="R5" s="105"/>
      <c r="S5" s="130">
        <v>11580.6</v>
      </c>
      <c r="T5" s="130"/>
      <c r="U5" s="130">
        <v>11662.4</v>
      </c>
      <c r="V5" s="130"/>
      <c r="W5" s="130">
        <v>11747.3</v>
      </c>
      <c r="X5" s="3"/>
      <c r="Y5" s="130">
        <v>11705.1</v>
      </c>
    </row>
    <row r="6" spans="1:25" ht="12.75">
      <c r="A6" s="106"/>
      <c r="B6" s="129"/>
      <c r="E6" s="3"/>
      <c r="G6" s="3"/>
      <c r="H6" s="105"/>
      <c r="I6" s="3"/>
      <c r="Q6" s="3"/>
      <c r="R6" s="105"/>
      <c r="X6" s="3"/>
      <c r="Y6" s="3"/>
    </row>
    <row r="7" spans="1:25" ht="12.75">
      <c r="A7" s="106" t="s">
        <v>277</v>
      </c>
      <c r="B7" s="129"/>
      <c r="C7" s="3">
        <v>5.1</v>
      </c>
      <c r="E7" s="3">
        <v>3.2</v>
      </c>
      <c r="G7" s="132">
        <v>3.7</v>
      </c>
      <c r="H7" s="107"/>
      <c r="I7" s="132">
        <v>2</v>
      </c>
      <c r="K7" s="3">
        <v>3.4</v>
      </c>
      <c r="M7" s="132">
        <v>2.9</v>
      </c>
      <c r="O7" s="132">
        <v>-0.3</v>
      </c>
      <c r="Q7" s="132">
        <v>2.4</v>
      </c>
      <c r="R7" s="107"/>
      <c r="S7" s="132">
        <v>2.8</v>
      </c>
      <c r="T7" s="132"/>
      <c r="U7" s="132">
        <v>2.6</v>
      </c>
      <c r="V7" s="132"/>
      <c r="W7" s="132">
        <v>2.5</v>
      </c>
      <c r="X7" s="3"/>
      <c r="Y7" s="132">
        <v>2.6</v>
      </c>
    </row>
    <row r="8" spans="1:25" ht="12.75">
      <c r="A8" s="106"/>
      <c r="B8" s="129"/>
      <c r="C8" s="3"/>
      <c r="E8" s="3"/>
      <c r="G8" s="132"/>
      <c r="H8" s="107"/>
      <c r="I8" s="3"/>
      <c r="M8" s="132"/>
      <c r="O8" s="132"/>
      <c r="Q8" s="132"/>
      <c r="R8" s="107"/>
      <c r="S8" s="132"/>
      <c r="T8" s="132"/>
      <c r="U8" s="132"/>
      <c r="V8" s="132"/>
      <c r="W8" s="132"/>
      <c r="X8" s="3"/>
      <c r="Y8" s="132"/>
    </row>
    <row r="9" spans="1:25" ht="12.75">
      <c r="A9" s="106" t="s">
        <v>278</v>
      </c>
      <c r="B9" s="129"/>
      <c r="C9" s="132">
        <v>5</v>
      </c>
      <c r="D9" s="132"/>
      <c r="E9" s="132">
        <v>4.9</v>
      </c>
      <c r="F9" s="132"/>
      <c r="G9" s="132">
        <v>5.1</v>
      </c>
      <c r="H9" s="107"/>
      <c r="I9" s="132">
        <v>4.8</v>
      </c>
      <c r="J9" s="132"/>
      <c r="K9" s="132">
        <v>4.7</v>
      </c>
      <c r="L9" s="132"/>
      <c r="M9" s="132">
        <v>4.7</v>
      </c>
      <c r="O9" s="132">
        <v>4.5</v>
      </c>
      <c r="Q9" s="132">
        <v>4.7</v>
      </c>
      <c r="R9" s="107"/>
      <c r="S9" s="132">
        <v>4.7</v>
      </c>
      <c r="T9" s="132"/>
      <c r="U9" s="132">
        <v>4.8</v>
      </c>
      <c r="V9" s="132"/>
      <c r="W9" s="132">
        <v>4.8</v>
      </c>
      <c r="X9" s="3"/>
      <c r="Y9" s="132">
        <v>4.8</v>
      </c>
    </row>
    <row r="10" spans="1:25" ht="12.75">
      <c r="A10" s="106"/>
      <c r="B10" s="129"/>
      <c r="C10" s="3"/>
      <c r="E10" s="3"/>
      <c r="G10" s="132"/>
      <c r="H10" s="107"/>
      <c r="I10" s="3"/>
      <c r="M10" s="132"/>
      <c r="O10" s="132"/>
      <c r="Q10" s="132"/>
      <c r="R10" s="107"/>
      <c r="S10" s="132"/>
      <c r="T10" s="132"/>
      <c r="U10" s="132"/>
      <c r="V10" s="132"/>
      <c r="W10" s="132"/>
      <c r="X10" s="3"/>
      <c r="Y10" s="132"/>
    </row>
    <row r="11" spans="1:25" ht="12.75">
      <c r="A11" s="106" t="s">
        <v>279</v>
      </c>
      <c r="B11" s="129"/>
      <c r="C11" s="3"/>
      <c r="E11" s="3"/>
      <c r="G11" s="132"/>
      <c r="H11" s="107"/>
      <c r="I11" s="3"/>
      <c r="M11" s="132"/>
      <c r="O11" s="132"/>
      <c r="Q11" s="132"/>
      <c r="R11" s="107"/>
      <c r="S11" s="132"/>
      <c r="T11" s="132"/>
      <c r="U11" s="132"/>
      <c r="V11" s="132"/>
      <c r="W11" s="132"/>
      <c r="X11" s="3"/>
      <c r="Y11" s="132"/>
    </row>
    <row r="12" spans="1:25" ht="12.75">
      <c r="A12" t="s">
        <v>280</v>
      </c>
      <c r="B12" s="129"/>
      <c r="C12" s="3">
        <v>3.4</v>
      </c>
      <c r="E12" s="3">
        <v>3.8</v>
      </c>
      <c r="G12" s="132">
        <v>3.2</v>
      </c>
      <c r="H12" s="107"/>
      <c r="I12" s="132">
        <v>4.4</v>
      </c>
      <c r="K12" s="132">
        <v>4.8</v>
      </c>
      <c r="L12" s="132"/>
      <c r="M12" s="132">
        <v>4.91</v>
      </c>
      <c r="O12" s="132">
        <v>4.96</v>
      </c>
      <c r="Q12" s="132">
        <v>4.8</v>
      </c>
      <c r="R12" s="107"/>
      <c r="S12" s="132">
        <v>4.96</v>
      </c>
      <c r="T12" s="132"/>
      <c r="U12" s="132">
        <v>4.9</v>
      </c>
      <c r="V12" s="132"/>
      <c r="W12" s="132">
        <v>4.83</v>
      </c>
      <c r="X12" s="132"/>
      <c r="Y12" s="132">
        <v>4.8</v>
      </c>
    </row>
    <row r="13" spans="1:25" ht="12.75">
      <c r="A13" t="s">
        <v>281</v>
      </c>
      <c r="B13" s="129"/>
      <c r="C13" s="132">
        <v>4.2</v>
      </c>
      <c r="E13" s="132">
        <v>4.5</v>
      </c>
      <c r="G13" s="132">
        <v>4.3</v>
      </c>
      <c r="H13" s="107"/>
      <c r="I13" s="132">
        <v>4.6</v>
      </c>
      <c r="K13" s="132">
        <v>5.1</v>
      </c>
      <c r="L13" s="132"/>
      <c r="M13" s="132">
        <v>4.9</v>
      </c>
      <c r="O13" s="132">
        <v>4.8</v>
      </c>
      <c r="Q13" s="132">
        <v>4.8</v>
      </c>
      <c r="R13" s="107"/>
      <c r="S13" s="132">
        <v>4.8</v>
      </c>
      <c r="T13" s="132"/>
      <c r="U13" s="132">
        <v>4.9</v>
      </c>
      <c r="V13" s="132"/>
      <c r="W13" s="132">
        <v>5</v>
      </c>
      <c r="X13" s="132"/>
      <c r="Y13" s="132">
        <v>4.9</v>
      </c>
    </row>
    <row r="14" spans="1:25" ht="13.5" thickBot="1">
      <c r="A14" s="88"/>
      <c r="B14" s="133"/>
      <c r="C14" s="88"/>
      <c r="D14" s="88"/>
      <c r="E14" s="88"/>
      <c r="F14" s="88"/>
      <c r="G14" s="88"/>
      <c r="H14" s="125"/>
      <c r="I14" s="88"/>
      <c r="J14" s="88"/>
      <c r="K14" s="88"/>
      <c r="L14" s="88"/>
      <c r="M14" s="88"/>
      <c r="N14" s="88"/>
      <c r="O14" s="88"/>
      <c r="P14" s="88"/>
      <c r="Q14" s="88"/>
      <c r="R14" s="125"/>
      <c r="S14" s="88"/>
      <c r="T14" s="88"/>
      <c r="U14" s="88"/>
      <c r="V14" s="88"/>
      <c r="W14" s="88"/>
      <c r="X14" s="88"/>
      <c r="Y14" s="88"/>
    </row>
    <row r="15" spans="1:23" ht="12.75">
      <c r="A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12.75">
      <c r="A16" s="134" t="s">
        <v>282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ht="12.75">
      <c r="A17" t="s">
        <v>283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</sheetData>
  <printOptions/>
  <pageMargins left="0.75" right="0.75" top="1" bottom="1" header="0.5" footer="0.5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1" sqref="A1"/>
    </sheetView>
  </sheetViews>
  <sheetFormatPr defaultColWidth="9.140625" defaultRowHeight="12.75"/>
  <cols>
    <col min="2" max="2" width="34.28125" style="0" customWidth="1"/>
    <col min="3" max="3" width="0.2890625" style="0" customWidth="1"/>
    <col min="5" max="5" width="0.85546875" style="0" customWidth="1"/>
    <col min="7" max="7" width="0.85546875" style="0" customWidth="1"/>
    <col min="9" max="9" width="0.71875" style="0" customWidth="1"/>
    <col min="11" max="11" width="0.9921875" style="0" customWidth="1"/>
    <col min="13" max="13" width="0.9921875" style="0" customWidth="1"/>
    <col min="15" max="15" width="1.1484375" style="0" customWidth="1"/>
    <col min="17" max="17" width="0.9921875" style="0" customWidth="1"/>
    <col min="19" max="19" width="1.1484375" style="0" customWidth="1"/>
    <col min="21" max="21" width="0.9921875" style="0" customWidth="1"/>
    <col min="23" max="23" width="1.1484375" style="0" customWidth="1"/>
    <col min="24" max="24" width="9.140625" style="0" customWidth="1"/>
    <col min="25" max="25" width="1.1484375" style="0" customWidth="1"/>
    <col min="27" max="27" width="0.71875" style="0" customWidth="1"/>
  </cols>
  <sheetData>
    <row r="1" spans="1:27" ht="21" thickBot="1">
      <c r="A1" s="87" t="s">
        <v>246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34"/>
      <c r="W1" s="88"/>
      <c r="X1" s="88"/>
      <c r="Y1" s="88"/>
      <c r="Z1" s="88"/>
      <c r="AA1" s="88"/>
    </row>
    <row r="2" spans="2:27" ht="12.75">
      <c r="B2" s="89"/>
      <c r="C2" s="90"/>
      <c r="D2" s="91"/>
      <c r="E2" s="91"/>
      <c r="F2" s="91" t="s">
        <v>247</v>
      </c>
      <c r="G2" s="92"/>
      <c r="I2" s="93"/>
      <c r="N2" s="91" t="s">
        <v>248</v>
      </c>
      <c r="S2" s="93"/>
      <c r="V2" s="91">
        <v>2007</v>
      </c>
      <c r="AA2" s="93"/>
    </row>
    <row r="3" spans="2:27" ht="12.75">
      <c r="B3" s="94"/>
      <c r="C3" s="1"/>
      <c r="D3" s="96" t="s">
        <v>181</v>
      </c>
      <c r="E3" s="97"/>
      <c r="F3" s="1" t="s">
        <v>184</v>
      </c>
      <c r="G3" s="97"/>
      <c r="H3" s="1" t="s">
        <v>249</v>
      </c>
      <c r="I3" s="98"/>
      <c r="J3" s="1" t="s">
        <v>182</v>
      </c>
      <c r="K3" s="2"/>
      <c r="L3" s="1" t="s">
        <v>183</v>
      </c>
      <c r="M3" s="2"/>
      <c r="N3" s="96" t="s">
        <v>181</v>
      </c>
      <c r="O3" s="2"/>
      <c r="P3" s="1" t="s">
        <v>184</v>
      </c>
      <c r="Q3" s="2"/>
      <c r="R3" s="1" t="s">
        <v>249</v>
      </c>
      <c r="S3" s="98"/>
      <c r="T3" s="1" t="s">
        <v>182</v>
      </c>
      <c r="U3" s="97"/>
      <c r="V3" s="1" t="s">
        <v>183</v>
      </c>
      <c r="W3" s="97"/>
      <c r="X3" s="96" t="s">
        <v>181</v>
      </c>
      <c r="Y3" s="97"/>
      <c r="Z3" s="1" t="s">
        <v>249</v>
      </c>
      <c r="AA3" s="98"/>
    </row>
    <row r="4" spans="2:27" ht="12.75">
      <c r="B4" s="95"/>
      <c r="I4" s="99"/>
      <c r="S4" s="100"/>
      <c r="U4" s="34"/>
      <c r="V4" s="101"/>
      <c r="W4" s="34"/>
      <c r="X4" s="34"/>
      <c r="Y4" s="34"/>
      <c r="AA4" s="100"/>
    </row>
    <row r="5" spans="1:27" ht="12.75">
      <c r="A5" s="43" t="s">
        <v>250</v>
      </c>
      <c r="B5" s="102"/>
      <c r="C5" s="103"/>
      <c r="D5" s="104">
        <v>9060</v>
      </c>
      <c r="E5" s="104"/>
      <c r="F5" s="104">
        <v>9060</v>
      </c>
      <c r="G5" s="104"/>
      <c r="H5" s="104">
        <v>9040.75</v>
      </c>
      <c r="I5" s="99"/>
      <c r="J5" s="104">
        <v>9094</v>
      </c>
      <c r="K5" s="104"/>
      <c r="L5" s="104">
        <v>9133</v>
      </c>
      <c r="M5" s="104"/>
      <c r="N5" s="104">
        <v>9117</v>
      </c>
      <c r="P5" s="104">
        <v>9105</v>
      </c>
      <c r="R5" s="104">
        <v>9112</v>
      </c>
      <c r="S5" s="99"/>
      <c r="T5" s="104">
        <v>9085</v>
      </c>
      <c r="U5" s="104"/>
      <c r="V5" s="104">
        <v>9060</v>
      </c>
      <c r="W5" s="104"/>
      <c r="X5" s="104">
        <v>9025</v>
      </c>
      <c r="Y5" s="104"/>
      <c r="Z5" s="104">
        <v>9045</v>
      </c>
      <c r="AA5" s="99"/>
    </row>
    <row r="6" spans="1:27" ht="12.75">
      <c r="A6" t="s">
        <v>251</v>
      </c>
      <c r="B6" s="105"/>
      <c r="C6" s="103"/>
      <c r="D6" s="104">
        <v>4871</v>
      </c>
      <c r="E6" s="104"/>
      <c r="F6" s="104">
        <v>4821</v>
      </c>
      <c r="G6" s="104"/>
      <c r="H6" s="104">
        <v>19577</v>
      </c>
      <c r="I6" s="99"/>
      <c r="J6" s="104">
        <v>5009</v>
      </c>
      <c r="K6" s="104"/>
      <c r="L6" s="104">
        <v>5136</v>
      </c>
      <c r="M6" s="104"/>
      <c r="N6" s="104">
        <v>4907</v>
      </c>
      <c r="P6" s="104">
        <v>4905</v>
      </c>
      <c r="R6" s="104">
        <v>19957</v>
      </c>
      <c r="S6" s="99"/>
      <c r="T6" s="104">
        <v>5065</v>
      </c>
      <c r="U6" s="104"/>
      <c r="V6" s="104">
        <v>5210</v>
      </c>
      <c r="W6" s="34"/>
      <c r="X6" s="104">
        <v>4980</v>
      </c>
      <c r="Y6" s="34"/>
      <c r="Z6" s="104">
        <v>20235</v>
      </c>
      <c r="AA6" s="99"/>
    </row>
    <row r="7" spans="1:27" ht="12.75">
      <c r="A7" s="106" t="s">
        <v>252</v>
      </c>
      <c r="B7" s="107"/>
      <c r="C7" s="103"/>
      <c r="D7" s="108">
        <v>44.134</v>
      </c>
      <c r="E7" s="108"/>
      <c r="F7" s="108">
        <v>43.7</v>
      </c>
      <c r="G7" s="108"/>
      <c r="H7" s="108">
        <v>176.989</v>
      </c>
      <c r="I7" s="99"/>
      <c r="J7" s="108">
        <v>45.6</v>
      </c>
      <c r="K7" s="108"/>
      <c r="L7" s="108">
        <v>46.9</v>
      </c>
      <c r="M7" s="108"/>
      <c r="N7" s="108">
        <v>44.7</v>
      </c>
      <c r="P7" s="108">
        <v>44.7</v>
      </c>
      <c r="R7" s="108">
        <v>181.9</v>
      </c>
      <c r="S7" s="99"/>
      <c r="T7" s="108">
        <v>46</v>
      </c>
      <c r="U7" s="108"/>
      <c r="V7" s="108">
        <v>47.2</v>
      </c>
      <c r="W7" s="104"/>
      <c r="X7" s="108">
        <v>44.9</v>
      </c>
      <c r="Y7" s="104"/>
      <c r="Z7" s="108">
        <v>183</v>
      </c>
      <c r="AA7" s="99"/>
    </row>
    <row r="8" spans="1:27" ht="12.75">
      <c r="A8" s="109" t="s">
        <v>253</v>
      </c>
      <c r="B8" s="107"/>
      <c r="C8" s="103"/>
      <c r="D8" s="108">
        <v>0.279</v>
      </c>
      <c r="E8" s="108"/>
      <c r="F8" s="108">
        <v>0.279</v>
      </c>
      <c r="G8" s="108"/>
      <c r="H8" s="108">
        <v>1.105</v>
      </c>
      <c r="I8" s="99"/>
      <c r="J8" s="108">
        <v>0.269</v>
      </c>
      <c r="K8" s="108"/>
      <c r="L8" s="108">
        <v>0.272</v>
      </c>
      <c r="M8" s="108"/>
      <c r="N8" s="108">
        <v>0.275</v>
      </c>
      <c r="P8" s="108">
        <v>0.275</v>
      </c>
      <c r="R8" s="108">
        <v>1.091</v>
      </c>
      <c r="S8" s="99"/>
      <c r="T8" s="108">
        <v>0.272</v>
      </c>
      <c r="U8" s="108"/>
      <c r="V8" s="108">
        <v>0.3</v>
      </c>
      <c r="W8" s="108"/>
      <c r="X8" s="108">
        <v>0.3</v>
      </c>
      <c r="Y8" s="108"/>
      <c r="Z8" s="108">
        <v>1</v>
      </c>
      <c r="AA8" s="99"/>
    </row>
    <row r="9" spans="1:27" ht="12.75">
      <c r="A9" s="109" t="s">
        <v>254</v>
      </c>
      <c r="B9" s="107"/>
      <c r="C9" s="103"/>
      <c r="D9" s="108">
        <v>43.855</v>
      </c>
      <c r="E9" s="108"/>
      <c r="F9" s="108">
        <v>43.395</v>
      </c>
      <c r="G9" s="108"/>
      <c r="H9" s="108">
        <v>175.884</v>
      </c>
      <c r="I9" s="99"/>
      <c r="J9" s="108">
        <v>45.3</v>
      </c>
      <c r="K9" s="108">
        <v>46.6</v>
      </c>
      <c r="L9" s="108">
        <v>46.6</v>
      </c>
      <c r="M9" s="108"/>
      <c r="N9" s="108">
        <v>44.5</v>
      </c>
      <c r="P9" s="108">
        <v>44.4</v>
      </c>
      <c r="R9" s="108">
        <v>180.8</v>
      </c>
      <c r="S9" s="99"/>
      <c r="T9" s="108">
        <v>45.8</v>
      </c>
      <c r="U9" s="108">
        <v>47</v>
      </c>
      <c r="V9" s="108">
        <v>46.9</v>
      </c>
      <c r="W9" s="108"/>
      <c r="X9" s="108">
        <v>44.7</v>
      </c>
      <c r="Y9" s="108"/>
      <c r="Z9" s="108">
        <v>182</v>
      </c>
      <c r="AA9" s="99"/>
    </row>
    <row r="10" spans="1:27" ht="12.75">
      <c r="A10" s="106"/>
      <c r="B10" s="107"/>
      <c r="C10" s="103"/>
      <c r="D10" s="108"/>
      <c r="E10" s="108"/>
      <c r="F10" s="108"/>
      <c r="G10" s="108"/>
      <c r="H10" s="108"/>
      <c r="I10" s="99"/>
      <c r="J10" s="108"/>
      <c r="K10" s="108"/>
      <c r="L10" s="108"/>
      <c r="M10" s="108"/>
      <c r="N10" s="108"/>
      <c r="P10" s="108"/>
      <c r="R10" s="108"/>
      <c r="S10" s="99"/>
      <c r="T10" s="108"/>
      <c r="U10" s="108"/>
      <c r="V10" s="108"/>
      <c r="W10" s="108"/>
      <c r="X10" s="108"/>
      <c r="Y10" s="108"/>
      <c r="Z10" s="108"/>
      <c r="AA10" s="99"/>
    </row>
    <row r="11" spans="1:27" ht="12.75">
      <c r="A11" s="110" t="s">
        <v>255</v>
      </c>
      <c r="B11" s="107"/>
      <c r="C11" s="103"/>
      <c r="D11" s="108"/>
      <c r="E11" s="108"/>
      <c r="F11" s="108"/>
      <c r="G11" s="108"/>
      <c r="H11" s="108"/>
      <c r="I11" s="99"/>
      <c r="J11" s="108"/>
      <c r="K11" s="108"/>
      <c r="L11" s="108"/>
      <c r="M11" s="108"/>
      <c r="N11" s="108"/>
      <c r="P11" s="108"/>
      <c r="R11" s="108"/>
      <c r="S11" s="99"/>
      <c r="T11" s="108"/>
      <c r="U11" s="108"/>
      <c r="V11" s="108"/>
      <c r="W11" s="108"/>
      <c r="X11" s="108"/>
      <c r="Y11" s="108"/>
      <c r="Z11" s="108"/>
      <c r="AA11" s="99"/>
    </row>
    <row r="12" spans="1:27" ht="12.75">
      <c r="A12" s="109" t="s">
        <v>254</v>
      </c>
      <c r="B12" s="107"/>
      <c r="C12" s="103"/>
      <c r="D12" s="108">
        <v>43.855</v>
      </c>
      <c r="E12" s="108"/>
      <c r="F12" s="108">
        <v>43.4</v>
      </c>
      <c r="G12" s="108"/>
      <c r="H12" s="108">
        <v>175.884</v>
      </c>
      <c r="I12" s="99"/>
      <c r="J12" s="108">
        <v>45.261</v>
      </c>
      <c r="K12" s="108"/>
      <c r="L12" s="108">
        <v>46.6</v>
      </c>
      <c r="M12" s="108"/>
      <c r="N12" s="108">
        <v>44.5</v>
      </c>
      <c r="P12" s="108">
        <v>44.4</v>
      </c>
      <c r="R12" s="108">
        <v>180.8</v>
      </c>
      <c r="S12" s="99"/>
      <c r="T12" s="108">
        <v>45.8</v>
      </c>
      <c r="U12" s="108"/>
      <c r="V12" s="108">
        <v>46.9</v>
      </c>
      <c r="W12" s="108"/>
      <c r="X12" s="108">
        <v>44.7</v>
      </c>
      <c r="Y12" s="108"/>
      <c r="Z12" s="108">
        <v>182</v>
      </c>
      <c r="AA12" s="99"/>
    </row>
    <row r="13" spans="1:27" ht="12.75">
      <c r="A13" s="109" t="s">
        <v>256</v>
      </c>
      <c r="B13" s="107"/>
      <c r="C13" s="103"/>
      <c r="D13" s="108">
        <v>11.3</v>
      </c>
      <c r="E13" s="108"/>
      <c r="F13" s="108">
        <v>9.552</v>
      </c>
      <c r="G13" s="108"/>
      <c r="H13" s="108">
        <v>7.154</v>
      </c>
      <c r="I13" s="99"/>
      <c r="J13" s="108">
        <v>8.007</v>
      </c>
      <c r="K13" s="108"/>
      <c r="L13" s="108">
        <v>10.9</v>
      </c>
      <c r="M13" s="108"/>
      <c r="N13" s="108">
        <v>12.7</v>
      </c>
      <c r="P13" s="108">
        <v>11.3</v>
      </c>
      <c r="R13" s="108">
        <v>8.007</v>
      </c>
      <c r="S13" s="99"/>
      <c r="T13" s="108">
        <v>9</v>
      </c>
      <c r="U13" s="108"/>
      <c r="V13" s="108">
        <v>11.2</v>
      </c>
      <c r="W13" s="108"/>
      <c r="X13" s="108">
        <v>12.2</v>
      </c>
      <c r="Y13" s="108"/>
      <c r="Z13" s="108">
        <v>9</v>
      </c>
      <c r="AA13" s="99"/>
    </row>
    <row r="14" spans="1:27" ht="12.75">
      <c r="A14" s="109" t="s">
        <v>257</v>
      </c>
      <c r="B14" s="107"/>
      <c r="C14" s="103"/>
      <c r="D14" s="108">
        <v>1.058</v>
      </c>
      <c r="E14" s="108"/>
      <c r="F14" s="108">
        <v>1.195</v>
      </c>
      <c r="G14" s="108"/>
      <c r="H14" s="108">
        <v>4.646</v>
      </c>
      <c r="I14" s="99"/>
      <c r="J14" s="108">
        <v>1.1</v>
      </c>
      <c r="K14" s="108"/>
      <c r="L14" s="108">
        <v>1.05</v>
      </c>
      <c r="M14" s="108"/>
      <c r="N14" s="108">
        <v>1.05</v>
      </c>
      <c r="P14" s="108">
        <v>1.2</v>
      </c>
      <c r="R14" s="108">
        <v>4.5</v>
      </c>
      <c r="S14" s="99"/>
      <c r="T14" s="108">
        <v>1.3</v>
      </c>
      <c r="U14" s="108"/>
      <c r="V14" s="108">
        <v>1.3</v>
      </c>
      <c r="W14" s="108"/>
      <c r="X14" s="108">
        <v>1.3</v>
      </c>
      <c r="Y14" s="108"/>
      <c r="Z14" s="108">
        <v>5.1</v>
      </c>
      <c r="AA14" s="99"/>
    </row>
    <row r="15" spans="1:27" ht="12.75">
      <c r="A15" s="109" t="s">
        <v>258</v>
      </c>
      <c r="B15" s="107"/>
      <c r="C15" s="103"/>
      <c r="D15" s="108">
        <v>56.2</v>
      </c>
      <c r="E15" s="108"/>
      <c r="F15" s="108">
        <v>54.2</v>
      </c>
      <c r="G15" s="108"/>
      <c r="H15" s="108">
        <v>187.684</v>
      </c>
      <c r="I15" s="99"/>
      <c r="J15" s="108">
        <f>+SUM(J12:J14)</f>
        <v>54.368</v>
      </c>
      <c r="K15" s="108"/>
      <c r="L15" s="108">
        <v>58.6</v>
      </c>
      <c r="M15" s="108"/>
      <c r="N15" s="108">
        <v>58.2</v>
      </c>
      <c r="P15" s="108">
        <v>56.9</v>
      </c>
      <c r="R15" s="108">
        <f>+SUM(R12:R14)</f>
        <v>193.30700000000002</v>
      </c>
      <c r="S15" s="99"/>
      <c r="T15" s="108">
        <v>56</v>
      </c>
      <c r="U15" s="108"/>
      <c r="V15" s="108">
        <v>59.4</v>
      </c>
      <c r="W15" s="108"/>
      <c r="X15" s="108">
        <v>58.2</v>
      </c>
      <c r="Y15" s="108"/>
      <c r="Z15" s="108">
        <v>196.1</v>
      </c>
      <c r="AA15" s="99"/>
    </row>
    <row r="16" spans="1:27" ht="12.75">
      <c r="A16" s="109" t="s">
        <v>259</v>
      </c>
      <c r="B16" s="107"/>
      <c r="C16" s="103"/>
      <c r="D16" s="108">
        <v>9.552</v>
      </c>
      <c r="E16" s="108"/>
      <c r="F16" s="108">
        <v>8</v>
      </c>
      <c r="G16" s="108"/>
      <c r="H16" s="108">
        <v>8</v>
      </c>
      <c r="I16" s="99"/>
      <c r="J16" s="108">
        <v>10.9</v>
      </c>
      <c r="K16" s="108"/>
      <c r="L16" s="108">
        <v>12.7</v>
      </c>
      <c r="M16" s="108"/>
      <c r="N16" s="108">
        <v>11.3</v>
      </c>
      <c r="P16" s="108">
        <v>9</v>
      </c>
      <c r="R16" s="108">
        <v>9</v>
      </c>
      <c r="S16" s="99"/>
      <c r="T16" s="108">
        <v>11.2</v>
      </c>
      <c r="U16" s="108">
        <v>9</v>
      </c>
      <c r="V16" s="108">
        <v>12.2</v>
      </c>
      <c r="W16" s="108"/>
      <c r="X16" s="108">
        <v>9.9</v>
      </c>
      <c r="Y16" s="108"/>
      <c r="Z16" s="108">
        <v>7.5</v>
      </c>
      <c r="AA16" s="99"/>
    </row>
    <row r="17" spans="1:27" ht="12.75">
      <c r="A17" s="109" t="s">
        <v>260</v>
      </c>
      <c r="B17" s="107"/>
      <c r="C17" s="103"/>
      <c r="D17" s="108">
        <v>-0.005</v>
      </c>
      <c r="E17" s="108"/>
      <c r="F17" s="108">
        <v>-0.001</v>
      </c>
      <c r="G17" s="108"/>
      <c r="H17" s="108">
        <v>-0.04</v>
      </c>
      <c r="I17" s="99"/>
      <c r="J17" s="108">
        <v>0</v>
      </c>
      <c r="K17" s="108"/>
      <c r="L17" s="108">
        <v>0</v>
      </c>
      <c r="M17" s="108"/>
      <c r="N17" s="108">
        <v>0</v>
      </c>
      <c r="P17" s="108">
        <v>0</v>
      </c>
      <c r="R17" s="108">
        <v>0</v>
      </c>
      <c r="S17" s="99"/>
      <c r="T17" s="108">
        <v>-0.028</v>
      </c>
      <c r="U17" s="108"/>
      <c r="V17" s="108">
        <v>0</v>
      </c>
      <c r="W17" s="108"/>
      <c r="X17" s="108">
        <v>0</v>
      </c>
      <c r="Y17" s="108"/>
      <c r="Z17" s="108">
        <v>-0.04</v>
      </c>
      <c r="AA17" s="99"/>
    </row>
    <row r="18" spans="1:27" ht="12.75">
      <c r="A18" s="111" t="s">
        <v>261</v>
      </c>
      <c r="B18" s="107"/>
      <c r="C18" s="103"/>
      <c r="D18" s="108">
        <v>46.568</v>
      </c>
      <c r="E18" s="108"/>
      <c r="F18" s="108">
        <v>46.2</v>
      </c>
      <c r="G18" s="108"/>
      <c r="H18" s="108">
        <v>179.7</v>
      </c>
      <c r="I18" s="99"/>
      <c r="J18" s="108">
        <v>43.6</v>
      </c>
      <c r="K18" s="108"/>
      <c r="L18" s="108">
        <f>+L15-L16-L17</f>
        <v>45.900000000000006</v>
      </c>
      <c r="M18" s="108"/>
      <c r="N18" s="108">
        <v>46.9</v>
      </c>
      <c r="P18" s="108">
        <v>47.9</v>
      </c>
      <c r="R18" s="108">
        <v>184.3</v>
      </c>
      <c r="S18" s="99"/>
      <c r="T18" s="108">
        <v>44.8</v>
      </c>
      <c r="U18" s="108"/>
      <c r="V18" s="108">
        <v>47.2</v>
      </c>
      <c r="W18" s="108"/>
      <c r="X18" s="108">
        <v>48.3</v>
      </c>
      <c r="Y18" s="108"/>
      <c r="Z18" s="108">
        <v>188.6</v>
      </c>
      <c r="AA18" s="99"/>
    </row>
    <row r="19" spans="2:27" ht="12.75">
      <c r="B19" s="107"/>
      <c r="C19" s="103"/>
      <c r="D19" s="108"/>
      <c r="E19" s="108"/>
      <c r="F19" s="108"/>
      <c r="G19" s="108"/>
      <c r="H19" s="108"/>
      <c r="I19" s="99"/>
      <c r="S19" s="99"/>
      <c r="T19" s="108"/>
      <c r="U19" s="108"/>
      <c r="V19" s="108"/>
      <c r="W19" s="108"/>
      <c r="X19" s="108"/>
      <c r="Y19" s="108"/>
      <c r="Z19" s="108"/>
      <c r="AA19" s="99"/>
    </row>
    <row r="20" spans="1:27" ht="12.75">
      <c r="A20" s="110" t="s">
        <v>262</v>
      </c>
      <c r="B20" s="107"/>
      <c r="C20" s="103"/>
      <c r="D20" s="108"/>
      <c r="E20" s="108"/>
      <c r="F20" s="108"/>
      <c r="G20" s="108"/>
      <c r="H20" s="108"/>
      <c r="I20" s="99"/>
      <c r="S20" s="99"/>
      <c r="T20" s="108"/>
      <c r="U20" s="108"/>
      <c r="V20" s="108"/>
      <c r="W20" s="108"/>
      <c r="X20" s="108"/>
      <c r="Y20" s="108"/>
      <c r="Z20" s="108"/>
      <c r="AA20" s="99"/>
    </row>
    <row r="21" spans="1:27" ht="12.75">
      <c r="A21" s="109" t="s">
        <v>254</v>
      </c>
      <c r="B21" s="107"/>
      <c r="C21" s="103"/>
      <c r="D21" s="108">
        <v>43.855</v>
      </c>
      <c r="E21" s="108"/>
      <c r="F21" s="108">
        <v>43.4</v>
      </c>
      <c r="G21" s="108"/>
      <c r="H21" s="108">
        <v>175.884</v>
      </c>
      <c r="I21" s="99"/>
      <c r="J21" s="108">
        <v>45.261</v>
      </c>
      <c r="K21" s="108"/>
      <c r="L21" s="108">
        <v>46.6</v>
      </c>
      <c r="M21" s="108"/>
      <c r="N21" s="108">
        <v>44.5</v>
      </c>
      <c r="P21" s="108">
        <v>44.4</v>
      </c>
      <c r="R21" s="108">
        <v>180.8</v>
      </c>
      <c r="S21" s="99"/>
      <c r="T21" s="108">
        <v>45.8</v>
      </c>
      <c r="U21" s="108"/>
      <c r="V21" s="108">
        <v>46.9</v>
      </c>
      <c r="W21" s="108"/>
      <c r="X21" s="108">
        <v>44.7</v>
      </c>
      <c r="Y21" s="108"/>
      <c r="Z21" s="108">
        <v>182</v>
      </c>
      <c r="AA21" s="99"/>
    </row>
    <row r="22" spans="1:27" ht="12.75">
      <c r="A22" s="109" t="s">
        <v>256</v>
      </c>
      <c r="B22" s="107"/>
      <c r="C22" s="103"/>
      <c r="D22" s="108">
        <v>9.7</v>
      </c>
      <c r="E22" s="108"/>
      <c r="F22" s="108">
        <v>8.887</v>
      </c>
      <c r="G22" s="108"/>
      <c r="H22" s="108">
        <v>8.181</v>
      </c>
      <c r="I22" s="99"/>
      <c r="J22" s="108">
        <v>9</v>
      </c>
      <c r="K22" s="108"/>
      <c r="L22" s="108">
        <v>9.6</v>
      </c>
      <c r="M22" s="108"/>
      <c r="N22" s="108">
        <v>10</v>
      </c>
      <c r="O22" s="108"/>
      <c r="P22" s="108">
        <v>9.2</v>
      </c>
      <c r="Q22" s="108"/>
      <c r="R22" s="108">
        <v>9</v>
      </c>
      <c r="S22" s="99"/>
      <c r="T22" s="108">
        <v>8.8</v>
      </c>
      <c r="U22" s="108"/>
      <c r="V22" s="108">
        <v>9</v>
      </c>
      <c r="W22" s="108"/>
      <c r="X22" s="108">
        <v>9.9</v>
      </c>
      <c r="Y22" s="108"/>
      <c r="Z22" s="108">
        <v>8.8</v>
      </c>
      <c r="AA22" s="99"/>
    </row>
    <row r="23" spans="1:27" ht="12.75">
      <c r="A23" s="109" t="s">
        <v>257</v>
      </c>
      <c r="B23" s="107"/>
      <c r="C23" s="103"/>
      <c r="D23" s="108">
        <v>1.157</v>
      </c>
      <c r="E23" s="108"/>
      <c r="F23" s="108">
        <v>1.165</v>
      </c>
      <c r="G23" s="108"/>
      <c r="H23" s="108">
        <v>4.546</v>
      </c>
      <c r="I23" s="99"/>
      <c r="J23" s="108">
        <v>1.1</v>
      </c>
      <c r="K23" s="108"/>
      <c r="L23" s="108">
        <v>1.1</v>
      </c>
      <c r="M23" s="108"/>
      <c r="N23" s="108">
        <v>1.1</v>
      </c>
      <c r="O23" s="108"/>
      <c r="P23" s="108">
        <v>1.3</v>
      </c>
      <c r="Q23" s="108"/>
      <c r="R23" s="108">
        <v>4.5</v>
      </c>
      <c r="S23" s="99"/>
      <c r="T23" s="108">
        <v>1.245</v>
      </c>
      <c r="U23" s="108"/>
      <c r="V23" s="108">
        <v>1.4</v>
      </c>
      <c r="W23" s="108"/>
      <c r="X23" s="108">
        <v>1.4</v>
      </c>
      <c r="Y23" s="108"/>
      <c r="Z23" s="108">
        <v>5.7</v>
      </c>
      <c r="AA23" s="99"/>
    </row>
    <row r="24" spans="1:27" ht="12.75">
      <c r="A24" s="109" t="s">
        <v>258</v>
      </c>
      <c r="B24" s="107"/>
      <c r="C24" s="103"/>
      <c r="D24" s="108">
        <v>54.7</v>
      </c>
      <c r="E24" s="108"/>
      <c r="F24" s="108">
        <v>53.5</v>
      </c>
      <c r="G24" s="108"/>
      <c r="H24" s="108">
        <v>188.6</v>
      </c>
      <c r="I24" s="99"/>
      <c r="J24" s="108">
        <v>55.3</v>
      </c>
      <c r="K24" s="108"/>
      <c r="L24" s="108">
        <v>57.3</v>
      </c>
      <c r="M24" s="108"/>
      <c r="N24" s="108">
        <v>55.6</v>
      </c>
      <c r="O24" s="108"/>
      <c r="P24" s="108">
        <v>54.9</v>
      </c>
      <c r="Q24" s="108"/>
      <c r="R24" s="108">
        <v>194.3</v>
      </c>
      <c r="S24" s="99"/>
      <c r="T24" s="108">
        <v>55.8</v>
      </c>
      <c r="U24" s="108"/>
      <c r="V24" s="108">
        <v>57.3</v>
      </c>
      <c r="W24" s="108"/>
      <c r="X24" s="108">
        <v>56</v>
      </c>
      <c r="Y24" s="108"/>
      <c r="Z24" s="108">
        <v>196.5</v>
      </c>
      <c r="AA24" s="99"/>
    </row>
    <row r="25" spans="1:27" ht="12.75">
      <c r="A25" s="109" t="s">
        <v>259</v>
      </c>
      <c r="B25" s="107"/>
      <c r="C25" s="103"/>
      <c r="D25" s="108">
        <v>8.887</v>
      </c>
      <c r="E25" s="108"/>
      <c r="F25" s="108">
        <v>9</v>
      </c>
      <c r="G25" s="108"/>
      <c r="H25" s="108">
        <v>9</v>
      </c>
      <c r="I25" s="99"/>
      <c r="J25" s="108">
        <v>9.6</v>
      </c>
      <c r="K25" s="108"/>
      <c r="L25" s="108">
        <v>10</v>
      </c>
      <c r="M25" s="108"/>
      <c r="N25" s="108">
        <v>9.2</v>
      </c>
      <c r="O25" s="108"/>
      <c r="P25" s="108">
        <v>8.8</v>
      </c>
      <c r="Q25" s="108"/>
      <c r="R25" s="108">
        <v>8.8</v>
      </c>
      <c r="S25" s="99"/>
      <c r="T25" s="108">
        <v>9</v>
      </c>
      <c r="U25" s="108"/>
      <c r="V25" s="108">
        <v>9.9</v>
      </c>
      <c r="W25" s="108"/>
      <c r="X25" s="108">
        <v>8.6</v>
      </c>
      <c r="Y25" s="108"/>
      <c r="Z25" s="108">
        <v>8.3</v>
      </c>
      <c r="AA25" s="99"/>
    </row>
    <row r="26" spans="1:27" ht="12.75">
      <c r="A26" s="109" t="s">
        <v>260</v>
      </c>
      <c r="B26" s="107"/>
      <c r="C26" s="103"/>
      <c r="D26" s="108">
        <v>-0.242</v>
      </c>
      <c r="E26" s="108"/>
      <c r="F26" s="108">
        <v>0</v>
      </c>
      <c r="G26" s="108"/>
      <c r="H26" s="108">
        <v>-0.968</v>
      </c>
      <c r="I26" s="99"/>
      <c r="J26" s="108">
        <v>-0.02</v>
      </c>
      <c r="K26" s="108"/>
      <c r="L26" s="108">
        <v>0.7</v>
      </c>
      <c r="M26" s="108"/>
      <c r="N26" s="108">
        <v>0</v>
      </c>
      <c r="O26" s="108"/>
      <c r="P26" s="108">
        <v>0</v>
      </c>
      <c r="Q26" s="108"/>
      <c r="R26" s="108">
        <v>0.7</v>
      </c>
      <c r="S26" s="99"/>
      <c r="T26" s="108">
        <v>0</v>
      </c>
      <c r="U26" s="108">
        <v>0</v>
      </c>
      <c r="V26" s="108">
        <v>0</v>
      </c>
      <c r="W26" s="108"/>
      <c r="X26" s="108">
        <v>0</v>
      </c>
      <c r="Y26" s="108"/>
      <c r="Z26" s="108">
        <v>0</v>
      </c>
      <c r="AA26" s="99"/>
    </row>
    <row r="27" spans="1:27" ht="12.75">
      <c r="A27" s="111" t="s">
        <v>261</v>
      </c>
      <c r="B27" s="107"/>
      <c r="C27" s="103"/>
      <c r="D27" s="108">
        <v>46.1</v>
      </c>
      <c r="E27" s="108"/>
      <c r="F27" s="108">
        <v>44.5</v>
      </c>
      <c r="G27" s="108"/>
      <c r="H27" s="108">
        <v>180.6</v>
      </c>
      <c r="I27" s="99"/>
      <c r="J27" s="108">
        <v>45.7</v>
      </c>
      <c r="K27" s="108"/>
      <c r="L27" s="108">
        <v>46.5</v>
      </c>
      <c r="M27" s="108"/>
      <c r="N27" s="108">
        <v>46.4</v>
      </c>
      <c r="O27" s="108"/>
      <c r="P27" s="108">
        <v>46.1</v>
      </c>
      <c r="Q27" s="108"/>
      <c r="R27" s="108">
        <v>184.8</v>
      </c>
      <c r="S27" s="99"/>
      <c r="T27" s="108">
        <v>46.8</v>
      </c>
      <c r="U27" s="108"/>
      <c r="V27" s="108">
        <v>47.5</v>
      </c>
      <c r="W27" s="108"/>
      <c r="X27" s="108">
        <v>47.4</v>
      </c>
      <c r="Y27" s="108"/>
      <c r="Z27" s="108">
        <v>188.2</v>
      </c>
      <c r="AA27" s="99"/>
    </row>
    <row r="28" spans="2:27" ht="12.75">
      <c r="B28" s="99"/>
      <c r="C28" s="103"/>
      <c r="I28" s="99"/>
      <c r="J28" s="112"/>
      <c r="K28" s="112"/>
      <c r="L28" s="112"/>
      <c r="M28" s="112"/>
      <c r="N28" s="109"/>
      <c r="O28" s="109"/>
      <c r="P28" s="109"/>
      <c r="Q28" s="109"/>
      <c r="R28" s="112"/>
      <c r="S28" s="99"/>
      <c r="T28" s="113"/>
      <c r="AA28" s="99"/>
    </row>
    <row r="29" spans="1:27" ht="12.75">
      <c r="A29" s="110" t="s">
        <v>263</v>
      </c>
      <c r="B29" s="99"/>
      <c r="C29" s="114"/>
      <c r="D29" s="114"/>
      <c r="I29" s="99"/>
      <c r="J29" s="108"/>
      <c r="K29" s="108"/>
      <c r="L29" s="108"/>
      <c r="M29" s="108"/>
      <c r="R29" s="108"/>
      <c r="S29" s="99"/>
      <c r="T29" s="114"/>
      <c r="U29" s="114"/>
      <c r="W29" s="114"/>
      <c r="X29" s="114"/>
      <c r="Y29" s="114"/>
      <c r="AA29" s="99"/>
    </row>
    <row r="30" spans="1:27" ht="12.75">
      <c r="A30" s="43" t="s">
        <v>264</v>
      </c>
      <c r="B30" s="99"/>
      <c r="C30" s="103"/>
      <c r="D30" s="115">
        <v>14.97</v>
      </c>
      <c r="E30" s="3">
        <v>15.17</v>
      </c>
      <c r="F30" s="116">
        <v>15.17</v>
      </c>
      <c r="G30" s="3"/>
      <c r="H30" s="116">
        <v>15.14</v>
      </c>
      <c r="I30" s="117"/>
      <c r="J30" s="116">
        <v>13.53</v>
      </c>
      <c r="K30" s="116"/>
      <c r="L30" s="116">
        <v>12</v>
      </c>
      <c r="M30" s="116"/>
      <c r="N30" s="116">
        <v>12.23</v>
      </c>
      <c r="P30" s="116">
        <v>13.5</v>
      </c>
      <c r="R30" s="116">
        <v>12.8</v>
      </c>
      <c r="S30" s="99"/>
      <c r="T30" s="116">
        <v>13.4</v>
      </c>
      <c r="U30" s="3"/>
      <c r="V30" s="116">
        <v>12.8</v>
      </c>
      <c r="W30" s="3"/>
      <c r="X30" s="3">
        <v>13.45</v>
      </c>
      <c r="Y30" s="3"/>
      <c r="Z30" s="116">
        <v>13.4</v>
      </c>
      <c r="AA30" s="99"/>
    </row>
    <row r="31" spans="2:27" ht="12.75">
      <c r="B31" s="99"/>
      <c r="C31" s="103"/>
      <c r="D31" s="115"/>
      <c r="E31" s="101"/>
      <c r="F31" s="101"/>
      <c r="G31" s="101"/>
      <c r="H31" s="101"/>
      <c r="I31" s="99"/>
      <c r="J31" s="101"/>
      <c r="K31" s="101"/>
      <c r="L31" s="101"/>
      <c r="M31" s="101"/>
      <c r="N31" s="101"/>
      <c r="P31" s="101">
        <v>-13.8</v>
      </c>
      <c r="R31" s="101">
        <v>-12.9</v>
      </c>
      <c r="S31" s="99"/>
      <c r="T31" s="101">
        <v>-14</v>
      </c>
      <c r="U31" s="101"/>
      <c r="V31" s="101">
        <v>-13.7</v>
      </c>
      <c r="W31" s="101"/>
      <c r="X31" s="101">
        <v>-14.45</v>
      </c>
      <c r="Y31" s="101"/>
      <c r="Z31" s="101">
        <v>-14.3</v>
      </c>
      <c r="AA31" s="99"/>
    </row>
    <row r="32" spans="2:27" ht="12.75">
      <c r="B32" s="99"/>
      <c r="C32" s="103"/>
      <c r="D32" s="113"/>
      <c r="I32" s="99"/>
      <c r="J32" s="108"/>
      <c r="K32" s="108"/>
      <c r="L32" s="108"/>
      <c r="M32" s="108"/>
      <c r="R32" s="108"/>
      <c r="S32" s="99"/>
      <c r="AA32" s="99"/>
    </row>
    <row r="33" spans="1:27" ht="12.75">
      <c r="A33" s="43" t="s">
        <v>265</v>
      </c>
      <c r="B33" s="99"/>
      <c r="C33" s="103"/>
      <c r="D33" s="115">
        <v>14.08</v>
      </c>
      <c r="E33" s="3"/>
      <c r="F33" s="116">
        <v>13.689789421215998</v>
      </c>
      <c r="G33" s="3"/>
      <c r="H33" s="116">
        <v>14.045777375341332</v>
      </c>
      <c r="I33" s="117"/>
      <c r="J33" s="116">
        <v>12.23</v>
      </c>
      <c r="K33" s="116"/>
      <c r="L33" s="116">
        <v>11.02</v>
      </c>
      <c r="M33" s="116">
        <v>-10.95</v>
      </c>
      <c r="N33" s="116">
        <v>11.42</v>
      </c>
      <c r="P33" s="116">
        <v>12.17</v>
      </c>
      <c r="R33" s="116">
        <v>11.7</v>
      </c>
      <c r="S33" s="99"/>
      <c r="T33" s="116">
        <v>12.12</v>
      </c>
      <c r="U33" s="3"/>
      <c r="V33" s="116">
        <v>12</v>
      </c>
      <c r="W33" s="3"/>
      <c r="X33" s="3">
        <v>12.75</v>
      </c>
      <c r="Y33" s="3"/>
      <c r="Z33" s="116">
        <v>12.4</v>
      </c>
      <c r="AA33" s="99"/>
    </row>
    <row r="34" spans="2:27" ht="12.75">
      <c r="B34" s="99"/>
      <c r="C34" s="103"/>
      <c r="D34" s="115"/>
      <c r="E34" s="101"/>
      <c r="F34" s="101"/>
      <c r="G34" s="101"/>
      <c r="H34" s="101"/>
      <c r="I34" s="99"/>
      <c r="J34" s="101"/>
      <c r="K34" s="101"/>
      <c r="L34" s="101"/>
      <c r="M34" s="101"/>
      <c r="N34" s="101"/>
      <c r="P34" s="101">
        <v>-12.47</v>
      </c>
      <c r="R34" s="101">
        <v>-11.8</v>
      </c>
      <c r="S34" s="99"/>
      <c r="T34" s="101">
        <v>-12.72</v>
      </c>
      <c r="U34" s="101"/>
      <c r="V34" s="101">
        <v>-12.9</v>
      </c>
      <c r="W34" s="101"/>
      <c r="X34" s="101">
        <v>-13.75</v>
      </c>
      <c r="Y34" s="101"/>
      <c r="Z34" s="101">
        <v>-13.3</v>
      </c>
      <c r="AA34" s="99"/>
    </row>
    <row r="35" spans="2:27" ht="12.75">
      <c r="B35" s="99"/>
      <c r="C35" s="103"/>
      <c r="D35" s="113"/>
      <c r="I35" s="99"/>
      <c r="S35" s="99"/>
      <c r="AA35" s="99"/>
    </row>
    <row r="36" spans="1:27" ht="12.75">
      <c r="A36" t="s">
        <v>266</v>
      </c>
      <c r="B36" s="99"/>
      <c r="C36" s="103"/>
      <c r="D36" s="115">
        <v>13.45</v>
      </c>
      <c r="E36" s="3"/>
      <c r="F36" s="116">
        <v>13.025638265</v>
      </c>
      <c r="G36" s="3"/>
      <c r="H36" s="116">
        <v>12.874220184999999</v>
      </c>
      <c r="I36" s="117"/>
      <c r="J36" s="116">
        <v>11.33</v>
      </c>
      <c r="K36" s="116"/>
      <c r="L36" s="116">
        <v>10.3</v>
      </c>
      <c r="M36" s="116"/>
      <c r="N36" s="116">
        <v>10.65</v>
      </c>
      <c r="P36" s="116">
        <v>11.72</v>
      </c>
      <c r="R36" s="116">
        <v>10.95</v>
      </c>
      <c r="S36" s="99"/>
      <c r="T36" s="116">
        <v>11.54</v>
      </c>
      <c r="U36" s="3"/>
      <c r="V36" s="116">
        <v>10.91</v>
      </c>
      <c r="W36" s="3"/>
      <c r="X36" s="3">
        <v>11.27</v>
      </c>
      <c r="Y36" s="3"/>
      <c r="Z36" s="116">
        <v>11.2</v>
      </c>
      <c r="AA36" s="99"/>
    </row>
    <row r="37" spans="1:27" ht="12.75">
      <c r="A37" s="110"/>
      <c r="B37" s="99"/>
      <c r="C37" s="103"/>
      <c r="D37" s="115"/>
      <c r="E37" s="101"/>
      <c r="F37" s="101"/>
      <c r="G37" s="101"/>
      <c r="H37" s="101"/>
      <c r="I37" s="99"/>
      <c r="J37" s="101"/>
      <c r="K37" s="101"/>
      <c r="L37" s="101"/>
      <c r="M37" s="101"/>
      <c r="N37" s="101"/>
      <c r="P37" s="101">
        <v>-12.12</v>
      </c>
      <c r="R37" s="101">
        <v>-11.15</v>
      </c>
      <c r="S37" s="99"/>
      <c r="T37" s="101">
        <v>-12.24</v>
      </c>
      <c r="U37" s="101"/>
      <c r="V37">
        <v>-11.91</v>
      </c>
      <c r="W37" s="101"/>
      <c r="X37" s="101">
        <v>-12.37</v>
      </c>
      <c r="Y37" s="101"/>
      <c r="Z37" s="101">
        <v>-12.2</v>
      </c>
      <c r="AA37" s="99"/>
    </row>
    <row r="38" spans="1:27" ht="12.75">
      <c r="A38" s="110"/>
      <c r="B38" s="99"/>
      <c r="C38" s="103"/>
      <c r="D38" s="113"/>
      <c r="I38" s="99"/>
      <c r="S38" s="99"/>
      <c r="AA38" s="99"/>
    </row>
    <row r="39" spans="1:27" ht="12.75">
      <c r="A39" s="110" t="s">
        <v>267</v>
      </c>
      <c r="B39" s="99"/>
      <c r="C39" s="103"/>
      <c r="D39" s="113"/>
      <c r="I39" s="99"/>
      <c r="S39" s="99"/>
      <c r="AA39" s="99"/>
    </row>
    <row r="40" spans="1:27" ht="12.75">
      <c r="A40" s="16" t="s">
        <v>268</v>
      </c>
      <c r="B40" s="118"/>
      <c r="C40" s="119"/>
      <c r="D40" s="120">
        <v>1.4812</v>
      </c>
      <c r="E40" s="121"/>
      <c r="F40" s="121">
        <v>1.431</v>
      </c>
      <c r="G40" s="121"/>
      <c r="H40" s="121">
        <v>1.488</v>
      </c>
      <c r="I40" s="117"/>
      <c r="J40" s="121">
        <v>1.272</v>
      </c>
      <c r="K40" s="121"/>
      <c r="L40" s="121">
        <v>1.184</v>
      </c>
      <c r="M40" s="121"/>
      <c r="N40" s="121">
        <v>1.217</v>
      </c>
      <c r="P40" s="121">
        <v>1.256</v>
      </c>
      <c r="R40" s="121">
        <v>1.23</v>
      </c>
      <c r="S40" s="99"/>
      <c r="T40" s="121">
        <v>1.263</v>
      </c>
      <c r="U40" s="121"/>
      <c r="V40" s="121">
        <v>1.275</v>
      </c>
      <c r="W40" s="121"/>
      <c r="X40" s="121">
        <v>1.347</v>
      </c>
      <c r="Y40" s="121"/>
      <c r="Z40" s="121">
        <v>1.305</v>
      </c>
      <c r="AA40" s="99"/>
    </row>
    <row r="41" spans="2:27" ht="12.75">
      <c r="B41" s="118"/>
      <c r="C41" s="119"/>
      <c r="D41" s="120"/>
      <c r="E41" s="122"/>
      <c r="F41" s="122"/>
      <c r="G41" s="122"/>
      <c r="H41" s="122"/>
      <c r="I41" s="99"/>
      <c r="J41" s="122"/>
      <c r="K41" s="122"/>
      <c r="L41" s="122"/>
      <c r="M41" s="122"/>
      <c r="N41" s="122"/>
      <c r="P41" s="122">
        <v>-1.286</v>
      </c>
      <c r="R41" s="122">
        <v>-1.24</v>
      </c>
      <c r="S41" s="99"/>
      <c r="T41" s="122">
        <v>-1.323</v>
      </c>
      <c r="U41" s="122"/>
      <c r="V41" s="122">
        <v>-1.365</v>
      </c>
      <c r="W41" s="122"/>
      <c r="X41" s="122">
        <v>-1.447</v>
      </c>
      <c r="Y41" s="122"/>
      <c r="Z41" s="122">
        <v>-1.395</v>
      </c>
      <c r="AA41" s="99"/>
    </row>
    <row r="42" spans="2:27" ht="12.75">
      <c r="B42" s="118"/>
      <c r="C42" s="119"/>
      <c r="D42" s="120"/>
      <c r="E42" s="122"/>
      <c r="F42" s="122"/>
      <c r="G42" s="122"/>
      <c r="H42" s="122"/>
      <c r="I42" s="99"/>
      <c r="S42" s="99"/>
      <c r="T42" s="122"/>
      <c r="U42" s="122"/>
      <c r="V42" s="122"/>
      <c r="W42" s="122"/>
      <c r="X42" s="122"/>
      <c r="Y42" s="122"/>
      <c r="Z42" s="122"/>
      <c r="AA42" s="99"/>
    </row>
    <row r="43" spans="1:27" ht="12.75">
      <c r="A43" s="16" t="s">
        <v>269</v>
      </c>
      <c r="B43" s="118"/>
      <c r="C43" s="119"/>
      <c r="D43" s="120">
        <v>0.2874333333333334</v>
      </c>
      <c r="E43" s="121"/>
      <c r="F43" s="121">
        <v>0.3143</v>
      </c>
      <c r="G43" s="121"/>
      <c r="H43" s="121">
        <v>0.27820833333333334</v>
      </c>
      <c r="I43" s="117"/>
      <c r="J43" s="121">
        <v>0.345</v>
      </c>
      <c r="K43" s="121"/>
      <c r="L43" s="121">
        <v>0.289</v>
      </c>
      <c r="M43" s="121"/>
      <c r="N43" s="121">
        <v>0.289</v>
      </c>
      <c r="P43" s="121">
        <v>0.349</v>
      </c>
      <c r="R43" s="121">
        <v>0.32</v>
      </c>
      <c r="S43" s="99"/>
      <c r="T43" s="121">
        <v>0.325</v>
      </c>
      <c r="U43" s="121"/>
      <c r="V43" s="121">
        <v>0.285</v>
      </c>
      <c r="W43" s="121"/>
      <c r="X43" s="121">
        <v>0.282</v>
      </c>
      <c r="Y43" s="121"/>
      <c r="Z43" s="121">
        <v>0.3</v>
      </c>
      <c r="AA43" s="99"/>
    </row>
    <row r="44" spans="2:27" ht="12.75">
      <c r="B44" s="118"/>
      <c r="C44" s="119"/>
      <c r="D44" s="120"/>
      <c r="E44" s="122"/>
      <c r="F44" s="122"/>
      <c r="G44" s="122"/>
      <c r="H44" s="122"/>
      <c r="I44" s="99"/>
      <c r="J44" s="122"/>
      <c r="K44" s="122"/>
      <c r="L44" s="122"/>
      <c r="M44" s="122"/>
      <c r="N44" s="122"/>
      <c r="P44" s="122">
        <v>-0.369</v>
      </c>
      <c r="R44" s="122">
        <v>-0.33</v>
      </c>
      <c r="S44" s="99"/>
      <c r="T44" s="122">
        <v>-0.355</v>
      </c>
      <c r="U44" s="122"/>
      <c r="V44" s="122">
        <v>-0.315</v>
      </c>
      <c r="W44" s="122"/>
      <c r="X44" s="122">
        <v>-0.312</v>
      </c>
      <c r="Y44" s="122"/>
      <c r="Z44" s="122">
        <v>-0.33</v>
      </c>
      <c r="AA44" s="99"/>
    </row>
    <row r="45" spans="2:27" ht="12.75">
      <c r="B45" s="118"/>
      <c r="C45" s="119"/>
      <c r="D45" s="120"/>
      <c r="E45" s="122"/>
      <c r="F45" s="122"/>
      <c r="G45" s="122"/>
      <c r="H45" s="122"/>
      <c r="I45" s="99"/>
      <c r="S45" s="99"/>
      <c r="T45" s="122"/>
      <c r="U45" s="122"/>
      <c r="V45" s="122"/>
      <c r="W45" s="122"/>
      <c r="X45" s="122"/>
      <c r="Y45" s="122"/>
      <c r="Z45" s="122"/>
      <c r="AA45" s="99"/>
    </row>
    <row r="46" spans="1:27" ht="12.75">
      <c r="A46" t="s">
        <v>270</v>
      </c>
      <c r="B46" s="118"/>
      <c r="C46" s="119"/>
      <c r="D46" s="120">
        <v>1.6462666666666668</v>
      </c>
      <c r="E46" s="121"/>
      <c r="F46" s="121">
        <v>1.4873666666666667</v>
      </c>
      <c r="G46" s="121"/>
      <c r="H46" s="121">
        <v>1.541</v>
      </c>
      <c r="I46" s="117"/>
      <c r="J46" s="121">
        <v>1.247</v>
      </c>
      <c r="K46" s="121"/>
      <c r="L46" s="121">
        <v>1.153</v>
      </c>
      <c r="M46" s="121"/>
      <c r="N46" s="121">
        <v>1.21</v>
      </c>
      <c r="P46" s="121">
        <v>1.25</v>
      </c>
      <c r="R46" s="121">
        <v>1.205</v>
      </c>
      <c r="S46" s="99"/>
      <c r="T46" s="121">
        <v>1.228</v>
      </c>
      <c r="U46" s="121"/>
      <c r="V46" s="121">
        <v>1.217</v>
      </c>
      <c r="W46" s="121"/>
      <c r="X46" s="121">
        <v>1.275</v>
      </c>
      <c r="Y46" s="121"/>
      <c r="Z46" s="121">
        <v>1.25</v>
      </c>
      <c r="AA46" s="99"/>
    </row>
    <row r="47" spans="2:27" ht="12.75">
      <c r="B47" s="118"/>
      <c r="C47" s="119"/>
      <c r="D47" s="120"/>
      <c r="E47" s="122"/>
      <c r="F47" s="122"/>
      <c r="G47" s="122"/>
      <c r="H47" s="122"/>
      <c r="I47" s="99"/>
      <c r="J47" s="122"/>
      <c r="K47" s="122"/>
      <c r="L47" s="122"/>
      <c r="M47" s="122"/>
      <c r="N47" s="122"/>
      <c r="P47" s="122">
        <v>-1.31</v>
      </c>
      <c r="R47" s="122">
        <v>-1.235</v>
      </c>
      <c r="S47" s="99"/>
      <c r="T47" s="122">
        <v>-1.318</v>
      </c>
      <c r="U47" s="122"/>
      <c r="V47" s="122">
        <v>-1.337</v>
      </c>
      <c r="W47" s="122"/>
      <c r="X47" s="122">
        <v>-1.405</v>
      </c>
      <c r="Y47" s="122"/>
      <c r="Z47" s="122">
        <v>-1.37</v>
      </c>
      <c r="AA47" s="99"/>
    </row>
    <row r="48" spans="2:27" ht="12.75">
      <c r="B48" s="118"/>
      <c r="C48" s="119"/>
      <c r="D48" s="120"/>
      <c r="E48" s="122"/>
      <c r="F48" s="122"/>
      <c r="G48" s="122"/>
      <c r="H48" s="122"/>
      <c r="I48" s="99"/>
      <c r="S48" s="99"/>
      <c r="T48" s="122"/>
      <c r="U48" s="122"/>
      <c r="V48" s="122"/>
      <c r="W48" s="122"/>
      <c r="X48" s="122"/>
      <c r="Y48" s="122"/>
      <c r="Z48" s="122"/>
      <c r="AA48" s="99"/>
    </row>
    <row r="49" spans="1:27" ht="12.75">
      <c r="A49" t="s">
        <v>271</v>
      </c>
      <c r="B49" s="118"/>
      <c r="C49" s="119"/>
      <c r="D49" s="120">
        <v>0.9565</v>
      </c>
      <c r="E49" s="121"/>
      <c r="F49" s="121">
        <v>0.9842666666666666</v>
      </c>
      <c r="G49" s="121"/>
      <c r="H49" s="121">
        <v>0.9408833333333334</v>
      </c>
      <c r="I49" s="117"/>
      <c r="J49" s="121">
        <v>0.905</v>
      </c>
      <c r="K49" s="121"/>
      <c r="L49" s="121">
        <v>0.831</v>
      </c>
      <c r="M49" s="121"/>
      <c r="N49" s="121">
        <v>0.844</v>
      </c>
      <c r="P49" s="121">
        <v>0.943</v>
      </c>
      <c r="R49" s="121">
        <v>0.875</v>
      </c>
      <c r="S49" s="99"/>
      <c r="T49" s="121">
        <v>0.932</v>
      </c>
      <c r="U49" s="121"/>
      <c r="V49" s="121">
        <v>0.865</v>
      </c>
      <c r="W49" s="121"/>
      <c r="X49" s="121">
        <v>0.882</v>
      </c>
      <c r="Y49" s="121"/>
      <c r="Z49" s="121">
        <v>0.88</v>
      </c>
      <c r="AA49" s="99"/>
    </row>
    <row r="50" spans="2:27" ht="12.75">
      <c r="B50" s="118"/>
      <c r="C50" s="119"/>
      <c r="D50" s="120"/>
      <c r="E50" s="122"/>
      <c r="F50" s="122"/>
      <c r="G50" s="122"/>
      <c r="H50" s="122"/>
      <c r="I50" s="99"/>
      <c r="J50" s="122"/>
      <c r="K50" s="122"/>
      <c r="L50" s="122"/>
      <c r="M50" s="122"/>
      <c r="N50" s="122"/>
      <c r="P50" s="122">
        <v>-0.973</v>
      </c>
      <c r="R50" s="122">
        <v>-0.895</v>
      </c>
      <c r="S50" s="99"/>
      <c r="T50" s="122">
        <v>-0.982</v>
      </c>
      <c r="U50" s="122"/>
      <c r="V50" s="122">
        <v>-0.935</v>
      </c>
      <c r="W50" s="122"/>
      <c r="X50" s="122">
        <v>-0.952</v>
      </c>
      <c r="Y50" s="122"/>
      <c r="Z50" s="122">
        <v>0.95</v>
      </c>
      <c r="AA50" s="99"/>
    </row>
    <row r="51" spans="1:27" ht="18.75" thickBot="1">
      <c r="A51" s="123"/>
      <c r="B51" s="124"/>
      <c r="C51" s="88"/>
      <c r="D51" s="88"/>
      <c r="E51" s="88"/>
      <c r="F51" s="88"/>
      <c r="G51" s="88"/>
      <c r="H51" s="88"/>
      <c r="I51" s="125"/>
      <c r="J51" s="126"/>
      <c r="K51" s="88"/>
      <c r="L51" s="88"/>
      <c r="M51" s="88"/>
      <c r="N51" s="88"/>
      <c r="O51" s="88"/>
      <c r="P51" s="88"/>
      <c r="Q51" s="88"/>
      <c r="R51" s="88"/>
      <c r="S51" s="125"/>
      <c r="T51" s="88"/>
      <c r="U51" s="88"/>
      <c r="V51" s="88"/>
      <c r="W51" s="88"/>
      <c r="X51" s="88"/>
      <c r="Y51" s="88"/>
      <c r="Z51" s="88"/>
      <c r="AA51" s="125"/>
    </row>
    <row r="52" spans="1:2" ht="12.75">
      <c r="A52" t="s">
        <v>272</v>
      </c>
      <c r="B52" t="s">
        <v>272</v>
      </c>
    </row>
    <row r="53" spans="1:2" ht="12.75">
      <c r="A53" s="43" t="s">
        <v>273</v>
      </c>
      <c r="B53" s="43" t="s">
        <v>273</v>
      </c>
    </row>
    <row r="54" ht="12.75">
      <c r="A54" s="16" t="s">
        <v>274</v>
      </c>
    </row>
  </sheetData>
  <printOptions/>
  <pageMargins left="0.75" right="0.75" top="1" bottom="1" header="0.5" footer="0.5"/>
  <pageSetup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5" width="10.8515625" style="0" customWidth="1"/>
  </cols>
  <sheetData>
    <row r="1" spans="1:5" ht="12.75">
      <c r="A1" s="1" t="s">
        <v>0</v>
      </c>
      <c r="B1" s="2"/>
      <c r="C1" s="2"/>
      <c r="D1" s="2" t="s">
        <v>174</v>
      </c>
      <c r="E1" s="2"/>
    </row>
    <row r="2" ht="12.75">
      <c r="D2" s="3">
        <v>2006</v>
      </c>
    </row>
    <row r="3" spans="2:5" ht="12.75">
      <c r="B3" s="4" t="s">
        <v>48</v>
      </c>
      <c r="C3" s="2" t="s">
        <v>47</v>
      </c>
      <c r="D3" s="2" t="s">
        <v>49</v>
      </c>
      <c r="E3" s="5" t="s">
        <v>50</v>
      </c>
    </row>
    <row r="4" ht="12.75">
      <c r="D4" t="s">
        <v>1</v>
      </c>
    </row>
    <row r="5" ht="12.75">
      <c r="A5" t="s">
        <v>2</v>
      </c>
    </row>
    <row r="6" spans="1:5" ht="12.75">
      <c r="A6" t="s">
        <v>3</v>
      </c>
      <c r="B6" s="135">
        <v>10482</v>
      </c>
      <c r="C6" s="135">
        <v>10822</v>
      </c>
      <c r="D6" s="135">
        <v>10986</v>
      </c>
      <c r="E6" s="135">
        <v>11385</v>
      </c>
    </row>
    <row r="7" spans="1:5" ht="12.75">
      <c r="A7" t="s">
        <v>4</v>
      </c>
      <c r="B7" s="135">
        <v>2730</v>
      </c>
      <c r="C7" s="135">
        <v>2236</v>
      </c>
      <c r="D7" s="135">
        <v>2159</v>
      </c>
      <c r="E7" s="135">
        <v>2344</v>
      </c>
    </row>
    <row r="8" spans="1:5" ht="12.75">
      <c r="A8" t="s">
        <v>5</v>
      </c>
      <c r="B8" s="135">
        <v>1739</v>
      </c>
      <c r="C8" s="135">
        <v>2072</v>
      </c>
      <c r="D8" s="135">
        <v>1760</v>
      </c>
      <c r="E8" s="135">
        <v>1770</v>
      </c>
    </row>
    <row r="9" spans="2:5" ht="12.75">
      <c r="B9" s="136"/>
      <c r="C9" s="136"/>
      <c r="D9" s="136"/>
      <c r="E9" s="136"/>
    </row>
    <row r="10" spans="1:5" ht="12.75">
      <c r="A10" t="s">
        <v>6</v>
      </c>
      <c r="B10" s="137"/>
      <c r="C10" s="137"/>
      <c r="D10" s="137"/>
      <c r="E10" s="137"/>
    </row>
    <row r="11" spans="1:5" ht="12.75">
      <c r="A11" t="s">
        <v>7</v>
      </c>
      <c r="B11" s="135">
        <v>631849</v>
      </c>
      <c r="C11" s="135">
        <v>660130</v>
      </c>
      <c r="D11" s="135">
        <v>656333</v>
      </c>
      <c r="E11" s="135">
        <v>632413</v>
      </c>
    </row>
    <row r="12" spans="1:5" ht="12.75">
      <c r="A12" t="s">
        <v>8</v>
      </c>
      <c r="B12" s="135">
        <v>776449</v>
      </c>
      <c r="C12" s="135">
        <v>809284</v>
      </c>
      <c r="D12" s="135">
        <v>771719</v>
      </c>
      <c r="E12" s="135">
        <v>771822</v>
      </c>
    </row>
    <row r="13" spans="1:5" ht="12.75">
      <c r="A13" t="s">
        <v>9</v>
      </c>
      <c r="B13" s="135">
        <v>54960</v>
      </c>
      <c r="C13" s="135">
        <v>54034</v>
      </c>
      <c r="D13" s="135">
        <v>53934</v>
      </c>
      <c r="E13" s="135">
        <v>53160</v>
      </c>
    </row>
    <row r="14" spans="1:5" ht="12.75">
      <c r="A14" t="s">
        <v>10</v>
      </c>
      <c r="B14" s="135">
        <v>6944</v>
      </c>
      <c r="C14" s="135">
        <v>7631</v>
      </c>
      <c r="D14" s="135">
        <v>7063</v>
      </c>
      <c r="E14" s="135">
        <v>6744</v>
      </c>
    </row>
    <row r="15" spans="1:5" ht="12.75">
      <c r="A15" t="s">
        <v>11</v>
      </c>
      <c r="B15" s="135">
        <v>6200</v>
      </c>
      <c r="C15" s="135">
        <v>7242</v>
      </c>
      <c r="D15" s="135">
        <v>5956</v>
      </c>
      <c r="E15" s="135">
        <v>6696</v>
      </c>
    </row>
    <row r="16" spans="2:5" ht="12.75">
      <c r="B16" s="135"/>
      <c r="C16" s="135"/>
      <c r="D16" s="135"/>
      <c r="E16" s="135"/>
    </row>
    <row r="17" spans="1:5" ht="12.75">
      <c r="A17" t="s">
        <v>12</v>
      </c>
      <c r="B17" s="135"/>
      <c r="C17" s="135"/>
      <c r="D17" s="135"/>
      <c r="E17" s="135"/>
    </row>
    <row r="18" spans="1:5" ht="12.75">
      <c r="A18" t="s">
        <v>7</v>
      </c>
      <c r="B18" s="135">
        <v>26538</v>
      </c>
      <c r="C18" s="135">
        <v>30778</v>
      </c>
      <c r="D18" s="135">
        <v>29547</v>
      </c>
      <c r="E18" s="135">
        <v>30252</v>
      </c>
    </row>
    <row r="19" spans="1:5" ht="12.75">
      <c r="A19" t="s">
        <v>13</v>
      </c>
      <c r="B19" s="135">
        <v>21400</v>
      </c>
      <c r="C19" s="135">
        <v>25089</v>
      </c>
      <c r="D19" s="135">
        <v>23355</v>
      </c>
      <c r="E19" s="135">
        <v>24706</v>
      </c>
    </row>
    <row r="20" spans="2:5" ht="12.75">
      <c r="B20" s="135"/>
      <c r="C20" s="135"/>
      <c r="D20" s="135"/>
      <c r="E20" s="135"/>
    </row>
    <row r="21" spans="1:5" ht="12.75">
      <c r="A21" t="s">
        <v>14</v>
      </c>
      <c r="B21" s="135"/>
      <c r="C21" s="135"/>
      <c r="D21" s="135"/>
      <c r="E21" s="135"/>
    </row>
    <row r="22" spans="1:5" ht="12.75">
      <c r="A22" t="s">
        <v>15</v>
      </c>
      <c r="B22" s="136">
        <v>546.75</v>
      </c>
      <c r="C22" s="136">
        <v>546.3333333333334</v>
      </c>
      <c r="D22" s="136">
        <v>531.5833333333334</v>
      </c>
      <c r="E22" s="136">
        <v>550.3333333333334</v>
      </c>
    </row>
    <row r="23" spans="1:5" ht="12.75">
      <c r="A23" t="s">
        <v>16</v>
      </c>
      <c r="B23" s="135">
        <v>284359</v>
      </c>
      <c r="C23" s="135">
        <v>283433</v>
      </c>
      <c r="D23" s="135">
        <v>285088</v>
      </c>
      <c r="E23" s="135">
        <v>287575</v>
      </c>
    </row>
    <row r="24" spans="1:5" ht="12.75">
      <c r="A24" t="s">
        <v>17</v>
      </c>
      <c r="B24" s="136">
        <v>73.8</v>
      </c>
      <c r="C24" s="136">
        <v>73.8</v>
      </c>
      <c r="D24" s="136">
        <v>74.9</v>
      </c>
      <c r="E24" s="136">
        <v>73.6</v>
      </c>
    </row>
    <row r="25" spans="1:5" ht="12.75">
      <c r="A25" t="s">
        <v>18</v>
      </c>
      <c r="B25" s="135">
        <v>35461</v>
      </c>
      <c r="C25" s="135">
        <v>34892</v>
      </c>
      <c r="D25" s="135">
        <v>36845</v>
      </c>
      <c r="E25" s="135">
        <v>36271</v>
      </c>
    </row>
    <row r="26" spans="1:5" ht="12.75">
      <c r="A26" t="s">
        <v>19</v>
      </c>
      <c r="B26" s="135">
        <v>4998</v>
      </c>
      <c r="C26" s="135">
        <v>4329</v>
      </c>
      <c r="D26" s="135">
        <v>4020</v>
      </c>
      <c r="E26" s="135">
        <v>3898</v>
      </c>
    </row>
    <row r="27" spans="2:5" ht="12.75">
      <c r="B27" s="8"/>
      <c r="C27" s="8"/>
      <c r="D27" s="8"/>
      <c r="E27" s="8"/>
    </row>
    <row r="28" spans="2:5" ht="12.75">
      <c r="B28" s="8"/>
      <c r="C28" s="8"/>
      <c r="D28" s="8"/>
      <c r="E28" s="8"/>
    </row>
    <row r="29" spans="1:5" ht="12.75">
      <c r="A29" s="9" t="s">
        <v>20</v>
      </c>
      <c r="B29" s="10"/>
      <c r="C29" s="10"/>
      <c r="D29" s="10"/>
      <c r="E29" s="10"/>
    </row>
    <row r="31" ht="12.75">
      <c r="D31" s="3">
        <v>2006</v>
      </c>
    </row>
    <row r="32" spans="2:5" ht="12.75">
      <c r="B32" s="11" t="s">
        <v>175</v>
      </c>
      <c r="C32" s="12" t="s">
        <v>49</v>
      </c>
      <c r="D32" s="2" t="s">
        <v>131</v>
      </c>
      <c r="E32" s="5" t="s">
        <v>176</v>
      </c>
    </row>
    <row r="33" spans="2:5" ht="12.75">
      <c r="B33" s="10"/>
      <c r="D33" s="10" t="s">
        <v>21</v>
      </c>
      <c r="E33" s="10"/>
    </row>
    <row r="34" ht="12.75">
      <c r="A34" t="s">
        <v>22</v>
      </c>
    </row>
    <row r="35" spans="1:5" ht="12.75">
      <c r="A35" t="s">
        <v>23</v>
      </c>
      <c r="B35" s="7">
        <v>90.1</v>
      </c>
      <c r="C35" s="7">
        <v>86.96</v>
      </c>
      <c r="D35" s="7">
        <v>91.58</v>
      </c>
      <c r="E35" s="7">
        <v>96.15</v>
      </c>
    </row>
    <row r="36" spans="1:5" ht="12.75">
      <c r="A36" t="s">
        <v>24</v>
      </c>
      <c r="B36" s="7">
        <v>90.48</v>
      </c>
      <c r="C36" s="7">
        <v>90.21</v>
      </c>
      <c r="D36" s="7">
        <v>88.96</v>
      </c>
      <c r="E36" s="7">
        <v>87.35</v>
      </c>
    </row>
    <row r="37" spans="1:5" ht="12.75">
      <c r="A37" t="s">
        <v>25</v>
      </c>
      <c r="B37" s="7">
        <v>0.38000000000000966</v>
      </c>
      <c r="C37" s="7">
        <v>3.25</v>
      </c>
      <c r="D37" s="7">
        <v>-2.62</v>
      </c>
      <c r="E37" s="7">
        <v>-8.800000000000011</v>
      </c>
    </row>
    <row r="38" spans="2:5" ht="12.75">
      <c r="B38" s="7"/>
      <c r="C38" s="7"/>
      <c r="D38" s="7"/>
      <c r="E38" s="7"/>
    </row>
    <row r="39" spans="1:5" ht="12.75">
      <c r="A39" t="s">
        <v>26</v>
      </c>
      <c r="B39" s="7"/>
      <c r="C39" s="7"/>
      <c r="D39" s="7"/>
      <c r="E39" s="7"/>
    </row>
    <row r="40" spans="1:5" ht="12.75">
      <c r="A40" t="s">
        <v>27</v>
      </c>
      <c r="B40" s="7">
        <v>38.32</v>
      </c>
      <c r="C40" s="7">
        <v>39.31</v>
      </c>
      <c r="D40" s="7">
        <v>39.71</v>
      </c>
      <c r="E40" s="7">
        <v>40.05</v>
      </c>
    </row>
    <row r="41" spans="1:5" ht="12.75">
      <c r="A41" t="s">
        <v>28</v>
      </c>
      <c r="B41" s="7">
        <v>44.31</v>
      </c>
      <c r="C41" s="7">
        <v>52</v>
      </c>
      <c r="D41" s="7">
        <v>48</v>
      </c>
      <c r="E41" s="7">
        <v>46</v>
      </c>
    </row>
    <row r="42" spans="1:5" ht="12.75">
      <c r="A42" t="s">
        <v>29</v>
      </c>
      <c r="B42" s="7">
        <v>5.99</v>
      </c>
      <c r="C42" s="7">
        <v>12.69</v>
      </c>
      <c r="D42" s="7">
        <v>8.29</v>
      </c>
      <c r="E42" s="7">
        <v>5.95</v>
      </c>
    </row>
    <row r="43" spans="2:5" ht="12.75">
      <c r="B43" s="7"/>
      <c r="C43" s="7"/>
      <c r="D43" s="7"/>
      <c r="E43" s="7"/>
    </row>
    <row r="44" spans="1:5" ht="12.75">
      <c r="A44" t="s">
        <v>30</v>
      </c>
      <c r="B44" s="13" t="s">
        <v>31</v>
      </c>
      <c r="C44" s="13" t="s">
        <v>31</v>
      </c>
      <c r="D44" s="13" t="s">
        <v>31</v>
      </c>
      <c r="E44" s="13" t="s">
        <v>31</v>
      </c>
    </row>
    <row r="45" spans="1:5" ht="12.75">
      <c r="A45" t="s">
        <v>32</v>
      </c>
      <c r="B45" s="6">
        <v>99.2</v>
      </c>
      <c r="C45" s="6">
        <v>104.3</v>
      </c>
      <c r="D45" s="6">
        <v>98.6</v>
      </c>
      <c r="E45" s="6">
        <v>98.7</v>
      </c>
    </row>
    <row r="46" spans="1:5" ht="12.75">
      <c r="A46" t="s">
        <v>33</v>
      </c>
      <c r="B46" s="6">
        <v>101.7</v>
      </c>
      <c r="C46" s="6">
        <v>111.4</v>
      </c>
      <c r="D46" s="6">
        <v>99.3</v>
      </c>
      <c r="E46" s="6">
        <v>98.2</v>
      </c>
    </row>
    <row r="47" spans="1:5" ht="12.75">
      <c r="A47" t="s">
        <v>34</v>
      </c>
      <c r="B47" s="6">
        <v>102.5</v>
      </c>
      <c r="C47" s="6">
        <v>113.9</v>
      </c>
      <c r="D47" s="6">
        <v>99.5</v>
      </c>
      <c r="E47" s="6">
        <v>98</v>
      </c>
    </row>
    <row r="48" spans="2:5" ht="18">
      <c r="B48" s="14"/>
      <c r="C48" s="14"/>
      <c r="D48" s="14"/>
      <c r="E48" s="14"/>
    </row>
    <row r="49" spans="1:5" ht="12.75">
      <c r="A49" t="s">
        <v>35</v>
      </c>
      <c r="B49" s="7"/>
      <c r="C49" s="7"/>
      <c r="D49" s="7"/>
      <c r="E49" s="7"/>
    </row>
    <row r="50" spans="1:5" ht="12.75">
      <c r="A50" t="s">
        <v>32</v>
      </c>
      <c r="B50" s="6">
        <v>106.8</v>
      </c>
      <c r="C50" s="6">
        <v>105.3</v>
      </c>
      <c r="D50" s="6">
        <v>104.4</v>
      </c>
      <c r="E50" s="6">
        <v>97.5</v>
      </c>
    </row>
    <row r="51" spans="1:5" ht="12.75">
      <c r="A51" t="s">
        <v>33</v>
      </c>
      <c r="B51" s="6">
        <v>128.2</v>
      </c>
      <c r="C51" s="6">
        <v>127.6</v>
      </c>
      <c r="D51" s="6">
        <v>145.6</v>
      </c>
      <c r="E51" s="6">
        <v>151.5</v>
      </c>
    </row>
    <row r="52" spans="1:5" ht="12.75">
      <c r="A52" t="s">
        <v>34</v>
      </c>
      <c r="B52" s="6">
        <v>138</v>
      </c>
      <c r="C52" s="6">
        <v>137.8</v>
      </c>
      <c r="D52" s="6">
        <v>164.4</v>
      </c>
      <c r="E52" s="6">
        <v>176.1</v>
      </c>
    </row>
    <row r="53" spans="2:5" ht="18">
      <c r="B53" s="15"/>
      <c r="C53" s="15"/>
      <c r="D53" s="15"/>
      <c r="E53" s="15"/>
    </row>
    <row r="54" spans="1:5" ht="12.75">
      <c r="A54" t="s">
        <v>36</v>
      </c>
      <c r="B54" s="6"/>
      <c r="C54" s="6"/>
      <c r="D54" s="6"/>
      <c r="E54" s="6"/>
    </row>
    <row r="55" spans="1:5" ht="12.75">
      <c r="A55" t="s">
        <v>32</v>
      </c>
      <c r="B55" s="6">
        <v>94.4</v>
      </c>
      <c r="C55" s="6">
        <v>98.9</v>
      </c>
      <c r="D55" s="6">
        <v>98.2</v>
      </c>
      <c r="E55" s="6">
        <v>98.2</v>
      </c>
    </row>
    <row r="56" spans="1:5" ht="12.75">
      <c r="A56" t="s">
        <v>33</v>
      </c>
      <c r="B56" s="6">
        <v>93.8</v>
      </c>
      <c r="C56" s="6">
        <v>81.1</v>
      </c>
      <c r="D56" s="6">
        <v>79.7</v>
      </c>
      <c r="E56" s="6">
        <v>117.1</v>
      </c>
    </row>
    <row r="57" spans="1:5" ht="12.75">
      <c r="A57" s="2" t="s">
        <v>34</v>
      </c>
      <c r="B57" s="6">
        <v>93.5</v>
      </c>
      <c r="C57" s="6">
        <v>71.8</v>
      </c>
      <c r="D57" s="6">
        <v>70</v>
      </c>
      <c r="E57" s="6">
        <v>126.9</v>
      </c>
    </row>
    <row r="58" ht="12.75">
      <c r="A58" t="s">
        <v>37</v>
      </c>
    </row>
    <row r="59" ht="12.75">
      <c r="A59" t="s">
        <v>38</v>
      </c>
    </row>
    <row r="60" ht="12.75">
      <c r="A60" t="s">
        <v>39</v>
      </c>
    </row>
    <row r="61" ht="12.75">
      <c r="A61" t="s">
        <v>40</v>
      </c>
    </row>
    <row r="62" ht="12.75">
      <c r="A62" s="16" t="s">
        <v>41</v>
      </c>
    </row>
    <row r="63" ht="12.75">
      <c r="A63" s="16" t="s">
        <v>42</v>
      </c>
    </row>
    <row r="64" ht="12.75">
      <c r="A64" s="17" t="s">
        <v>43</v>
      </c>
    </row>
    <row r="65" ht="12.75">
      <c r="A65" s="17" t="s">
        <v>44</v>
      </c>
    </row>
    <row r="66" ht="12.75">
      <c r="A66" s="18" t="s">
        <v>45</v>
      </c>
    </row>
  </sheetData>
  <hyperlinks>
    <hyperlink ref="A64" r:id="rId1" display="ronaldg@ers.usda.gov; Poultry and eggs, Dave Harvey, (202) 694-5177,"/>
    <hyperlink ref="A65" r:id="rId2" display="djharvey@ers.usda.gov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A1" sqref="A1:H54"/>
    </sheetView>
  </sheetViews>
  <sheetFormatPr defaultColWidth="9.140625" defaultRowHeight="12.75"/>
  <cols>
    <col min="1" max="1" width="24.57421875" style="0" customWidth="1"/>
    <col min="2" max="8" width="11.28125" style="0" customWidth="1"/>
  </cols>
  <sheetData>
    <row r="1" ht="15.75">
      <c r="D1" s="19" t="s">
        <v>51</v>
      </c>
    </row>
    <row r="3" spans="2:8" ht="12.75">
      <c r="B3" s="20" t="s">
        <v>52</v>
      </c>
      <c r="C3" s="20" t="s">
        <v>52</v>
      </c>
      <c r="D3" s="21">
        <v>2006</v>
      </c>
      <c r="E3" s="2"/>
      <c r="F3" s="2"/>
      <c r="G3" s="2"/>
      <c r="H3" s="2"/>
    </row>
    <row r="4" spans="2:8" ht="12.75">
      <c r="B4" s="22" t="s">
        <v>175</v>
      </c>
      <c r="C4" s="22" t="s">
        <v>177</v>
      </c>
      <c r="D4" s="22" t="s">
        <v>46</v>
      </c>
      <c r="E4" s="22" t="s">
        <v>47</v>
      </c>
      <c r="F4" s="22" t="s">
        <v>49</v>
      </c>
      <c r="G4" s="8" t="s">
        <v>131</v>
      </c>
      <c r="H4" s="8" t="s">
        <v>176</v>
      </c>
    </row>
    <row r="5" spans="1:5" ht="12.75">
      <c r="A5" t="s">
        <v>53</v>
      </c>
      <c r="E5" t="s">
        <v>54</v>
      </c>
    </row>
    <row r="6" spans="1:8" ht="12.75">
      <c r="A6" t="s">
        <v>55</v>
      </c>
      <c r="B6" s="23">
        <v>22626</v>
      </c>
      <c r="C6" s="23">
        <v>24032</v>
      </c>
      <c r="D6" s="23">
        <v>2204</v>
      </c>
      <c r="E6" s="23">
        <v>2442</v>
      </c>
      <c r="F6" s="23">
        <v>2162</v>
      </c>
      <c r="G6" s="24">
        <v>2228</v>
      </c>
      <c r="H6" s="24">
        <v>2219</v>
      </c>
    </row>
    <row r="7" spans="1:8" ht="12.75">
      <c r="A7" t="s">
        <v>56</v>
      </c>
      <c r="B7" s="23">
        <v>142.3</v>
      </c>
      <c r="C7" s="23">
        <v>141.6</v>
      </c>
      <c r="D7" s="23">
        <v>12</v>
      </c>
      <c r="E7" s="23">
        <v>14.2</v>
      </c>
      <c r="F7" s="23">
        <v>12.8</v>
      </c>
      <c r="G7" s="24">
        <v>14.1</v>
      </c>
      <c r="H7" s="24">
        <v>14</v>
      </c>
    </row>
    <row r="8" spans="1:8" ht="12.75">
      <c r="A8" t="s">
        <v>57</v>
      </c>
      <c r="B8" s="23">
        <v>18818</v>
      </c>
      <c r="C8" s="23">
        <v>19205</v>
      </c>
      <c r="D8" s="23">
        <v>1553</v>
      </c>
      <c r="E8" s="23">
        <v>1774</v>
      </c>
      <c r="F8" s="23">
        <v>1744</v>
      </c>
      <c r="G8" s="24">
        <v>1924</v>
      </c>
      <c r="H8" s="24">
        <v>1891</v>
      </c>
    </row>
    <row r="9" spans="1:8" ht="12.75">
      <c r="A9" t="s">
        <v>58</v>
      </c>
      <c r="B9" s="23">
        <v>170.7</v>
      </c>
      <c r="C9" s="23">
        <v>169.5</v>
      </c>
      <c r="D9" s="23">
        <v>13.2</v>
      </c>
      <c r="E9" s="23">
        <v>14.6</v>
      </c>
      <c r="F9" s="23">
        <v>14.2</v>
      </c>
      <c r="G9" s="24">
        <v>15.6</v>
      </c>
      <c r="H9" s="24">
        <v>15</v>
      </c>
    </row>
    <row r="10" spans="1:8" ht="12.75">
      <c r="A10" t="s">
        <v>59</v>
      </c>
      <c r="B10" s="23">
        <v>41757</v>
      </c>
      <c r="C10" s="23">
        <v>43548.1</v>
      </c>
      <c r="D10" s="23">
        <v>3782.2</v>
      </c>
      <c r="E10" s="23">
        <v>4244.8</v>
      </c>
      <c r="F10" s="23">
        <v>3933</v>
      </c>
      <c r="G10" s="24">
        <v>4181.7</v>
      </c>
      <c r="H10" s="24">
        <v>4139</v>
      </c>
    </row>
    <row r="11" spans="1:8" ht="12.75">
      <c r="A11" t="s">
        <v>60</v>
      </c>
      <c r="B11" s="23">
        <v>32448.033</v>
      </c>
      <c r="C11" s="23">
        <v>33103.813</v>
      </c>
      <c r="D11" s="23">
        <v>2824.567</v>
      </c>
      <c r="E11" s="23">
        <v>3141.013</v>
      </c>
      <c r="F11" s="23">
        <v>2881.333</v>
      </c>
      <c r="G11" s="24">
        <v>3230.38</v>
      </c>
      <c r="H11" s="24">
        <v>2927.525</v>
      </c>
    </row>
    <row r="12" spans="1:8" ht="12.75">
      <c r="A12" t="s">
        <v>61</v>
      </c>
      <c r="B12" s="23">
        <v>474.84</v>
      </c>
      <c r="C12" s="23">
        <v>463.536</v>
      </c>
      <c r="D12" s="23">
        <v>39.197</v>
      </c>
      <c r="E12" s="23">
        <v>46.282</v>
      </c>
      <c r="F12" s="23">
        <v>39.708</v>
      </c>
      <c r="G12" s="24">
        <v>41.99</v>
      </c>
      <c r="H12" s="24">
        <v>39.01</v>
      </c>
    </row>
    <row r="13" spans="1:8" ht="12.75">
      <c r="A13" t="s">
        <v>62</v>
      </c>
      <c r="B13" s="23">
        <v>5066.611</v>
      </c>
      <c r="C13" s="23">
        <v>5228.507</v>
      </c>
      <c r="D13" s="23">
        <v>458.109</v>
      </c>
      <c r="E13" s="23">
        <v>499.365</v>
      </c>
      <c r="F13" s="23">
        <v>460.956</v>
      </c>
      <c r="G13" s="24">
        <v>508.51</v>
      </c>
      <c r="H13" s="24">
        <v>506.99</v>
      </c>
    </row>
    <row r="14" spans="1:8" ht="12.75">
      <c r="A14" t="s">
        <v>63</v>
      </c>
      <c r="B14" s="23">
        <v>37989.484</v>
      </c>
      <c r="C14" s="23">
        <v>38795.856</v>
      </c>
      <c r="D14" s="23">
        <v>3321.873</v>
      </c>
      <c r="E14" s="23">
        <v>3686.66</v>
      </c>
      <c r="F14" s="23">
        <v>3381.9970000000003</v>
      </c>
      <c r="G14" s="23">
        <v>3780.88</v>
      </c>
      <c r="H14" s="23">
        <v>3473.5250000000005</v>
      </c>
    </row>
    <row r="15" spans="1:8" ht="12.75">
      <c r="A15" t="s">
        <v>64</v>
      </c>
      <c r="B15" s="23">
        <v>79746.484</v>
      </c>
      <c r="C15" s="23">
        <v>82343.956</v>
      </c>
      <c r="D15" s="23">
        <v>7104.073</v>
      </c>
      <c r="E15" s="23">
        <v>7931.46</v>
      </c>
      <c r="F15" s="23">
        <v>7314.997</v>
      </c>
      <c r="G15" s="23">
        <v>7962.58</v>
      </c>
      <c r="H15" s="23">
        <v>7612.525000000001</v>
      </c>
    </row>
    <row r="16" spans="2:6" ht="12.75">
      <c r="B16" s="8"/>
      <c r="C16" s="8"/>
      <c r="D16" s="8"/>
      <c r="E16" s="8"/>
      <c r="F16" s="8"/>
    </row>
    <row r="17" spans="2:8" ht="12.75">
      <c r="B17" s="3" t="s">
        <v>52</v>
      </c>
      <c r="C17" s="3" t="s">
        <v>52</v>
      </c>
      <c r="D17" s="21">
        <v>2006</v>
      </c>
      <c r="E17" s="2"/>
      <c r="F17" s="2"/>
      <c r="G17" s="2"/>
      <c r="H17" s="2"/>
    </row>
    <row r="18" spans="2:8" ht="12.75">
      <c r="B18" s="22" t="s">
        <v>175</v>
      </c>
      <c r="C18" s="22" t="s">
        <v>177</v>
      </c>
      <c r="D18" t="s">
        <v>46</v>
      </c>
      <c r="E18" t="s">
        <v>47</v>
      </c>
      <c r="F18" t="s">
        <v>49</v>
      </c>
      <c r="G18" t="s">
        <v>131</v>
      </c>
      <c r="H18" t="s">
        <v>176</v>
      </c>
    </row>
    <row r="19" spans="1:6" ht="12.75">
      <c r="A19" t="s">
        <v>65</v>
      </c>
      <c r="E19" t="s">
        <v>66</v>
      </c>
      <c r="F19" s="8"/>
    </row>
    <row r="20" spans="1:8" ht="12.75">
      <c r="A20" t="s">
        <v>67</v>
      </c>
      <c r="B20" s="23">
        <v>29720.5</v>
      </c>
      <c r="C20" s="23">
        <v>31084</v>
      </c>
      <c r="D20" s="23">
        <v>2834.3</v>
      </c>
      <c r="E20" s="23">
        <v>3133.4</v>
      </c>
      <c r="F20" s="23">
        <v>2765.7</v>
      </c>
      <c r="G20" s="24">
        <v>2855.5</v>
      </c>
      <c r="H20" s="24">
        <v>2850</v>
      </c>
    </row>
    <row r="21" spans="1:8" ht="12.75">
      <c r="A21" t="s">
        <v>68</v>
      </c>
      <c r="B21" s="23">
        <v>15707</v>
      </c>
      <c r="C21" s="23">
        <v>16443</v>
      </c>
      <c r="D21" s="23">
        <v>1573</v>
      </c>
      <c r="E21" s="23">
        <v>1713</v>
      </c>
      <c r="F21" s="23">
        <v>1485</v>
      </c>
      <c r="G21" s="24">
        <v>1446</v>
      </c>
      <c r="H21" s="24">
        <v>1376</v>
      </c>
    </row>
    <row r="22" spans="1:8" ht="12.75">
      <c r="A22" t="s">
        <v>69</v>
      </c>
      <c r="B22" s="23">
        <v>9116</v>
      </c>
      <c r="C22" s="23">
        <v>9189</v>
      </c>
      <c r="D22" s="23">
        <v>800</v>
      </c>
      <c r="E22" s="23">
        <v>866</v>
      </c>
      <c r="F22" s="23">
        <v>780</v>
      </c>
      <c r="G22" s="24">
        <v>854</v>
      </c>
      <c r="H22" s="24">
        <v>878</v>
      </c>
    </row>
    <row r="23" spans="1:8" ht="12.75">
      <c r="A23" t="s">
        <v>70</v>
      </c>
      <c r="B23" s="23">
        <v>2334</v>
      </c>
      <c r="C23" s="23">
        <v>2780</v>
      </c>
      <c r="D23" s="23">
        <v>244</v>
      </c>
      <c r="E23" s="23">
        <v>284</v>
      </c>
      <c r="F23" s="23">
        <v>246</v>
      </c>
      <c r="G23" s="24">
        <v>286</v>
      </c>
      <c r="H23" s="24">
        <v>316</v>
      </c>
    </row>
    <row r="24" spans="1:8" ht="12.75">
      <c r="A24" t="s">
        <v>71</v>
      </c>
      <c r="B24" s="23">
        <v>2090</v>
      </c>
      <c r="C24" s="23">
        <v>2185</v>
      </c>
      <c r="D24" s="23">
        <v>177</v>
      </c>
      <c r="E24" s="23">
        <v>220</v>
      </c>
      <c r="F24" s="23">
        <v>209</v>
      </c>
      <c r="G24" s="24">
        <v>222</v>
      </c>
      <c r="H24" s="24">
        <v>231</v>
      </c>
    </row>
    <row r="25" spans="1:8" ht="12.75">
      <c r="A25" t="s">
        <v>72</v>
      </c>
      <c r="B25" s="23">
        <v>473</v>
      </c>
      <c r="C25" s="23">
        <v>487</v>
      </c>
      <c r="D25" s="23">
        <v>40</v>
      </c>
      <c r="E25" s="23">
        <v>50</v>
      </c>
      <c r="F25" s="23">
        <v>46</v>
      </c>
      <c r="G25" s="24">
        <v>48</v>
      </c>
      <c r="H25" s="24">
        <v>49</v>
      </c>
    </row>
    <row r="26" spans="1:8" ht="12.75">
      <c r="A26" t="s">
        <v>73</v>
      </c>
      <c r="B26" s="23">
        <v>674.3</v>
      </c>
      <c r="C26" s="23">
        <v>639.7</v>
      </c>
      <c r="D26" s="23">
        <v>57.9</v>
      </c>
      <c r="E26" s="23">
        <v>66.7</v>
      </c>
      <c r="F26" s="23">
        <v>57.5</v>
      </c>
      <c r="G26" s="24">
        <v>63.5</v>
      </c>
      <c r="H26" s="24">
        <v>63</v>
      </c>
    </row>
    <row r="27" spans="1:8" ht="12.75">
      <c r="A27" t="s">
        <v>74</v>
      </c>
      <c r="B27" s="23">
        <v>2467.1</v>
      </c>
      <c r="C27" s="23">
        <v>2471.2</v>
      </c>
      <c r="D27" s="23">
        <v>202.1</v>
      </c>
      <c r="E27" s="23">
        <v>227</v>
      </c>
      <c r="F27" s="23">
        <v>219.1</v>
      </c>
      <c r="G27" s="24">
        <v>236</v>
      </c>
      <c r="H27" s="24">
        <v>225</v>
      </c>
    </row>
    <row r="28" spans="1:8" ht="12.75">
      <c r="A28" t="s">
        <v>75</v>
      </c>
      <c r="B28" s="23">
        <v>94147.1</v>
      </c>
      <c r="C28" s="23">
        <v>95848.9</v>
      </c>
      <c r="D28" s="23">
        <v>7884.8</v>
      </c>
      <c r="E28" s="23">
        <v>9094.6</v>
      </c>
      <c r="F28" s="23">
        <v>8833</v>
      </c>
      <c r="G28" s="24">
        <v>9636.2</v>
      </c>
      <c r="H28" s="24">
        <v>9361</v>
      </c>
    </row>
    <row r="29" spans="1:8" ht="12.75">
      <c r="A29" t="s">
        <v>76</v>
      </c>
      <c r="B29" s="23">
        <v>91020</v>
      </c>
      <c r="C29" s="23">
        <v>92548</v>
      </c>
      <c r="D29" s="23">
        <v>7607</v>
      </c>
      <c r="E29" s="23">
        <v>8784</v>
      </c>
      <c r="F29" s="23">
        <v>8526</v>
      </c>
      <c r="G29" s="24">
        <v>9312</v>
      </c>
      <c r="H29" s="24">
        <v>9036</v>
      </c>
    </row>
    <row r="30" spans="1:8" ht="12.75">
      <c r="A30" t="s">
        <v>77</v>
      </c>
      <c r="B30" s="23">
        <v>2872</v>
      </c>
      <c r="C30" s="23">
        <v>2990</v>
      </c>
      <c r="D30" s="23">
        <v>255</v>
      </c>
      <c r="E30" s="23">
        <v>286</v>
      </c>
      <c r="F30" s="23">
        <v>270</v>
      </c>
      <c r="G30" s="24">
        <v>285</v>
      </c>
      <c r="H30" s="24">
        <v>285</v>
      </c>
    </row>
    <row r="31" spans="1:8" ht="12.75">
      <c r="A31" t="s">
        <v>60</v>
      </c>
      <c r="B31" s="23">
        <v>8136172</v>
      </c>
      <c r="C31" s="23">
        <v>8174118</v>
      </c>
      <c r="D31" s="23">
        <v>716881</v>
      </c>
      <c r="E31" s="23">
        <v>793371</v>
      </c>
      <c r="F31" s="23">
        <v>711232</v>
      </c>
      <c r="G31" s="24">
        <v>783140</v>
      </c>
      <c r="H31" s="24">
        <v>724030</v>
      </c>
    </row>
    <row r="32" spans="1:8" ht="12.75">
      <c r="A32" t="s">
        <v>62</v>
      </c>
      <c r="B32" s="23">
        <v>228732</v>
      </c>
      <c r="C32" s="23">
        <v>234188</v>
      </c>
      <c r="D32" s="23">
        <v>20814</v>
      </c>
      <c r="E32" s="23">
        <v>23406</v>
      </c>
      <c r="F32" s="23">
        <v>21032</v>
      </c>
      <c r="G32" s="24">
        <v>23065</v>
      </c>
      <c r="H32" s="24">
        <v>23560</v>
      </c>
    </row>
    <row r="34" spans="4:8" ht="12.75">
      <c r="D34" s="21">
        <v>2006</v>
      </c>
      <c r="E34" s="2"/>
      <c r="F34" s="2"/>
      <c r="G34" s="2"/>
      <c r="H34" s="2"/>
    </row>
    <row r="35" spans="3:8" ht="12.75">
      <c r="C35" s="22" t="s">
        <v>175</v>
      </c>
      <c r="D35" t="s">
        <v>46</v>
      </c>
      <c r="E35" s="22" t="s">
        <v>47</v>
      </c>
      <c r="F35" t="s">
        <v>49</v>
      </c>
      <c r="G35" t="s">
        <v>131</v>
      </c>
      <c r="H35" t="s">
        <v>176</v>
      </c>
    </row>
    <row r="36" spans="1:8" ht="12.75">
      <c r="A36" t="s">
        <v>78</v>
      </c>
      <c r="C36" s="8"/>
      <c r="E36" t="s">
        <v>79</v>
      </c>
      <c r="F36" s="8"/>
      <c r="G36" s="8"/>
      <c r="H36" s="8"/>
    </row>
    <row r="37" spans="1:8" ht="12.75">
      <c r="A37" t="s">
        <v>67</v>
      </c>
      <c r="C37" s="23">
        <v>783</v>
      </c>
      <c r="D37" s="23">
        <v>782</v>
      </c>
      <c r="E37" s="23">
        <v>784</v>
      </c>
      <c r="F37" s="23">
        <v>787</v>
      </c>
      <c r="G37" s="24">
        <v>786</v>
      </c>
      <c r="H37" s="24">
        <v>783</v>
      </c>
    </row>
    <row r="38" spans="1:8" ht="12.75">
      <c r="A38" t="s">
        <v>73</v>
      </c>
      <c r="C38" s="23">
        <v>226</v>
      </c>
      <c r="D38" s="23">
        <v>209</v>
      </c>
      <c r="E38" s="23">
        <v>212</v>
      </c>
      <c r="F38" s="23">
        <v>223</v>
      </c>
      <c r="G38" s="24">
        <v>223</v>
      </c>
      <c r="H38" s="24">
        <v>221</v>
      </c>
    </row>
    <row r="39" spans="1:8" ht="12.75">
      <c r="A39" t="s">
        <v>74</v>
      </c>
      <c r="C39" s="23">
        <v>72</v>
      </c>
      <c r="D39" s="23">
        <v>66</v>
      </c>
      <c r="E39" s="23">
        <v>65</v>
      </c>
      <c r="F39" s="23">
        <v>66</v>
      </c>
      <c r="G39" s="24">
        <v>67</v>
      </c>
      <c r="H39" s="24">
        <v>68</v>
      </c>
    </row>
    <row r="40" spans="1:8" ht="12.75">
      <c r="A40" t="s">
        <v>75</v>
      </c>
      <c r="C40" s="23">
        <v>203</v>
      </c>
      <c r="D40" s="23">
        <v>198</v>
      </c>
      <c r="E40" s="23">
        <v>196</v>
      </c>
      <c r="F40" s="23">
        <v>198</v>
      </c>
      <c r="G40" s="24">
        <v>200</v>
      </c>
      <c r="H40" s="24">
        <v>203</v>
      </c>
    </row>
    <row r="41" spans="3:8" ht="12.75">
      <c r="C41" s="25"/>
      <c r="D41" s="25"/>
      <c r="E41" s="25"/>
      <c r="F41" s="25"/>
      <c r="G41" s="26"/>
      <c r="H41" s="26"/>
    </row>
    <row r="42" spans="1:8" ht="12.75">
      <c r="A42" t="s">
        <v>80</v>
      </c>
      <c r="C42" s="27"/>
      <c r="D42" s="25"/>
      <c r="E42" s="25" t="s">
        <v>54</v>
      </c>
      <c r="F42" s="23"/>
      <c r="G42" s="26"/>
      <c r="H42" s="26"/>
    </row>
    <row r="43" spans="1:8" ht="12.75">
      <c r="A43" t="s">
        <v>55</v>
      </c>
      <c r="C43" s="28">
        <v>439.186</v>
      </c>
      <c r="D43" s="28">
        <v>438.285</v>
      </c>
      <c r="E43" s="28">
        <v>0</v>
      </c>
      <c r="F43" s="28">
        <v>466.039</v>
      </c>
      <c r="G43" s="29">
        <v>471.677</v>
      </c>
      <c r="H43" s="29">
        <v>497.501</v>
      </c>
    </row>
    <row r="44" spans="1:8" ht="12.75">
      <c r="A44" t="s">
        <v>57</v>
      </c>
      <c r="C44" s="28">
        <v>446.476</v>
      </c>
      <c r="D44" s="28">
        <v>408.722</v>
      </c>
      <c r="E44" s="28">
        <v>0</v>
      </c>
      <c r="F44" s="28">
        <v>413.454</v>
      </c>
      <c r="G44" s="29">
        <v>404.425</v>
      </c>
      <c r="H44" s="29">
        <v>463.878</v>
      </c>
    </row>
    <row r="45" spans="1:8" ht="12.75">
      <c r="A45" t="s">
        <v>81</v>
      </c>
      <c r="C45" s="28">
        <v>15.211</v>
      </c>
      <c r="D45" s="28">
        <v>52.508</v>
      </c>
      <c r="E45" s="28">
        <v>0</v>
      </c>
      <c r="F45" s="28">
        <v>37.328</v>
      </c>
      <c r="G45" s="29">
        <v>11.962</v>
      </c>
      <c r="H45" s="29">
        <v>10.25</v>
      </c>
    </row>
    <row r="46" spans="1:8" ht="12.75">
      <c r="A46" t="s">
        <v>82</v>
      </c>
      <c r="C46" s="28">
        <v>96.789</v>
      </c>
      <c r="D46" s="28">
        <v>68.783</v>
      </c>
      <c r="E46" s="28">
        <v>0</v>
      </c>
      <c r="F46" s="28">
        <v>79.861</v>
      </c>
      <c r="G46" s="29">
        <v>96.314</v>
      </c>
      <c r="H46" s="29">
        <v>115.326</v>
      </c>
    </row>
    <row r="47" spans="1:8" ht="12.75">
      <c r="A47" t="s">
        <v>83</v>
      </c>
      <c r="C47" s="28">
        <v>804.192</v>
      </c>
      <c r="D47" s="28">
        <v>781.273</v>
      </c>
      <c r="E47" s="28">
        <v>727.855</v>
      </c>
      <c r="F47" s="28">
        <v>710.42</v>
      </c>
      <c r="G47" s="28">
        <v>710.515</v>
      </c>
      <c r="H47" s="29">
        <v>712.878</v>
      </c>
    </row>
    <row r="48" spans="1:8" ht="12.75">
      <c r="A48" t="s">
        <v>84</v>
      </c>
      <c r="C48" s="28">
        <v>417.605</v>
      </c>
      <c r="D48" s="28">
        <v>507.465</v>
      </c>
      <c r="E48" s="28">
        <v>512.223</v>
      </c>
      <c r="F48" s="28">
        <v>500.258</v>
      </c>
      <c r="G48" s="28">
        <v>463.908</v>
      </c>
      <c r="H48" s="29">
        <v>411.577</v>
      </c>
    </row>
    <row r="49" spans="1:8" ht="12.75">
      <c r="A49" s="2" t="s">
        <v>85</v>
      </c>
      <c r="B49" s="2"/>
      <c r="C49" s="28">
        <v>17.619</v>
      </c>
      <c r="D49" s="28">
        <v>22.062</v>
      </c>
      <c r="E49" s="28">
        <v>23.596</v>
      </c>
      <c r="F49" s="28">
        <v>21.56</v>
      </c>
      <c r="G49" s="28">
        <v>19.038</v>
      </c>
      <c r="H49" s="29">
        <v>16.273</v>
      </c>
    </row>
    <row r="51" ht="12.75">
      <c r="A51" t="s">
        <v>86</v>
      </c>
    </row>
    <row r="52" ht="12.75">
      <c r="A52" t="s">
        <v>87</v>
      </c>
    </row>
    <row r="53" ht="12.75">
      <c r="A53" t="s">
        <v>89</v>
      </c>
    </row>
    <row r="54" ht="12.75">
      <c r="A54" t="s">
        <v>88</v>
      </c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A1" sqref="A1:G47"/>
    </sheetView>
  </sheetViews>
  <sheetFormatPr defaultColWidth="9.140625" defaultRowHeight="12.75"/>
  <cols>
    <col min="1" max="1" width="31.57421875" style="0" customWidth="1"/>
    <col min="2" max="7" width="10.8515625" style="0" customWidth="1"/>
  </cols>
  <sheetData>
    <row r="1" spans="1:7" ht="15.75">
      <c r="A1" s="30" t="s">
        <v>114</v>
      </c>
      <c r="B1" s="2"/>
      <c r="C1" s="2"/>
      <c r="D1" s="2"/>
      <c r="E1" s="2" t="s">
        <v>174</v>
      </c>
      <c r="F1" s="2"/>
      <c r="G1" s="2"/>
    </row>
    <row r="2" spans="2:7" ht="12.75">
      <c r="B2" s="2">
        <v>2005</v>
      </c>
      <c r="C2" s="21">
        <v>2006</v>
      </c>
      <c r="D2" s="31"/>
      <c r="E2" s="31"/>
      <c r="F2" s="31"/>
      <c r="G2" s="31"/>
    </row>
    <row r="3" spans="2:7" ht="12.75">
      <c r="B3" s="3" t="s">
        <v>178</v>
      </c>
      <c r="C3" t="s">
        <v>46</v>
      </c>
      <c r="D3" t="s">
        <v>47</v>
      </c>
      <c r="E3" t="s">
        <v>49</v>
      </c>
      <c r="F3" t="s">
        <v>131</v>
      </c>
      <c r="G3" t="s">
        <v>176</v>
      </c>
    </row>
    <row r="4" spans="1:4" ht="12.75">
      <c r="A4" t="s">
        <v>90</v>
      </c>
      <c r="D4" t="s">
        <v>126</v>
      </c>
    </row>
    <row r="5" ht="12.75">
      <c r="A5" t="s">
        <v>91</v>
      </c>
    </row>
    <row r="6" spans="1:7" ht="12.75">
      <c r="A6" t="s">
        <v>92</v>
      </c>
      <c r="B6" s="32">
        <v>90.48</v>
      </c>
      <c r="C6" s="32">
        <v>81.11</v>
      </c>
      <c r="D6" s="32">
        <v>84.46</v>
      </c>
      <c r="E6" s="32">
        <v>90.21</v>
      </c>
      <c r="F6" s="32">
        <v>88.96</v>
      </c>
      <c r="G6" s="32">
        <v>87.35</v>
      </c>
    </row>
    <row r="7" spans="1:7" ht="12.75">
      <c r="A7" t="s">
        <v>93</v>
      </c>
      <c r="B7" s="32">
        <v>90.32</v>
      </c>
      <c r="C7" s="32">
        <v>81.14</v>
      </c>
      <c r="D7" s="32">
        <v>85.87</v>
      </c>
      <c r="E7" s="32">
        <v>89.18</v>
      </c>
      <c r="F7" s="32">
        <v>87.43</v>
      </c>
      <c r="G7" s="32">
        <v>86.75</v>
      </c>
    </row>
    <row r="8" spans="1:7" ht="12.75">
      <c r="A8" t="s">
        <v>94</v>
      </c>
      <c r="B8" s="32"/>
      <c r="C8" s="32"/>
      <c r="D8" s="32"/>
      <c r="E8" s="32"/>
      <c r="F8" s="32"/>
      <c r="G8" s="32"/>
    </row>
    <row r="9" spans="1:7" ht="12.75">
      <c r="A9" t="s">
        <v>128</v>
      </c>
      <c r="B9" s="32">
        <v>50.73</v>
      </c>
      <c r="C9" s="32">
        <v>48.75</v>
      </c>
      <c r="D9" s="32">
        <v>51.1</v>
      </c>
      <c r="E9" s="32">
        <v>51.81</v>
      </c>
      <c r="F9" s="32">
        <v>53</v>
      </c>
      <c r="G9" s="32">
        <v>47.35</v>
      </c>
    </row>
    <row r="10" spans="1:7" ht="12.75">
      <c r="A10" t="s">
        <v>129</v>
      </c>
      <c r="B10" s="32">
        <v>48.8</v>
      </c>
      <c r="C10" s="32">
        <v>47.75</v>
      </c>
      <c r="D10" s="32">
        <v>49.85</v>
      </c>
      <c r="E10" s="32">
        <v>50.25</v>
      </c>
      <c r="F10" s="32">
        <v>48.31</v>
      </c>
      <c r="G10" s="32">
        <v>45.05</v>
      </c>
    </row>
    <row r="11" spans="1:7" ht="12.75">
      <c r="A11" t="s">
        <v>95</v>
      </c>
      <c r="B11" s="32"/>
      <c r="C11" s="32"/>
      <c r="D11" s="32"/>
      <c r="E11" s="32"/>
      <c r="F11" s="32"/>
      <c r="G11" s="32"/>
    </row>
    <row r="12" spans="1:7" ht="12.75">
      <c r="A12" t="s">
        <v>96</v>
      </c>
      <c r="B12" s="32"/>
      <c r="C12" s="32"/>
      <c r="D12" s="32"/>
      <c r="E12" s="32"/>
      <c r="F12" s="32"/>
      <c r="G12" s="32"/>
    </row>
    <row r="13" spans="1:7" ht="12.75">
      <c r="A13" t="s">
        <v>97</v>
      </c>
      <c r="B13" s="32">
        <v>133.51</v>
      </c>
      <c r="C13" s="32">
        <v>130.22</v>
      </c>
      <c r="D13" s="32">
        <v>129.68</v>
      </c>
      <c r="E13" s="32">
        <v>130.2</v>
      </c>
      <c r="F13" s="32">
        <v>122.96</v>
      </c>
      <c r="G13" s="32">
        <v>117.75</v>
      </c>
    </row>
    <row r="14" spans="1:7" ht="12.75">
      <c r="A14" t="s">
        <v>98</v>
      </c>
      <c r="B14" s="32">
        <v>119.91</v>
      </c>
      <c r="C14" s="32">
        <v>119.63</v>
      </c>
      <c r="D14" s="32">
        <v>121.41</v>
      </c>
      <c r="E14" s="32">
        <v>122.98</v>
      </c>
      <c r="F14" s="32">
        <v>110.5</v>
      </c>
      <c r="G14" s="32">
        <v>104.65</v>
      </c>
    </row>
    <row r="15" spans="1:7" ht="12.75">
      <c r="A15" t="s">
        <v>99</v>
      </c>
      <c r="B15" s="32">
        <v>117.42</v>
      </c>
      <c r="C15" s="32">
        <v>113.9</v>
      </c>
      <c r="D15" s="32">
        <v>114.01</v>
      </c>
      <c r="E15" s="32">
        <v>117.59</v>
      </c>
      <c r="F15" s="32">
        <v>107.96</v>
      </c>
      <c r="G15" s="32">
        <v>101.65</v>
      </c>
    </row>
    <row r="16" spans="1:7" ht="12.75">
      <c r="A16" t="s">
        <v>100</v>
      </c>
      <c r="B16" s="32"/>
      <c r="C16" s="32"/>
      <c r="D16" s="32"/>
      <c r="E16" s="32"/>
      <c r="F16" s="32"/>
      <c r="G16" s="32"/>
    </row>
    <row r="17" spans="1:7" ht="12.75">
      <c r="A17" t="s">
        <v>101</v>
      </c>
      <c r="B17" s="32">
        <v>119.69</v>
      </c>
      <c r="C17" s="32">
        <v>119.06</v>
      </c>
      <c r="D17" s="32">
        <v>120.99</v>
      </c>
      <c r="E17" s="32">
        <v>121.71</v>
      </c>
      <c r="F17" s="32">
        <v>114.02</v>
      </c>
      <c r="G17" s="32">
        <v>108.85</v>
      </c>
    </row>
    <row r="18" spans="1:7" ht="12.75">
      <c r="A18" t="s">
        <v>102</v>
      </c>
      <c r="B18" s="32">
        <v>109.62</v>
      </c>
      <c r="C18" s="32">
        <v>108.16</v>
      </c>
      <c r="D18" s="32">
        <v>109.32</v>
      </c>
      <c r="E18" s="32">
        <v>111.53</v>
      </c>
      <c r="F18" s="32">
        <v>103.35</v>
      </c>
      <c r="G18" s="32">
        <v>96.85</v>
      </c>
    </row>
    <row r="19" spans="2:7" ht="12.75">
      <c r="B19" s="32"/>
      <c r="C19" s="32"/>
      <c r="D19" s="32"/>
      <c r="E19" s="32"/>
      <c r="F19" s="32"/>
      <c r="G19" s="32"/>
    </row>
    <row r="20" spans="1:7" ht="12.75">
      <c r="A20" t="s">
        <v>103</v>
      </c>
      <c r="B20" s="32"/>
      <c r="C20" s="32"/>
      <c r="D20" s="32"/>
      <c r="E20" s="32"/>
      <c r="F20" s="32"/>
      <c r="G20" s="32"/>
    </row>
    <row r="21" spans="1:7" ht="12.75">
      <c r="A21" t="s">
        <v>104</v>
      </c>
      <c r="B21" s="32"/>
      <c r="C21" s="32"/>
      <c r="D21" s="32"/>
      <c r="E21" s="32"/>
      <c r="F21" s="32"/>
      <c r="G21" s="32"/>
    </row>
    <row r="22" spans="1:7" ht="12.75">
      <c r="A22" t="s">
        <v>105</v>
      </c>
      <c r="B22" s="32">
        <v>44.3112</v>
      </c>
      <c r="C22" s="32">
        <v>51.8888</v>
      </c>
      <c r="D22" s="32">
        <v>53.317</v>
      </c>
      <c r="E22" s="32">
        <v>50.2756</v>
      </c>
      <c r="F22" s="32">
        <v>47.5672</v>
      </c>
      <c r="G22" s="32">
        <v>46</v>
      </c>
    </row>
    <row r="23" spans="1:7" ht="12.75">
      <c r="A23" t="s">
        <v>106</v>
      </c>
      <c r="B23" s="32"/>
      <c r="C23" s="32"/>
      <c r="D23" s="32"/>
      <c r="E23" s="32"/>
      <c r="F23" s="32"/>
      <c r="G23" s="32"/>
    </row>
    <row r="24" spans="1:7" ht="12.75">
      <c r="A24" t="s">
        <v>107</v>
      </c>
      <c r="B24" s="32"/>
      <c r="C24" s="32"/>
      <c r="D24" s="32"/>
      <c r="E24" s="32"/>
      <c r="F24" s="32"/>
      <c r="G24" s="32"/>
    </row>
    <row r="25" spans="1:7" ht="12.75">
      <c r="A25" t="s">
        <v>108</v>
      </c>
      <c r="B25" s="32">
        <v>39.02</v>
      </c>
      <c r="C25" s="32">
        <v>36.04</v>
      </c>
      <c r="D25" s="32">
        <v>37.74</v>
      </c>
      <c r="E25" s="32">
        <v>40.01</v>
      </c>
      <c r="F25" s="32">
        <v>40.65</v>
      </c>
      <c r="G25" s="32">
        <v>41</v>
      </c>
    </row>
    <row r="26" spans="2:7" ht="12.75">
      <c r="B26" s="32"/>
      <c r="C26" s="32"/>
      <c r="D26" s="32"/>
      <c r="E26" s="32"/>
      <c r="F26" s="32"/>
      <c r="G26" s="32"/>
    </row>
    <row r="27" spans="1:7" ht="12.75">
      <c r="A27" t="s">
        <v>109</v>
      </c>
      <c r="B27" s="32"/>
      <c r="C27" s="32"/>
      <c r="D27" s="32"/>
      <c r="E27" s="32"/>
      <c r="F27" s="32"/>
      <c r="G27" s="32"/>
    </row>
    <row r="28" spans="1:7" ht="12.75">
      <c r="A28" t="s">
        <v>110</v>
      </c>
      <c r="B28" s="33"/>
      <c r="C28" s="33"/>
      <c r="D28" s="33"/>
      <c r="E28" s="33"/>
      <c r="F28" s="33"/>
      <c r="G28" s="33"/>
    </row>
    <row r="29" spans="1:7" ht="12.75">
      <c r="A29" t="s">
        <v>111</v>
      </c>
      <c r="B29" s="33">
        <v>93.33</v>
      </c>
      <c r="C29" s="33">
        <v>74</v>
      </c>
      <c r="D29" s="33">
        <v>84</v>
      </c>
      <c r="E29" s="33">
        <v>85.3</v>
      </c>
      <c r="F29" s="33">
        <v>85.18</v>
      </c>
      <c r="G29" s="33">
        <v>85.7</v>
      </c>
    </row>
    <row r="30" spans="1:7" ht="12.75">
      <c r="A30" t="s">
        <v>112</v>
      </c>
      <c r="B30" s="33">
        <v>54.75</v>
      </c>
      <c r="C30" s="33">
        <v>28.67</v>
      </c>
      <c r="D30" s="33">
        <v>30.09</v>
      </c>
      <c r="E30" s="33">
        <v>42.2</v>
      </c>
      <c r="F30" s="33">
        <v>41</v>
      </c>
      <c r="G30" s="33">
        <v>36.4</v>
      </c>
    </row>
    <row r="31" spans="1:7" ht="12.75">
      <c r="A31" s="2" t="s">
        <v>113</v>
      </c>
      <c r="B31">
        <v>126.75</v>
      </c>
      <c r="C31">
        <v>101.58</v>
      </c>
      <c r="D31">
        <v>101.65</v>
      </c>
      <c r="E31">
        <v>104.25</v>
      </c>
      <c r="F31">
        <v>106.54</v>
      </c>
      <c r="G31">
        <v>101.4</v>
      </c>
    </row>
    <row r="32" ht="12.75">
      <c r="A32" s="34"/>
    </row>
    <row r="33" spans="2:7" ht="12.75">
      <c r="B33" s="35"/>
      <c r="C33" s="35"/>
      <c r="D33" s="36" t="s">
        <v>123</v>
      </c>
      <c r="E33" s="35"/>
      <c r="F33" s="35"/>
      <c r="G33" s="35"/>
    </row>
    <row r="34" spans="1:7" ht="12.75">
      <c r="A34" s="35"/>
      <c r="B34" s="35"/>
      <c r="C34" s="35"/>
      <c r="D34" s="35"/>
      <c r="E34" s="35"/>
      <c r="F34" s="35"/>
      <c r="G34" s="35"/>
    </row>
    <row r="35" spans="1:7" ht="12.75">
      <c r="A35" s="37"/>
      <c r="B35" s="38">
        <v>2005</v>
      </c>
      <c r="C35" s="2">
        <v>2006</v>
      </c>
      <c r="D35" s="2"/>
      <c r="E35" s="2"/>
      <c r="F35" s="2"/>
      <c r="G35" s="2"/>
    </row>
    <row r="36" spans="1:7" ht="12.75">
      <c r="A36" s="35"/>
      <c r="B36" s="11" t="s">
        <v>131</v>
      </c>
      <c r="C36" s="11" t="s">
        <v>46</v>
      </c>
      <c r="D36" s="11" t="s">
        <v>47</v>
      </c>
      <c r="E36" s="11" t="s">
        <v>49</v>
      </c>
      <c r="F36" s="11" t="s">
        <v>131</v>
      </c>
      <c r="G36" s="11" t="s">
        <v>176</v>
      </c>
    </row>
    <row r="37" spans="1:7" ht="12.75">
      <c r="A37" s="35"/>
      <c r="C37" s="35"/>
      <c r="D37" s="35"/>
      <c r="E37" t="s">
        <v>117</v>
      </c>
      <c r="F37" s="35"/>
      <c r="G37" s="35"/>
    </row>
    <row r="38" spans="1:7" ht="12.75">
      <c r="A38" s="35" t="s">
        <v>118</v>
      </c>
      <c r="B38" s="32">
        <v>1.75</v>
      </c>
      <c r="C38" s="32">
        <v>2.22</v>
      </c>
      <c r="D38" s="32">
        <v>2.07</v>
      </c>
      <c r="E38" s="32">
        <v>2.21</v>
      </c>
      <c r="F38" s="32">
        <v>2.41</v>
      </c>
      <c r="G38" s="32">
        <v>3.41</v>
      </c>
    </row>
    <row r="39" spans="1:7" ht="12.75">
      <c r="A39" s="35" t="s">
        <v>119</v>
      </c>
      <c r="B39" s="32">
        <v>4.35</v>
      </c>
      <c r="C39" s="32">
        <v>5.14</v>
      </c>
      <c r="D39" s="32">
        <v>4.86</v>
      </c>
      <c r="E39" s="32">
        <v>5</v>
      </c>
      <c r="F39" s="32">
        <v>5.5</v>
      </c>
      <c r="G39" s="32">
        <v>5.47</v>
      </c>
    </row>
    <row r="40" spans="1:7" ht="12.75">
      <c r="A40" s="35"/>
      <c r="B40" s="40" t="s">
        <v>127</v>
      </c>
      <c r="C40" s="40"/>
      <c r="D40" s="40"/>
      <c r="E40" s="40"/>
      <c r="F40" s="39"/>
      <c r="G40" s="40"/>
    </row>
    <row r="41" spans="1:7" ht="12.75">
      <c r="A41" s="35" t="s">
        <v>120</v>
      </c>
      <c r="B41" s="32">
        <v>170.32</v>
      </c>
      <c r="C41" s="32">
        <v>168.97</v>
      </c>
      <c r="D41" s="32">
        <v>159.76</v>
      </c>
      <c r="E41" s="32">
        <v>168.87</v>
      </c>
      <c r="F41" s="32">
        <v>195.25</v>
      </c>
      <c r="G41" s="32">
        <v>190.55</v>
      </c>
    </row>
    <row r="42" spans="1:7" ht="12.75">
      <c r="A42" s="35" t="s">
        <v>121</v>
      </c>
      <c r="B42" s="32">
        <v>97.5</v>
      </c>
      <c r="C42" s="32">
        <v>113</v>
      </c>
      <c r="D42" s="32">
        <v>110</v>
      </c>
      <c r="E42" s="32">
        <v>112</v>
      </c>
      <c r="F42" s="32">
        <v>112</v>
      </c>
      <c r="G42" s="33" t="s">
        <v>130</v>
      </c>
    </row>
    <row r="43" spans="1:7" ht="12.75">
      <c r="A43" s="37" t="s">
        <v>122</v>
      </c>
      <c r="B43" s="32">
        <v>76.3</v>
      </c>
      <c r="C43" s="32">
        <v>89.3</v>
      </c>
      <c r="D43" s="32">
        <v>91.5</v>
      </c>
      <c r="E43" s="32">
        <v>93</v>
      </c>
      <c r="F43" s="32">
        <v>93.8</v>
      </c>
      <c r="G43" s="33" t="s">
        <v>130</v>
      </c>
    </row>
    <row r="44" spans="1:7" ht="12.75">
      <c r="A44" s="41" t="s">
        <v>125</v>
      </c>
      <c r="B44" s="32"/>
      <c r="C44" s="32"/>
      <c r="D44" s="32"/>
      <c r="E44" s="32"/>
      <c r="F44" s="32"/>
      <c r="G44" s="32"/>
    </row>
    <row r="45" spans="1:7" ht="12.75">
      <c r="A45" t="s">
        <v>124</v>
      </c>
      <c r="B45" s="42"/>
      <c r="C45" s="42"/>
      <c r="D45" s="42"/>
      <c r="E45" s="42"/>
      <c r="F45" s="42"/>
      <c r="G45" s="42"/>
    </row>
    <row r="46" ht="12.75">
      <c r="A46" s="43" t="s">
        <v>115</v>
      </c>
    </row>
    <row r="47" ht="12.75">
      <c r="A47" t="s">
        <v>116</v>
      </c>
    </row>
  </sheetData>
  <printOptions/>
  <pageMargins left="0.75" right="0.75" top="1" bottom="1" header="0.5" footer="0.5"/>
  <pageSetup fitToHeight="1" fitToWidth="1" horizontalDpi="1200" verticalDpi="12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7" width="10.8515625" style="0" customWidth="1"/>
  </cols>
  <sheetData>
    <row r="1" spans="1:7" ht="12.75">
      <c r="A1" s="44" t="s">
        <v>171</v>
      </c>
      <c r="B1" s="37"/>
      <c r="C1" s="37"/>
      <c r="D1" s="37"/>
      <c r="E1" s="37" t="s">
        <v>179</v>
      </c>
      <c r="F1" s="37"/>
      <c r="G1" s="37"/>
    </row>
    <row r="2" spans="1:7" ht="12.75">
      <c r="A2" s="42"/>
      <c r="B2" s="45">
        <v>2005</v>
      </c>
      <c r="C2" s="46">
        <v>2005</v>
      </c>
      <c r="D2" s="38"/>
      <c r="E2" s="31">
        <v>2006</v>
      </c>
      <c r="F2" s="31"/>
      <c r="G2" s="31"/>
    </row>
    <row r="3" spans="1:7" ht="12.75">
      <c r="A3" s="42"/>
      <c r="B3" s="4" t="s">
        <v>178</v>
      </c>
      <c r="C3" s="4" t="s">
        <v>46</v>
      </c>
      <c r="D3" s="4" t="s">
        <v>47</v>
      </c>
      <c r="E3" s="4" t="s">
        <v>49</v>
      </c>
      <c r="F3" s="4" t="s">
        <v>131</v>
      </c>
      <c r="G3" s="4" t="s">
        <v>176</v>
      </c>
    </row>
    <row r="4" spans="1:7" ht="12.75">
      <c r="A4" s="47" t="s">
        <v>132</v>
      </c>
      <c r="B4" s="42"/>
      <c r="C4" s="42"/>
      <c r="D4" s="42"/>
      <c r="E4" s="42"/>
      <c r="F4" s="42"/>
      <c r="G4" s="42"/>
    </row>
    <row r="5" spans="1:7" ht="12.75">
      <c r="A5" s="42" t="s">
        <v>133</v>
      </c>
      <c r="C5" s="42"/>
      <c r="D5" t="s">
        <v>126</v>
      </c>
      <c r="E5" s="42"/>
      <c r="F5" s="42"/>
      <c r="G5" s="42"/>
    </row>
    <row r="6" spans="1:7" ht="12.75">
      <c r="A6" s="42" t="s">
        <v>173</v>
      </c>
      <c r="B6" s="48">
        <v>148.81</v>
      </c>
      <c r="C6" s="48">
        <v>147.01</v>
      </c>
      <c r="D6" s="48">
        <v>146.22</v>
      </c>
      <c r="E6" s="48">
        <v>144.69</v>
      </c>
      <c r="F6" s="48">
        <v>144.79</v>
      </c>
      <c r="G6" s="48">
        <v>143.75</v>
      </c>
    </row>
    <row r="7" spans="1:7" ht="12.75">
      <c r="A7" s="42" t="s">
        <v>172</v>
      </c>
      <c r="B7" s="48">
        <v>137.35</v>
      </c>
      <c r="C7" s="48">
        <v>126.71</v>
      </c>
      <c r="D7" s="48">
        <v>134.51</v>
      </c>
      <c r="E7" s="48">
        <v>135.4</v>
      </c>
      <c r="F7" s="48">
        <v>135.36</v>
      </c>
      <c r="G7" s="48">
        <v>131.05</v>
      </c>
    </row>
    <row r="8" spans="1:7" ht="12.75">
      <c r="A8" s="42" t="s">
        <v>134</v>
      </c>
      <c r="B8" s="48" t="s">
        <v>130</v>
      </c>
      <c r="C8" s="48" t="s">
        <v>130</v>
      </c>
      <c r="D8" s="48" t="s">
        <v>130</v>
      </c>
      <c r="E8" s="48" t="s">
        <v>130</v>
      </c>
      <c r="F8" s="48" t="s">
        <v>130</v>
      </c>
      <c r="G8" s="48" t="s">
        <v>130</v>
      </c>
    </row>
    <row r="9" ht="12.75">
      <c r="A9" s="42" t="s">
        <v>135</v>
      </c>
    </row>
    <row r="10" spans="1:7" ht="12.75">
      <c r="A10" s="42" t="s">
        <v>136</v>
      </c>
      <c r="B10" s="48">
        <v>126.9</v>
      </c>
      <c r="C10" s="48">
        <v>126.41</v>
      </c>
      <c r="D10" s="48">
        <v>130.28</v>
      </c>
      <c r="E10" s="48">
        <v>130.83</v>
      </c>
      <c r="F10" s="48">
        <v>128.71</v>
      </c>
      <c r="G10" s="48">
        <v>128.15</v>
      </c>
    </row>
    <row r="11" spans="1:7" ht="12.75">
      <c r="A11" s="42" t="s">
        <v>137</v>
      </c>
      <c r="B11" s="48">
        <v>131.8</v>
      </c>
      <c r="C11" s="48">
        <v>131.13</v>
      </c>
      <c r="D11" s="48">
        <v>133.79</v>
      </c>
      <c r="E11" s="48">
        <v>134.84</v>
      </c>
      <c r="F11" s="48">
        <v>134.75</v>
      </c>
      <c r="G11" s="48">
        <v>137.83</v>
      </c>
    </row>
    <row r="12" spans="1:7" ht="12.75">
      <c r="A12" s="42" t="s">
        <v>138</v>
      </c>
      <c r="B12" s="48">
        <v>8.21</v>
      </c>
      <c r="C12" s="48">
        <v>8.25</v>
      </c>
      <c r="D12" s="48">
        <v>8.44</v>
      </c>
      <c r="E12" s="48">
        <v>8.46</v>
      </c>
      <c r="F12" s="48">
        <v>8.57</v>
      </c>
      <c r="G12" s="48">
        <v>9.01</v>
      </c>
    </row>
    <row r="13" spans="1:7" ht="12.75">
      <c r="A13" s="42" t="s">
        <v>139</v>
      </c>
      <c r="B13" s="48" t="s">
        <v>130</v>
      </c>
      <c r="C13" s="48" t="s">
        <v>130</v>
      </c>
      <c r="D13" s="48" t="s">
        <v>130</v>
      </c>
      <c r="E13" s="48" t="s">
        <v>130</v>
      </c>
      <c r="F13" s="48" t="s">
        <v>130</v>
      </c>
      <c r="G13" s="48" t="s">
        <v>130</v>
      </c>
    </row>
    <row r="14" spans="1:7" ht="12.75">
      <c r="A14" s="42" t="s">
        <v>135</v>
      </c>
      <c r="B14" s="48"/>
      <c r="C14" s="48"/>
      <c r="D14" s="48"/>
      <c r="E14" s="48"/>
      <c r="F14" s="48"/>
      <c r="G14" s="48"/>
    </row>
    <row r="15" spans="1:7" ht="12.75">
      <c r="A15" s="47" t="s">
        <v>140</v>
      </c>
      <c r="B15" s="48"/>
      <c r="C15" s="48"/>
      <c r="D15" s="48"/>
      <c r="E15" s="48"/>
      <c r="F15" s="48"/>
      <c r="G15" s="48"/>
    </row>
    <row r="16" spans="1:7" ht="12.75">
      <c r="A16" s="42" t="s">
        <v>141</v>
      </c>
      <c r="B16" s="48">
        <v>65.74</v>
      </c>
      <c r="C16" s="48">
        <v>74.43</v>
      </c>
      <c r="D16" s="48">
        <v>74.86</v>
      </c>
      <c r="E16" s="48">
        <v>71.41</v>
      </c>
      <c r="F16" s="48">
        <v>67.61</v>
      </c>
      <c r="G16" s="48">
        <v>66</v>
      </c>
    </row>
    <row r="17" spans="1:7" ht="12.75">
      <c r="A17" s="42" t="s">
        <v>142</v>
      </c>
      <c r="B17" s="48">
        <v>96.72</v>
      </c>
      <c r="C17" s="48">
        <v>114.95</v>
      </c>
      <c r="D17" s="48">
        <v>109.35</v>
      </c>
      <c r="E17" s="48">
        <v>99.58</v>
      </c>
      <c r="F17" s="48">
        <v>99.27</v>
      </c>
      <c r="G17" s="48">
        <v>93</v>
      </c>
    </row>
    <row r="18" spans="1:7" ht="12.75">
      <c r="A18" s="42" t="s">
        <v>143</v>
      </c>
      <c r="B18" s="48">
        <v>78.82</v>
      </c>
      <c r="C18" s="48">
        <v>94.29</v>
      </c>
      <c r="D18" s="48">
        <v>90.67</v>
      </c>
      <c r="E18" s="48">
        <v>82.56</v>
      </c>
      <c r="F18" s="48">
        <v>75.44</v>
      </c>
      <c r="G18" s="48">
        <v>78</v>
      </c>
    </row>
    <row r="19" spans="1:7" ht="12.75">
      <c r="A19" s="42" t="s">
        <v>144</v>
      </c>
      <c r="B19" s="48">
        <v>65.12</v>
      </c>
      <c r="C19" s="48">
        <v>68.64</v>
      </c>
      <c r="D19" s="48">
        <v>76.97</v>
      </c>
      <c r="E19" s="48">
        <v>76.58</v>
      </c>
      <c r="F19" s="48">
        <v>70.68</v>
      </c>
      <c r="G19" s="48">
        <v>71</v>
      </c>
    </row>
    <row r="20" spans="1:7" ht="12.75">
      <c r="A20" s="42" t="s">
        <v>145</v>
      </c>
      <c r="B20" s="48">
        <v>49.79</v>
      </c>
      <c r="C20" s="48">
        <v>62.95</v>
      </c>
      <c r="D20" s="48">
        <v>61.48</v>
      </c>
      <c r="E20" s="48">
        <v>58.91</v>
      </c>
      <c r="F20" s="48">
        <v>56.16</v>
      </c>
      <c r="G20" s="48">
        <v>50</v>
      </c>
    </row>
    <row r="21" spans="1:7" ht="12.75">
      <c r="A21" s="42" t="s">
        <v>135</v>
      </c>
      <c r="B21" s="48"/>
      <c r="C21" s="48"/>
      <c r="D21" s="48"/>
      <c r="E21" s="48"/>
      <c r="F21" s="48"/>
      <c r="G21" s="48"/>
    </row>
    <row r="22" spans="1:7" ht="12.75">
      <c r="A22" s="47" t="s">
        <v>146</v>
      </c>
      <c r="B22" s="48"/>
      <c r="C22" s="48"/>
      <c r="D22" s="48"/>
      <c r="E22" s="48"/>
      <c r="F22" s="48"/>
      <c r="G22" s="48"/>
    </row>
    <row r="23" spans="1:7" ht="12.75">
      <c r="A23" s="42" t="s">
        <v>147</v>
      </c>
      <c r="B23" s="48" t="s">
        <v>130</v>
      </c>
      <c r="C23" s="48" t="s">
        <v>130</v>
      </c>
      <c r="D23" s="48" t="s">
        <v>130</v>
      </c>
      <c r="E23" s="48" t="s">
        <v>130</v>
      </c>
      <c r="F23" s="48" t="s">
        <v>130</v>
      </c>
      <c r="G23" s="48" t="s">
        <v>130</v>
      </c>
    </row>
    <row r="24" spans="1:7" ht="12.75">
      <c r="A24" s="42" t="s">
        <v>148</v>
      </c>
      <c r="B24" s="48">
        <v>198.31</v>
      </c>
      <c r="C24" s="48">
        <v>199.02</v>
      </c>
      <c r="D24" s="48">
        <v>202.09</v>
      </c>
      <c r="E24" s="48">
        <v>209.04</v>
      </c>
      <c r="F24" s="48">
        <v>206.12</v>
      </c>
      <c r="G24" s="48">
        <v>208.5</v>
      </c>
    </row>
    <row r="25" ht="12.75">
      <c r="A25" s="42" t="s">
        <v>135</v>
      </c>
    </row>
    <row r="26" spans="1:7" ht="12.75">
      <c r="A26" s="42" t="s">
        <v>135</v>
      </c>
      <c r="B26" s="42" t="s">
        <v>149</v>
      </c>
      <c r="C26" s="42"/>
      <c r="D26" s="49"/>
      <c r="E26" s="42"/>
      <c r="F26" s="42"/>
      <c r="G26" s="42"/>
    </row>
    <row r="27" spans="1:7" ht="12.75">
      <c r="A27" s="47" t="s">
        <v>150</v>
      </c>
      <c r="B27" s="42"/>
      <c r="C27" s="42"/>
      <c r="D27" s="42"/>
      <c r="E27" s="42"/>
      <c r="F27" s="42"/>
      <c r="G27" s="42"/>
    </row>
    <row r="28" spans="1:7" ht="12.75">
      <c r="A28" s="42" t="s">
        <v>151</v>
      </c>
      <c r="B28" s="50">
        <v>66.95</v>
      </c>
      <c r="C28" s="50">
        <v>67.1</v>
      </c>
      <c r="D28" s="50">
        <v>68.26</v>
      </c>
      <c r="E28" s="50">
        <v>68.18</v>
      </c>
      <c r="F28" s="50">
        <v>65.16</v>
      </c>
      <c r="G28" s="50">
        <v>65.93</v>
      </c>
    </row>
    <row r="29" spans="1:7" ht="12.75">
      <c r="A29" s="42" t="s">
        <v>152</v>
      </c>
      <c r="B29" s="50">
        <v>71.54</v>
      </c>
      <c r="C29" s="50">
        <v>69.03</v>
      </c>
      <c r="D29" s="50">
        <v>69.71</v>
      </c>
      <c r="E29" s="50">
        <v>69.83</v>
      </c>
      <c r="F29" s="50">
        <v>68.72</v>
      </c>
      <c r="G29" s="50">
        <v>68.11</v>
      </c>
    </row>
    <row r="30" spans="1:7" ht="12.75">
      <c r="A30" s="42" t="s">
        <v>153</v>
      </c>
      <c r="B30" s="50"/>
      <c r="C30" s="50"/>
      <c r="D30" s="50"/>
      <c r="E30" s="50"/>
      <c r="F30" s="50"/>
      <c r="G30" s="50"/>
    </row>
    <row r="31" spans="1:7" ht="12.75">
      <c r="A31" s="42" t="s">
        <v>154</v>
      </c>
      <c r="B31" s="50">
        <v>103.21</v>
      </c>
      <c r="C31" s="50">
        <v>129.56</v>
      </c>
      <c r="D31" s="50">
        <v>133.63</v>
      </c>
      <c r="E31" s="50">
        <v>129.5</v>
      </c>
      <c r="F31" s="50">
        <v>103.11</v>
      </c>
      <c r="G31" s="50">
        <v>95.15</v>
      </c>
    </row>
    <row r="32" spans="1:7" ht="12.75">
      <c r="A32" s="42" t="s">
        <v>155</v>
      </c>
      <c r="B32" s="50">
        <v>68.19</v>
      </c>
      <c r="C32" s="50">
        <v>82.94</v>
      </c>
      <c r="D32" s="50">
        <v>87.82</v>
      </c>
      <c r="E32" s="50">
        <v>91.11</v>
      </c>
      <c r="F32" s="50">
        <v>76.81</v>
      </c>
      <c r="G32" s="50">
        <v>69.6</v>
      </c>
    </row>
    <row r="33" spans="1:7" ht="12.75">
      <c r="A33" s="42" t="s">
        <v>156</v>
      </c>
      <c r="B33" s="50">
        <v>48.37</v>
      </c>
      <c r="C33" s="50">
        <v>44.59</v>
      </c>
      <c r="D33" s="50">
        <v>48.09</v>
      </c>
      <c r="E33" s="50">
        <v>43.83</v>
      </c>
      <c r="F33" s="50">
        <v>36.96</v>
      </c>
      <c r="G33" s="50">
        <v>37.3</v>
      </c>
    </row>
    <row r="34" spans="1:7" ht="12.75">
      <c r="A34" s="42" t="s">
        <v>157</v>
      </c>
      <c r="B34" s="50">
        <v>29.35</v>
      </c>
      <c r="C34" s="50">
        <v>37.08</v>
      </c>
      <c r="D34" s="50">
        <v>39.04</v>
      </c>
      <c r="E34" s="50">
        <v>33.73</v>
      </c>
      <c r="F34" s="50">
        <v>29.22</v>
      </c>
      <c r="G34" s="50">
        <v>29.15</v>
      </c>
    </row>
    <row r="35" spans="1:7" ht="18">
      <c r="A35" s="42"/>
      <c r="B35" s="51"/>
      <c r="C35" s="51"/>
      <c r="D35" s="51"/>
      <c r="E35" s="51"/>
      <c r="F35" s="51"/>
      <c r="G35" s="51"/>
    </row>
    <row r="36" spans="1:7" ht="18">
      <c r="A36" s="47" t="s">
        <v>158</v>
      </c>
      <c r="B36" s="51"/>
      <c r="C36" s="51"/>
      <c r="D36" s="51"/>
      <c r="E36" s="51"/>
      <c r="F36" s="51"/>
      <c r="G36" s="51"/>
    </row>
    <row r="37" spans="1:7" ht="12.75">
      <c r="A37" s="42" t="s">
        <v>159</v>
      </c>
      <c r="B37" s="52"/>
      <c r="C37" s="52"/>
      <c r="D37" s="52"/>
      <c r="E37" s="52"/>
      <c r="F37" s="52"/>
      <c r="G37" s="52"/>
    </row>
    <row r="38" spans="1:7" ht="12.75">
      <c r="A38" s="42" t="s">
        <v>160</v>
      </c>
      <c r="B38" s="50">
        <v>83.63</v>
      </c>
      <c r="C38" s="50">
        <v>74.88</v>
      </c>
      <c r="D38" s="50">
        <v>79.13</v>
      </c>
      <c r="E38" s="50">
        <v>84.23</v>
      </c>
      <c r="F38" s="50">
        <v>95.94</v>
      </c>
      <c r="G38" s="50">
        <v>100.4</v>
      </c>
    </row>
    <row r="39" spans="1:7" ht="12.75">
      <c r="A39" s="42" t="s">
        <v>161</v>
      </c>
      <c r="B39" s="50">
        <v>85.75</v>
      </c>
      <c r="C39" s="50">
        <v>74.95</v>
      </c>
      <c r="D39" s="50">
        <v>78.7</v>
      </c>
      <c r="E39" s="50">
        <v>84.4</v>
      </c>
      <c r="F39" s="50">
        <v>95.83</v>
      </c>
      <c r="G39" s="50">
        <v>100.75</v>
      </c>
    </row>
    <row r="40" spans="1:7" ht="12.75">
      <c r="A40" s="42" t="s">
        <v>162</v>
      </c>
      <c r="B40" s="50">
        <v>119</v>
      </c>
      <c r="C40" s="48">
        <v>117.76</v>
      </c>
      <c r="D40" s="48">
        <v>119.71</v>
      </c>
      <c r="E40" s="50">
        <v>120.8</v>
      </c>
      <c r="F40" s="50">
        <v>127.04</v>
      </c>
      <c r="G40" s="50">
        <v>128.1</v>
      </c>
    </row>
    <row r="41" spans="1:7" ht="12.75">
      <c r="A41" s="42" t="s">
        <v>163</v>
      </c>
      <c r="B41" s="50">
        <v>42.99</v>
      </c>
      <c r="C41" s="50">
        <v>31.7</v>
      </c>
      <c r="D41" s="50">
        <v>35.63</v>
      </c>
      <c r="E41" s="50">
        <v>40.35</v>
      </c>
      <c r="F41" s="50">
        <v>40.08</v>
      </c>
      <c r="G41" s="50">
        <v>39</v>
      </c>
    </row>
    <row r="42" spans="1:7" ht="12.75">
      <c r="A42" s="42" t="s">
        <v>164</v>
      </c>
      <c r="B42" s="50">
        <v>46.48</v>
      </c>
      <c r="C42" s="50">
        <v>32.51</v>
      </c>
      <c r="D42" s="50">
        <v>50.6</v>
      </c>
      <c r="E42" s="50">
        <v>56.87</v>
      </c>
      <c r="F42" s="50">
        <v>35.36</v>
      </c>
      <c r="G42" s="50">
        <v>35.1</v>
      </c>
    </row>
    <row r="43" spans="1:7" ht="12.75">
      <c r="A43" s="42" t="s">
        <v>135</v>
      </c>
      <c r="B43" s="50"/>
      <c r="C43" s="50"/>
      <c r="D43" s="50"/>
      <c r="E43" s="50"/>
      <c r="F43" s="50"/>
      <c r="G43" s="50"/>
    </row>
    <row r="44" spans="1:7" ht="12.75">
      <c r="A44" s="47" t="s">
        <v>165</v>
      </c>
      <c r="B44" s="50"/>
      <c r="C44" s="50"/>
      <c r="D44" s="50"/>
      <c r="E44" s="50"/>
      <c r="F44" s="50"/>
      <c r="G44" s="50"/>
    </row>
    <row r="45" spans="1:7" ht="12.75">
      <c r="A45" s="42" t="s">
        <v>166</v>
      </c>
      <c r="B45" s="50">
        <v>68.59</v>
      </c>
      <c r="C45" s="50">
        <v>43.5</v>
      </c>
      <c r="D45" s="50">
        <v>61.72</v>
      </c>
      <c r="E45" s="50">
        <v>59.32</v>
      </c>
      <c r="F45" s="50">
        <v>58.37</v>
      </c>
      <c r="G45" s="50">
        <v>85.6</v>
      </c>
    </row>
    <row r="46" spans="1:7" ht="12.75">
      <c r="A46" s="37" t="s">
        <v>167</v>
      </c>
      <c r="B46" s="50">
        <v>76.8</v>
      </c>
      <c r="C46" s="50">
        <v>56.6</v>
      </c>
      <c r="D46" s="50">
        <v>68</v>
      </c>
      <c r="E46" s="50">
        <v>67.3</v>
      </c>
      <c r="F46" s="50">
        <v>71.43</v>
      </c>
      <c r="G46" s="50">
        <v>100.2</v>
      </c>
    </row>
    <row r="47" spans="1:7" ht="12.75">
      <c r="A47" s="42" t="s">
        <v>168</v>
      </c>
      <c r="B47" s="42"/>
      <c r="C47" s="42"/>
      <c r="D47" s="42"/>
      <c r="E47" s="42"/>
      <c r="F47" s="42"/>
      <c r="G47" s="42"/>
    </row>
    <row r="48" ht="12.75">
      <c r="A48" t="s">
        <v>169</v>
      </c>
    </row>
    <row r="49" ht="12.75">
      <c r="A49" t="s">
        <v>170</v>
      </c>
    </row>
    <row r="50" ht="12.75">
      <c r="A50" t="s">
        <v>88</v>
      </c>
    </row>
  </sheetData>
  <printOptions/>
  <pageMargins left="0.75" right="0.75" top="1" bottom="1" header="0.5" footer="0.5"/>
  <pageSetup fitToHeight="1" fitToWidth="1" horizontalDpi="1200" verticalDpi="12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2" max="5" width="10.140625" style="0" customWidth="1"/>
    <col min="6" max="6" width="0.85546875" style="0" customWidth="1"/>
    <col min="10" max="10" width="12.00390625" style="0" customWidth="1"/>
    <col min="16" max="16" width="13.7109375" style="0" customWidth="1"/>
  </cols>
  <sheetData>
    <row r="1" spans="1:21" ht="16.5" thickBot="1">
      <c r="A1" s="138" t="s">
        <v>284</v>
      </c>
      <c r="B1" s="139"/>
      <c r="C1" s="140"/>
      <c r="D1" s="140"/>
      <c r="E1" s="140"/>
      <c r="F1" s="140"/>
      <c r="G1" s="141"/>
      <c r="H1" s="141"/>
      <c r="I1" s="141"/>
      <c r="K1" s="142" t="s">
        <v>285</v>
      </c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5.75" thickBot="1">
      <c r="A2" s="143"/>
      <c r="B2" s="143" t="s">
        <v>286</v>
      </c>
      <c r="C2" s="144">
        <v>2003</v>
      </c>
      <c r="D2" s="144">
        <v>2004</v>
      </c>
      <c r="E2" s="144">
        <v>2005</v>
      </c>
      <c r="F2" s="145" t="s">
        <v>287</v>
      </c>
      <c r="G2" s="146">
        <v>38565</v>
      </c>
      <c r="H2" s="146">
        <v>38596</v>
      </c>
      <c r="I2" s="146">
        <v>38626</v>
      </c>
      <c r="J2" s="146">
        <v>38657</v>
      </c>
      <c r="K2" s="146">
        <v>38687</v>
      </c>
      <c r="L2" s="146">
        <v>38718</v>
      </c>
      <c r="M2" s="146">
        <v>38749</v>
      </c>
      <c r="N2" s="146">
        <v>38777</v>
      </c>
      <c r="O2" s="146">
        <v>38808</v>
      </c>
      <c r="P2" s="146">
        <v>38838</v>
      </c>
      <c r="Q2" s="146">
        <v>38869</v>
      </c>
      <c r="R2" s="146">
        <v>38899</v>
      </c>
      <c r="S2" s="146">
        <v>38930</v>
      </c>
      <c r="T2" s="146">
        <v>38961</v>
      </c>
      <c r="U2" s="146">
        <v>38991</v>
      </c>
    </row>
    <row r="3" spans="1:21" ht="15">
      <c r="A3" s="147"/>
      <c r="B3" s="140"/>
      <c r="C3" s="140"/>
      <c r="D3" s="140"/>
      <c r="E3" s="140"/>
      <c r="F3" s="148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1:21" ht="15.75">
      <c r="A4" s="149" t="s">
        <v>288</v>
      </c>
      <c r="B4" s="140"/>
      <c r="C4" s="140"/>
      <c r="D4" s="140"/>
      <c r="E4" s="140"/>
      <c r="F4" s="148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21" ht="15">
      <c r="A5" s="150" t="s">
        <v>289</v>
      </c>
      <c r="B5" s="140" t="s">
        <v>290</v>
      </c>
      <c r="C5" s="151">
        <v>154455</v>
      </c>
      <c r="D5" s="151">
        <v>155528</v>
      </c>
      <c r="E5" s="151">
        <v>161582</v>
      </c>
      <c r="F5" s="148"/>
      <c r="G5" s="152">
        <v>13640</v>
      </c>
      <c r="H5" s="152">
        <v>13057</v>
      </c>
      <c r="I5" s="152">
        <v>13373</v>
      </c>
      <c r="J5" s="152">
        <v>13002</v>
      </c>
      <c r="K5" s="152">
        <v>13599</v>
      </c>
      <c r="L5" s="152">
        <v>14014</v>
      </c>
      <c r="M5" s="152">
        <v>13022</v>
      </c>
      <c r="N5" s="152">
        <v>14604</v>
      </c>
      <c r="O5" s="152">
        <v>14228</v>
      </c>
      <c r="P5" s="152">
        <v>14700</v>
      </c>
      <c r="Q5" s="152">
        <v>14017</v>
      </c>
      <c r="R5" s="152">
        <v>13925</v>
      </c>
      <c r="S5" s="152">
        <v>13861</v>
      </c>
      <c r="T5" s="152">
        <v>13312</v>
      </c>
      <c r="U5" s="152">
        <v>13652</v>
      </c>
    </row>
    <row r="6" spans="1:21" ht="15">
      <c r="A6" s="150" t="s">
        <v>291</v>
      </c>
      <c r="B6" s="140" t="s">
        <v>292</v>
      </c>
      <c r="C6" s="151">
        <v>8104.416666666667</v>
      </c>
      <c r="D6" s="151">
        <v>8082</v>
      </c>
      <c r="E6" s="151">
        <v>8137.5</v>
      </c>
      <c r="F6" s="148"/>
      <c r="G6" s="152">
        <v>8162</v>
      </c>
      <c r="H6" s="152">
        <v>8167</v>
      </c>
      <c r="I6" s="152">
        <v>8168</v>
      </c>
      <c r="J6" s="152">
        <v>8167</v>
      </c>
      <c r="K6" s="152">
        <v>8179</v>
      </c>
      <c r="L6" s="152">
        <v>8195</v>
      </c>
      <c r="M6" s="152">
        <v>8206</v>
      </c>
      <c r="N6" s="152">
        <v>8228</v>
      </c>
      <c r="O6" s="152">
        <v>8240</v>
      </c>
      <c r="P6" s="152">
        <v>8257</v>
      </c>
      <c r="Q6" s="152">
        <v>8269</v>
      </c>
      <c r="R6" s="152">
        <v>8259</v>
      </c>
      <c r="S6" s="152">
        <v>8252</v>
      </c>
      <c r="T6" s="152">
        <v>8244</v>
      </c>
      <c r="U6" s="152">
        <v>8246</v>
      </c>
    </row>
    <row r="7" spans="1:21" ht="15">
      <c r="A7" s="150" t="s">
        <v>293</v>
      </c>
      <c r="B7" s="140" t="s">
        <v>294</v>
      </c>
      <c r="C7" s="151">
        <v>19058.126741591517</v>
      </c>
      <c r="D7" s="151">
        <v>19243</v>
      </c>
      <c r="E7" s="151">
        <v>19857</v>
      </c>
      <c r="F7" s="148"/>
      <c r="G7" s="153">
        <v>1671</v>
      </c>
      <c r="H7" s="153">
        <v>1599</v>
      </c>
      <c r="I7" s="153">
        <v>1637</v>
      </c>
      <c r="J7" s="153">
        <v>1592</v>
      </c>
      <c r="K7" s="153">
        <v>1663</v>
      </c>
      <c r="L7" s="153">
        <v>1710</v>
      </c>
      <c r="M7" s="153">
        <v>1587</v>
      </c>
      <c r="N7" s="153">
        <v>1775</v>
      </c>
      <c r="O7" s="153">
        <v>1727</v>
      </c>
      <c r="P7" s="153">
        <v>1780</v>
      </c>
      <c r="Q7" s="153">
        <v>1695</v>
      </c>
      <c r="R7" s="153">
        <v>1686</v>
      </c>
      <c r="S7" s="153">
        <v>1680</v>
      </c>
      <c r="T7" s="153">
        <v>1615</v>
      </c>
      <c r="U7" s="153">
        <v>1656</v>
      </c>
    </row>
    <row r="8" spans="1:21" ht="15">
      <c r="A8" s="150" t="s">
        <v>295</v>
      </c>
      <c r="B8" s="140" t="s">
        <v>290</v>
      </c>
      <c r="C8" s="151">
        <v>170394</v>
      </c>
      <c r="D8" s="151">
        <v>170934</v>
      </c>
      <c r="E8" s="151">
        <v>176989</v>
      </c>
      <c r="F8" s="148"/>
      <c r="G8" s="152">
        <v>14896</v>
      </c>
      <c r="H8" s="152">
        <v>14255</v>
      </c>
      <c r="I8" s="152">
        <v>14616</v>
      </c>
      <c r="J8" s="152">
        <v>14205</v>
      </c>
      <c r="K8" s="152">
        <v>14853</v>
      </c>
      <c r="L8" s="152">
        <v>15336</v>
      </c>
      <c r="M8" s="152">
        <v>14246</v>
      </c>
      <c r="N8" s="152">
        <v>15971</v>
      </c>
      <c r="O8" s="152">
        <v>15544</v>
      </c>
      <c r="P8" s="152">
        <v>16055</v>
      </c>
      <c r="Q8" s="152">
        <v>15304</v>
      </c>
      <c r="R8" s="152">
        <v>15161</v>
      </c>
      <c r="S8" s="152">
        <v>15086</v>
      </c>
      <c r="T8" s="152">
        <v>14484</v>
      </c>
      <c r="U8" s="152">
        <v>14861</v>
      </c>
    </row>
    <row r="9" spans="1:21" ht="15">
      <c r="A9" s="147"/>
      <c r="B9" s="140"/>
      <c r="C9" s="140"/>
      <c r="D9" s="140"/>
      <c r="E9" s="140"/>
      <c r="F9" s="148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</row>
    <row r="10" spans="1:21" ht="15.75">
      <c r="A10" s="154" t="s">
        <v>296</v>
      </c>
      <c r="B10" s="140"/>
      <c r="C10" s="140"/>
      <c r="D10" s="140"/>
      <c r="E10" s="140"/>
      <c r="F10" s="148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55"/>
      <c r="T10" s="155"/>
      <c r="U10" s="155"/>
    </row>
    <row r="11" spans="1:21" ht="15">
      <c r="A11" s="147" t="s">
        <v>297</v>
      </c>
      <c r="B11" s="140" t="s">
        <v>298</v>
      </c>
      <c r="C11" s="156">
        <v>12.516666666666666</v>
      </c>
      <c r="D11" s="156">
        <v>16.05</v>
      </c>
      <c r="E11" s="156">
        <v>15.141666666666667</v>
      </c>
      <c r="F11" s="148"/>
      <c r="G11" s="155">
        <v>14.8</v>
      </c>
      <c r="H11" s="155">
        <v>15.3</v>
      </c>
      <c r="I11" s="155">
        <v>15.6</v>
      </c>
      <c r="J11" s="155">
        <v>15.1</v>
      </c>
      <c r="K11" s="155">
        <v>14.8</v>
      </c>
      <c r="L11" s="155">
        <v>14.5</v>
      </c>
      <c r="M11" s="155">
        <v>13.5</v>
      </c>
      <c r="N11" s="155">
        <v>12.6</v>
      </c>
      <c r="O11" s="155">
        <v>12.1</v>
      </c>
      <c r="P11" s="155">
        <v>12</v>
      </c>
      <c r="Q11" s="155">
        <v>11.9</v>
      </c>
      <c r="R11" s="155">
        <v>11.8</v>
      </c>
      <c r="S11" s="155">
        <v>12</v>
      </c>
      <c r="T11" s="155">
        <v>12.9</v>
      </c>
      <c r="U11" s="155">
        <v>13.3</v>
      </c>
    </row>
    <row r="12" spans="1:21" ht="15">
      <c r="A12" s="147" t="s">
        <v>299</v>
      </c>
      <c r="B12" s="140" t="s">
        <v>298</v>
      </c>
      <c r="C12" s="156">
        <v>12.55</v>
      </c>
      <c r="D12" s="156">
        <v>16.05</v>
      </c>
      <c r="E12" s="156">
        <v>15.141666666666667</v>
      </c>
      <c r="F12" s="148"/>
      <c r="G12" s="157">
        <v>14.8</v>
      </c>
      <c r="H12" s="157">
        <v>15.3</v>
      </c>
      <c r="I12" s="157">
        <v>15.6</v>
      </c>
      <c r="J12" s="157">
        <v>15.1</v>
      </c>
      <c r="K12" s="157">
        <v>14.8</v>
      </c>
      <c r="L12" s="157">
        <v>14.5</v>
      </c>
      <c r="M12" s="157">
        <v>13.5</v>
      </c>
      <c r="N12" s="157">
        <v>12.6</v>
      </c>
      <c r="O12" s="157">
        <v>12.2</v>
      </c>
      <c r="P12" s="157">
        <v>12</v>
      </c>
      <c r="Q12" s="157">
        <v>11.9</v>
      </c>
      <c r="R12" s="157">
        <v>11.8</v>
      </c>
      <c r="S12" s="157">
        <v>12.1</v>
      </c>
      <c r="T12" s="157">
        <v>12.9</v>
      </c>
      <c r="U12" s="157">
        <v>13.3</v>
      </c>
    </row>
    <row r="13" spans="1:21" ht="15">
      <c r="A13" s="147" t="s">
        <v>300</v>
      </c>
      <c r="B13" s="140" t="s">
        <v>298</v>
      </c>
      <c r="C13" s="156">
        <v>11.791666666666664</v>
      </c>
      <c r="D13" s="156">
        <v>15.441666666666668</v>
      </c>
      <c r="E13" s="156">
        <v>14.475</v>
      </c>
      <c r="F13" s="148"/>
      <c r="G13" s="157">
        <v>13.8</v>
      </c>
      <c r="H13" s="157">
        <v>14.7</v>
      </c>
      <c r="I13" s="157">
        <v>14.8</v>
      </c>
      <c r="J13" s="157">
        <v>14.3</v>
      </c>
      <c r="K13" s="157">
        <v>14.4</v>
      </c>
      <c r="L13" s="157">
        <v>14</v>
      </c>
      <c r="M13" s="157">
        <v>12.6</v>
      </c>
      <c r="N13" s="157">
        <v>11.5</v>
      </c>
      <c r="O13" s="157">
        <v>11.3</v>
      </c>
      <c r="P13" s="157">
        <v>11.3</v>
      </c>
      <c r="Q13" s="157">
        <v>11.3</v>
      </c>
      <c r="R13" s="157">
        <v>11</v>
      </c>
      <c r="S13" s="157">
        <v>11.1</v>
      </c>
      <c r="T13" s="157">
        <v>12.3</v>
      </c>
      <c r="U13" s="157">
        <v>12.4</v>
      </c>
    </row>
    <row r="14" spans="1:21" ht="15">
      <c r="A14" s="147" t="s">
        <v>301</v>
      </c>
      <c r="B14" s="140" t="s">
        <v>298</v>
      </c>
      <c r="C14" s="156">
        <v>11.419166666666664</v>
      </c>
      <c r="D14" s="156">
        <v>15.3925</v>
      </c>
      <c r="E14" s="156">
        <v>14.045</v>
      </c>
      <c r="F14" s="148"/>
      <c r="G14" s="157">
        <v>13.6</v>
      </c>
      <c r="H14" s="157">
        <v>14.3</v>
      </c>
      <c r="I14" s="157">
        <v>14.35</v>
      </c>
      <c r="J14" s="157">
        <v>13.35</v>
      </c>
      <c r="K14" s="157">
        <v>13.37</v>
      </c>
      <c r="L14" s="157">
        <v>13.39</v>
      </c>
      <c r="M14" s="157">
        <v>12.2</v>
      </c>
      <c r="N14" s="157">
        <v>11.11</v>
      </c>
      <c r="O14" s="157">
        <v>10.93</v>
      </c>
      <c r="P14" s="157">
        <v>10.83</v>
      </c>
      <c r="Q14" s="157">
        <v>11.29</v>
      </c>
      <c r="R14" s="157">
        <v>10.92</v>
      </c>
      <c r="S14" s="157">
        <v>11.06</v>
      </c>
      <c r="T14" s="157">
        <v>12.29</v>
      </c>
      <c r="U14" s="157">
        <v>12.32</v>
      </c>
    </row>
    <row r="15" spans="1:21" ht="15">
      <c r="A15" s="147" t="s">
        <v>302</v>
      </c>
      <c r="B15" s="140" t="s">
        <v>298</v>
      </c>
      <c r="C15" s="158">
        <v>10.001666666666667</v>
      </c>
      <c r="D15" s="158">
        <v>13.200833333333334</v>
      </c>
      <c r="E15" s="158">
        <v>12.875</v>
      </c>
      <c r="F15" s="148"/>
      <c r="G15" s="157">
        <v>13.44</v>
      </c>
      <c r="H15" s="157">
        <v>13.75</v>
      </c>
      <c r="I15" s="157">
        <v>13.61</v>
      </c>
      <c r="J15" s="157">
        <v>12.9</v>
      </c>
      <c r="K15" s="157">
        <v>12.57</v>
      </c>
      <c r="L15" s="157">
        <v>12.2</v>
      </c>
      <c r="M15" s="157">
        <v>11.1</v>
      </c>
      <c r="N15" s="157">
        <v>10.68</v>
      </c>
      <c r="O15" s="157">
        <v>10.36</v>
      </c>
      <c r="P15" s="157">
        <v>10.33</v>
      </c>
      <c r="Q15" s="157">
        <v>10.22</v>
      </c>
      <c r="R15" s="157">
        <v>10.21</v>
      </c>
      <c r="S15" s="157">
        <v>10.64</v>
      </c>
      <c r="T15" s="157">
        <v>11.1</v>
      </c>
      <c r="U15" s="157">
        <v>11.51</v>
      </c>
    </row>
    <row r="16" spans="1:21" ht="15">
      <c r="A16" s="147"/>
      <c r="B16" s="140"/>
      <c r="C16" s="156"/>
      <c r="D16" s="156"/>
      <c r="E16" s="156"/>
      <c r="F16" s="148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</row>
    <row r="17" spans="1:21" ht="15.75">
      <c r="A17" s="154" t="s">
        <v>303</v>
      </c>
      <c r="B17" s="140" t="s">
        <v>298</v>
      </c>
      <c r="C17" s="156">
        <v>42.989166666666655</v>
      </c>
      <c r="D17" s="156">
        <v>52.65916666666666</v>
      </c>
      <c r="E17" s="156">
        <v>53.935</v>
      </c>
      <c r="F17" s="148"/>
      <c r="G17" s="159">
        <v>51.85</v>
      </c>
      <c r="H17" s="159">
        <v>50.88</v>
      </c>
      <c r="I17" s="159">
        <v>49.38</v>
      </c>
      <c r="J17" s="159">
        <v>48.85</v>
      </c>
      <c r="K17" s="159">
        <v>49.56</v>
      </c>
      <c r="L17" s="159">
        <v>49.06</v>
      </c>
      <c r="M17" s="159">
        <v>51.94</v>
      </c>
      <c r="N17" s="159">
        <v>51.65</v>
      </c>
      <c r="O17" s="159">
        <v>50.81</v>
      </c>
      <c r="P17" s="159">
        <v>50.4</v>
      </c>
      <c r="Q17" s="159">
        <v>49.75</v>
      </c>
      <c r="R17" s="159">
        <v>48.94</v>
      </c>
      <c r="S17" s="159">
        <v>49.35</v>
      </c>
      <c r="T17" s="159">
        <v>49.38</v>
      </c>
      <c r="U17" s="159">
        <v>48.8125</v>
      </c>
    </row>
    <row r="18" spans="1:21" ht="15">
      <c r="A18" s="147"/>
      <c r="B18" s="140"/>
      <c r="C18" s="156"/>
      <c r="D18" s="156"/>
      <c r="E18" s="156"/>
      <c r="F18" s="148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</row>
    <row r="19" spans="1:21" ht="15.75">
      <c r="A19" s="154" t="s">
        <v>304</v>
      </c>
      <c r="B19" s="140"/>
      <c r="C19" s="156"/>
      <c r="D19" s="156"/>
      <c r="E19" s="156"/>
      <c r="F19" s="148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</row>
    <row r="20" spans="1:21" ht="15">
      <c r="A20" s="147" t="s">
        <v>305</v>
      </c>
      <c r="B20" s="140" t="s">
        <v>306</v>
      </c>
      <c r="C20" s="160">
        <v>1.1449833333333332</v>
      </c>
      <c r="D20" s="160">
        <v>1.8165583333333337</v>
      </c>
      <c r="E20" s="160">
        <v>1.5484333333333333</v>
      </c>
      <c r="F20" s="148"/>
      <c r="G20" s="161">
        <v>1.6861</v>
      </c>
      <c r="H20" s="161">
        <v>1.6988</v>
      </c>
      <c r="I20" s="161">
        <v>1.6204</v>
      </c>
      <c r="J20" s="161">
        <v>1.426</v>
      </c>
      <c r="K20" s="161">
        <v>1.3552</v>
      </c>
      <c r="L20" s="161">
        <v>1.3368</v>
      </c>
      <c r="M20" s="161">
        <v>1.193</v>
      </c>
      <c r="N20" s="161">
        <v>1.1663</v>
      </c>
      <c r="O20" s="161">
        <v>1.1632</v>
      </c>
      <c r="P20" s="161">
        <v>1.1755</v>
      </c>
      <c r="Q20" s="161">
        <v>1.1643</v>
      </c>
      <c r="R20" s="161">
        <v>1.1645</v>
      </c>
      <c r="S20" s="161">
        <v>1.3035</v>
      </c>
      <c r="T20" s="161">
        <v>1.317</v>
      </c>
      <c r="U20" s="161">
        <v>1.3206</v>
      </c>
    </row>
    <row r="21" spans="1:21" ht="15">
      <c r="A21" s="147" t="s">
        <v>307</v>
      </c>
      <c r="B21" s="140" t="s">
        <v>306</v>
      </c>
      <c r="C21" s="160">
        <v>1.3172333333333335</v>
      </c>
      <c r="D21" s="160">
        <v>1.649241666666667</v>
      </c>
      <c r="E21" s="160">
        <v>1.4928333333333332</v>
      </c>
      <c r="F21" s="148"/>
      <c r="G21" s="161">
        <v>1.4249</v>
      </c>
      <c r="H21" s="161">
        <v>1.5639</v>
      </c>
      <c r="I21" s="161">
        <v>1.447</v>
      </c>
      <c r="J21" s="161">
        <v>1.3756</v>
      </c>
      <c r="K21" s="161">
        <v>1.4224</v>
      </c>
      <c r="L21" s="161">
        <v>1.3335</v>
      </c>
      <c r="M21" s="161">
        <v>1.1989</v>
      </c>
      <c r="N21" s="161">
        <v>1.1638</v>
      </c>
      <c r="O21" s="161">
        <v>1.1651</v>
      </c>
      <c r="P21" s="161">
        <v>1.1855</v>
      </c>
      <c r="Q21" s="161">
        <v>1.1924</v>
      </c>
      <c r="R21" s="161">
        <v>1.163</v>
      </c>
      <c r="S21" s="161">
        <v>1.2345</v>
      </c>
      <c r="T21" s="161">
        <v>1.2933</v>
      </c>
      <c r="U21" s="161">
        <v>1.2347</v>
      </c>
    </row>
    <row r="22" spans="1:21" ht="15">
      <c r="A22" s="147" t="s">
        <v>308</v>
      </c>
      <c r="B22" s="140" t="s">
        <v>306</v>
      </c>
      <c r="C22" s="160">
        <v>1.2702583333333335</v>
      </c>
      <c r="D22" s="160">
        <v>1.603625</v>
      </c>
      <c r="E22" s="160">
        <v>1.4483933333333334</v>
      </c>
      <c r="F22" s="148"/>
      <c r="G22" s="161">
        <v>1.4186</v>
      </c>
      <c r="H22" s="161">
        <v>1.491</v>
      </c>
      <c r="I22" s="161">
        <v>1.3961</v>
      </c>
      <c r="J22" s="161">
        <v>1.3341</v>
      </c>
      <c r="K22" s="161">
        <v>1.3896</v>
      </c>
      <c r="L22" s="161">
        <v>1.3009</v>
      </c>
      <c r="M22" s="161">
        <v>1.1742</v>
      </c>
      <c r="N22" s="161">
        <v>1.1237</v>
      </c>
      <c r="O22" s="161">
        <v>1.1295</v>
      </c>
      <c r="P22" s="161">
        <v>1.1674</v>
      </c>
      <c r="Q22" s="161">
        <v>1.1818</v>
      </c>
      <c r="R22" s="161">
        <v>1.1271</v>
      </c>
      <c r="S22" s="161">
        <v>1.2223</v>
      </c>
      <c r="T22" s="161">
        <v>1.2899</v>
      </c>
      <c r="U22" s="161">
        <v>1.3961</v>
      </c>
    </row>
    <row r="23" spans="1:21" ht="15.75">
      <c r="A23" s="149" t="s">
        <v>309</v>
      </c>
      <c r="B23" s="140"/>
      <c r="C23" s="160"/>
      <c r="D23" s="160"/>
      <c r="E23" s="160"/>
      <c r="F23" s="148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 ht="15">
      <c r="A24" s="147" t="s">
        <v>310</v>
      </c>
      <c r="B24" s="140" t="s">
        <v>306</v>
      </c>
      <c r="C24" s="160">
        <v>0.8439249999999999</v>
      </c>
      <c r="D24" s="160">
        <v>0.879325</v>
      </c>
      <c r="E24" s="160">
        <v>0.9917833333333334</v>
      </c>
      <c r="F24" s="148"/>
      <c r="G24" s="161">
        <v>1.0009000000000001</v>
      </c>
      <c r="H24" s="161">
        <v>1.0151000000000001</v>
      </c>
      <c r="I24" s="161">
        <v>1.0334</v>
      </c>
      <c r="J24" s="161">
        <v>1.0554000000000001</v>
      </c>
      <c r="K24" s="161">
        <v>1.0597</v>
      </c>
      <c r="L24" s="161">
        <v>1.0095999999999998</v>
      </c>
      <c r="M24" s="161">
        <v>0.9262999999999999</v>
      </c>
      <c r="N24" s="161">
        <v>0.8787999999999999</v>
      </c>
      <c r="O24" s="161">
        <v>0.8603000000000001</v>
      </c>
      <c r="P24" s="161">
        <v>0.8484</v>
      </c>
      <c r="Q24" s="161">
        <v>0.8487</v>
      </c>
      <c r="R24" s="161">
        <v>0.8659</v>
      </c>
      <c r="S24" s="161">
        <v>0.9514</v>
      </c>
      <c r="T24" s="161">
        <v>1.0326</v>
      </c>
      <c r="U24" s="161">
        <v>1.2255</v>
      </c>
    </row>
    <row r="25" spans="1:21" ht="15">
      <c r="A25" s="147"/>
      <c r="B25" s="140"/>
      <c r="C25" s="140"/>
      <c r="D25" s="140"/>
      <c r="E25" s="140"/>
      <c r="F25" s="148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</row>
    <row r="26" spans="1:21" ht="15.75">
      <c r="A26" s="154" t="s">
        <v>311</v>
      </c>
      <c r="B26" s="140"/>
      <c r="C26" s="140"/>
      <c r="D26" s="140"/>
      <c r="E26" s="140"/>
      <c r="F26" s="148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1:21" ht="15">
      <c r="A27" s="147" t="s">
        <v>312</v>
      </c>
      <c r="B27" s="140" t="s">
        <v>313</v>
      </c>
      <c r="C27" s="163">
        <v>183.95833333333334</v>
      </c>
      <c r="D27" s="163">
        <v>188.88333333333335</v>
      </c>
      <c r="E27" s="163">
        <v>195.2916666666667</v>
      </c>
      <c r="F27" s="148"/>
      <c r="G27" s="164">
        <v>196.4</v>
      </c>
      <c r="H27" s="164">
        <v>198.8</v>
      </c>
      <c r="I27" s="164">
        <v>199.2</v>
      </c>
      <c r="J27" s="164">
        <v>197.6</v>
      </c>
      <c r="K27" s="164">
        <v>196.8</v>
      </c>
      <c r="L27" s="164">
        <v>198.3</v>
      </c>
      <c r="M27" s="164">
        <v>198.7</v>
      </c>
      <c r="N27" s="164">
        <v>199.8</v>
      </c>
      <c r="O27" s="164">
        <v>201.5</v>
      </c>
      <c r="P27" s="164">
        <v>202.5</v>
      </c>
      <c r="Q27" s="164">
        <v>202.9</v>
      </c>
      <c r="R27" s="164">
        <v>203.5</v>
      </c>
      <c r="S27" s="164">
        <v>203.9</v>
      </c>
      <c r="T27" s="164">
        <v>202.9</v>
      </c>
      <c r="U27" s="164">
        <v>201.8</v>
      </c>
    </row>
    <row r="28" spans="1:21" ht="15">
      <c r="A28" s="147" t="s">
        <v>314</v>
      </c>
      <c r="B28" s="140" t="s">
        <v>313</v>
      </c>
      <c r="C28" s="165">
        <v>179.975</v>
      </c>
      <c r="D28" s="165">
        <v>186.175</v>
      </c>
      <c r="E28" s="165">
        <v>190.725</v>
      </c>
      <c r="F28" s="148"/>
      <c r="G28" s="164">
        <v>190.9</v>
      </c>
      <c r="H28" s="164">
        <v>191.4</v>
      </c>
      <c r="I28" s="164">
        <v>192.1</v>
      </c>
      <c r="J28" s="164">
        <v>192.4</v>
      </c>
      <c r="K28" s="164">
        <v>192.9</v>
      </c>
      <c r="L28" s="164">
        <v>194.1</v>
      </c>
      <c r="M28" s="164">
        <v>194</v>
      </c>
      <c r="N28" s="164">
        <v>194</v>
      </c>
      <c r="O28" s="164">
        <v>193.7</v>
      </c>
      <c r="P28" s="164">
        <v>194.2</v>
      </c>
      <c r="Q28" s="164">
        <v>194.5</v>
      </c>
      <c r="R28" s="164">
        <v>195</v>
      </c>
      <c r="S28" s="164">
        <v>195.5</v>
      </c>
      <c r="T28" s="164">
        <v>196.2</v>
      </c>
      <c r="U28" s="164">
        <v>197.1</v>
      </c>
    </row>
    <row r="29" spans="1:21" ht="15">
      <c r="A29" s="147" t="s">
        <v>315</v>
      </c>
      <c r="B29" s="140" t="s">
        <v>313</v>
      </c>
      <c r="C29" s="163">
        <v>167.85833333333332</v>
      </c>
      <c r="D29" s="163">
        <v>180.2</v>
      </c>
      <c r="E29" s="163">
        <v>182.38333333333333</v>
      </c>
      <c r="F29" s="148"/>
      <c r="G29" s="164">
        <v>182.9</v>
      </c>
      <c r="H29" s="164">
        <v>181.8</v>
      </c>
      <c r="I29" s="164">
        <v>182.6</v>
      </c>
      <c r="J29" s="164">
        <v>183.5</v>
      </c>
      <c r="K29" s="164">
        <v>183.2</v>
      </c>
      <c r="L29" s="164">
        <v>183.7</v>
      </c>
      <c r="M29" s="164">
        <v>183.4</v>
      </c>
      <c r="N29" s="164">
        <v>183</v>
      </c>
      <c r="O29" s="164">
        <v>181.3</v>
      </c>
      <c r="P29" s="164">
        <v>181</v>
      </c>
      <c r="Q29" s="164">
        <v>179.6</v>
      </c>
      <c r="R29" s="164">
        <v>180.8</v>
      </c>
      <c r="S29" s="164">
        <v>180</v>
      </c>
      <c r="T29" s="164">
        <v>179.9</v>
      </c>
      <c r="U29" s="164">
        <v>182</v>
      </c>
    </row>
    <row r="30" spans="1:21" ht="15">
      <c r="A30" s="150" t="s">
        <v>316</v>
      </c>
      <c r="B30" s="166" t="s">
        <v>317</v>
      </c>
      <c r="C30" s="163">
        <v>111.54166666666664</v>
      </c>
      <c r="D30" s="163">
        <v>124.975</v>
      </c>
      <c r="E30" s="163">
        <v>126.98333333333333</v>
      </c>
      <c r="F30" s="148"/>
      <c r="G30" s="164">
        <v>126.7</v>
      </c>
      <c r="H30" s="164">
        <v>126.2</v>
      </c>
      <c r="I30" s="164">
        <v>127.3</v>
      </c>
      <c r="J30" s="164">
        <v>128.7</v>
      </c>
      <c r="K30" s="164">
        <v>128.7</v>
      </c>
      <c r="L30" s="164">
        <v>127.9</v>
      </c>
      <c r="M30" s="164">
        <v>128.9</v>
      </c>
      <c r="N30" s="164">
        <v>127.1</v>
      </c>
      <c r="O30" s="164">
        <v>126.3</v>
      </c>
      <c r="P30" s="164">
        <v>124</v>
      </c>
      <c r="Q30" s="164">
        <v>123.6</v>
      </c>
      <c r="R30" s="164">
        <v>124.1</v>
      </c>
      <c r="S30" s="164">
        <v>123.2</v>
      </c>
      <c r="T30" s="164">
        <v>123.4</v>
      </c>
      <c r="U30" s="164">
        <v>126</v>
      </c>
    </row>
    <row r="31" spans="1:21" ht="15">
      <c r="A31" s="150" t="s">
        <v>318</v>
      </c>
      <c r="B31" s="166" t="s">
        <v>317</v>
      </c>
      <c r="C31" s="163">
        <v>115</v>
      </c>
      <c r="D31" s="163">
        <v>120.15833333333332</v>
      </c>
      <c r="E31" s="163">
        <v>122.1083333333333</v>
      </c>
      <c r="F31" s="148"/>
      <c r="G31" s="164">
        <v>123.9</v>
      </c>
      <c r="H31" s="164">
        <v>121.7</v>
      </c>
      <c r="I31" s="164">
        <v>121.1</v>
      </c>
      <c r="J31" s="164">
        <v>121.6</v>
      </c>
      <c r="K31" s="164">
        <v>121.9</v>
      </c>
      <c r="L31" s="164">
        <v>122.6</v>
      </c>
      <c r="M31" s="164">
        <v>123.4</v>
      </c>
      <c r="N31" s="164">
        <v>123.7</v>
      </c>
      <c r="O31" s="164">
        <v>121.6</v>
      </c>
      <c r="P31" s="164">
        <v>124</v>
      </c>
      <c r="Q31" s="164">
        <v>123.1</v>
      </c>
      <c r="R31" s="164">
        <v>123.3</v>
      </c>
      <c r="S31" s="164">
        <v>124.8</v>
      </c>
      <c r="T31" s="164">
        <v>122.2</v>
      </c>
      <c r="U31" s="164">
        <v>123.7</v>
      </c>
    </row>
    <row r="32" spans="1:21" ht="15">
      <c r="A32" s="147"/>
      <c r="B32" s="140"/>
      <c r="C32" s="140"/>
      <c r="D32" s="140"/>
      <c r="E32" s="140"/>
      <c r="F32" s="148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</row>
    <row r="33" spans="1:21" ht="15.75">
      <c r="A33" s="154" t="s">
        <v>319</v>
      </c>
      <c r="B33" s="140"/>
      <c r="C33" s="140"/>
      <c r="D33" s="140"/>
      <c r="E33" s="140"/>
      <c r="F33" s="148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</row>
    <row r="34" spans="1:21" ht="15">
      <c r="A34" s="147" t="s">
        <v>320</v>
      </c>
      <c r="B34" s="140" t="s">
        <v>321</v>
      </c>
      <c r="C34" s="163">
        <v>1242.36</v>
      </c>
      <c r="D34" s="163">
        <v>1246.6779999999999</v>
      </c>
      <c r="E34" s="167">
        <v>1347.2269999999999</v>
      </c>
      <c r="F34" s="148"/>
      <c r="G34" s="164">
        <v>93.194</v>
      </c>
      <c r="H34" s="164">
        <v>100.647</v>
      </c>
      <c r="I34" s="164">
        <v>108.915</v>
      </c>
      <c r="J34" s="164">
        <v>110.905</v>
      </c>
      <c r="K34" s="164">
        <v>125.953</v>
      </c>
      <c r="L34" s="164">
        <v>147.251</v>
      </c>
      <c r="M34" s="164">
        <v>136.953</v>
      </c>
      <c r="N34" s="164">
        <v>141.993</v>
      </c>
      <c r="O34" s="164">
        <v>128.457</v>
      </c>
      <c r="P34" s="164">
        <v>128.1</v>
      </c>
      <c r="Q34" s="164">
        <v>100.8</v>
      </c>
      <c r="R34" s="164">
        <v>94.567</v>
      </c>
      <c r="S34" s="164">
        <v>88.325</v>
      </c>
      <c r="T34" s="164">
        <v>102.701</v>
      </c>
      <c r="U34" s="164" t="s">
        <v>322</v>
      </c>
    </row>
    <row r="35" spans="1:21" ht="15">
      <c r="A35" s="147" t="s">
        <v>323</v>
      </c>
      <c r="B35" s="140" t="s">
        <v>321</v>
      </c>
      <c r="C35" s="163">
        <v>3621.656</v>
      </c>
      <c r="D35" s="163">
        <v>3738.826</v>
      </c>
      <c r="E35" s="167">
        <v>3812.95</v>
      </c>
      <c r="F35" s="148"/>
      <c r="G35" s="164">
        <v>312.028</v>
      </c>
      <c r="H35" s="164">
        <v>301.791</v>
      </c>
      <c r="I35" s="164">
        <v>312.321</v>
      </c>
      <c r="J35" s="164">
        <v>313.195</v>
      </c>
      <c r="K35" s="164">
        <v>330.135</v>
      </c>
      <c r="L35" s="164">
        <v>324.545</v>
      </c>
      <c r="M35" s="164">
        <v>304.376</v>
      </c>
      <c r="N35" s="164">
        <v>338.383</v>
      </c>
      <c r="O35" s="164">
        <v>338.715</v>
      </c>
      <c r="P35" s="164">
        <v>346.5</v>
      </c>
      <c r="Q35" s="164">
        <v>337</v>
      </c>
      <c r="R35" s="164">
        <v>328.226</v>
      </c>
      <c r="S35" s="164">
        <v>318.93</v>
      </c>
      <c r="T35" s="164">
        <v>324.935</v>
      </c>
      <c r="U35" s="164" t="s">
        <v>322</v>
      </c>
    </row>
    <row r="36" spans="1:21" ht="15">
      <c r="A36" s="147" t="s">
        <v>324</v>
      </c>
      <c r="B36" s="140" t="s">
        <v>321</v>
      </c>
      <c r="C36" s="163">
        <v>4935.586999999999</v>
      </c>
      <c r="D36" s="163">
        <v>5134.3240000000005</v>
      </c>
      <c r="E36" s="167">
        <v>5314.157</v>
      </c>
      <c r="F36" s="148"/>
      <c r="G36" s="164">
        <v>445.374</v>
      </c>
      <c r="H36" s="164">
        <v>443.694</v>
      </c>
      <c r="I36" s="164">
        <v>448.086</v>
      </c>
      <c r="J36" s="164">
        <v>452.866</v>
      </c>
      <c r="K36" s="164">
        <v>468.774</v>
      </c>
      <c r="L36" s="164">
        <v>447.792</v>
      </c>
      <c r="M36" s="164">
        <v>416.602</v>
      </c>
      <c r="N36" s="164">
        <v>474.251</v>
      </c>
      <c r="O36" s="164">
        <v>447.762</v>
      </c>
      <c r="P36" s="164">
        <v>465.1</v>
      </c>
      <c r="Q36" s="164">
        <v>456.9</v>
      </c>
      <c r="R36" s="164">
        <v>439.21</v>
      </c>
      <c r="S36" s="164">
        <v>469.978</v>
      </c>
      <c r="T36" s="164">
        <v>459.855</v>
      </c>
      <c r="U36" s="164" t="s">
        <v>322</v>
      </c>
    </row>
    <row r="37" spans="1:21" ht="15">
      <c r="A37" s="150" t="s">
        <v>325</v>
      </c>
      <c r="B37" s="140" t="s">
        <v>326</v>
      </c>
      <c r="C37" s="163">
        <v>1324.338</v>
      </c>
      <c r="D37" s="163">
        <v>1284.3919999999998</v>
      </c>
      <c r="E37" s="167">
        <v>1307.991</v>
      </c>
      <c r="F37" s="148"/>
      <c r="G37" s="164">
        <v>130.36599999999999</v>
      </c>
      <c r="H37" s="164">
        <v>108.057</v>
      </c>
      <c r="I37" s="164">
        <v>100.599</v>
      </c>
      <c r="J37" s="164">
        <v>88.345</v>
      </c>
      <c r="K37" s="164">
        <v>80.01599999999999</v>
      </c>
      <c r="L37" s="164">
        <v>91.163</v>
      </c>
      <c r="M37" s="164">
        <v>91.223</v>
      </c>
      <c r="N37" s="164">
        <v>113.926</v>
      </c>
      <c r="O37" s="164">
        <v>114.019</v>
      </c>
      <c r="P37" s="164">
        <v>124.145</v>
      </c>
      <c r="Q37" s="164">
        <v>135.107</v>
      </c>
      <c r="R37" s="164">
        <v>127.191</v>
      </c>
      <c r="S37" s="164">
        <v>127.212</v>
      </c>
      <c r="T37" s="164">
        <v>107.415</v>
      </c>
      <c r="U37" s="164" t="s">
        <v>322</v>
      </c>
    </row>
    <row r="38" spans="1:21" ht="15">
      <c r="A38" s="147" t="s">
        <v>327</v>
      </c>
      <c r="B38" s="140" t="s">
        <v>321</v>
      </c>
      <c r="C38" s="151">
        <v>107077</v>
      </c>
      <c r="D38" s="151">
        <v>108944</v>
      </c>
      <c r="E38" s="168">
        <v>113377</v>
      </c>
      <c r="F38" s="148"/>
      <c r="G38" s="152">
        <v>9525</v>
      </c>
      <c r="H38" s="152">
        <v>9132</v>
      </c>
      <c r="I38" s="152">
        <v>9162</v>
      </c>
      <c r="J38" s="152">
        <v>8929</v>
      </c>
      <c r="K38" s="152">
        <v>9362</v>
      </c>
      <c r="L38" s="152">
        <v>9811</v>
      </c>
      <c r="M38" s="152">
        <v>9298</v>
      </c>
      <c r="N38" s="152">
        <v>10389</v>
      </c>
      <c r="O38" s="152">
        <v>10015</v>
      </c>
      <c r="P38" s="152">
        <v>10436</v>
      </c>
      <c r="Q38" s="152">
        <v>9942</v>
      </c>
      <c r="R38" s="152">
        <v>9589</v>
      </c>
      <c r="S38" s="152">
        <v>9568</v>
      </c>
      <c r="T38" s="152">
        <v>9411</v>
      </c>
      <c r="U38" s="152" t="s">
        <v>322</v>
      </c>
    </row>
    <row r="39" spans="1:21" ht="15">
      <c r="A39" s="147" t="s">
        <v>328</v>
      </c>
      <c r="B39" s="140" t="s">
        <v>321</v>
      </c>
      <c r="C39" s="163">
        <v>1589.0410000000002</v>
      </c>
      <c r="D39" s="163">
        <v>1412.381</v>
      </c>
      <c r="E39" s="167">
        <v>1186.1039999999998</v>
      </c>
      <c r="F39" s="148"/>
      <c r="G39" s="164">
        <v>86.679</v>
      </c>
      <c r="H39" s="164">
        <v>70.954</v>
      </c>
      <c r="I39" s="164">
        <v>73.554</v>
      </c>
      <c r="J39" s="164">
        <v>89.095</v>
      </c>
      <c r="K39" s="164">
        <v>103.711</v>
      </c>
      <c r="L39" s="164">
        <v>107.254</v>
      </c>
      <c r="M39" s="164">
        <v>117.466</v>
      </c>
      <c r="N39" s="164">
        <v>128.269</v>
      </c>
      <c r="O39" s="164">
        <v>129.225</v>
      </c>
      <c r="P39" s="164">
        <v>132.3</v>
      </c>
      <c r="Q39" s="164">
        <v>117.049</v>
      </c>
      <c r="R39" s="164">
        <v>88.227</v>
      </c>
      <c r="S39" s="164">
        <v>75.86</v>
      </c>
      <c r="T39" s="164">
        <v>64.905</v>
      </c>
      <c r="U39" s="164" t="s">
        <v>322</v>
      </c>
    </row>
    <row r="40" spans="1:21" ht="15">
      <c r="A40" s="147"/>
      <c r="B40" s="140"/>
      <c r="C40" s="163"/>
      <c r="D40" s="163"/>
      <c r="E40" s="163"/>
      <c r="F40" s="148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:21" ht="15.75">
      <c r="A41" s="154" t="s">
        <v>329</v>
      </c>
      <c r="B41" s="140"/>
      <c r="C41" s="163"/>
      <c r="D41" s="163"/>
      <c r="E41" s="163"/>
      <c r="F41" s="148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:21" ht="15">
      <c r="A42" s="147" t="s">
        <v>330</v>
      </c>
      <c r="B42" s="140" t="s">
        <v>331</v>
      </c>
      <c r="C42" s="163">
        <v>157.265</v>
      </c>
      <c r="D42" s="163">
        <v>93.441</v>
      </c>
      <c r="E42" s="169">
        <v>44.87</v>
      </c>
      <c r="F42" s="148"/>
      <c r="G42" s="169">
        <v>176.553</v>
      </c>
      <c r="H42" s="169">
        <v>148.823</v>
      </c>
      <c r="I42" s="169">
        <v>124.017</v>
      </c>
      <c r="J42" s="169">
        <v>98.072</v>
      </c>
      <c r="K42" s="169">
        <v>60.372</v>
      </c>
      <c r="L42" s="169">
        <v>58.533</v>
      </c>
      <c r="M42" s="169">
        <v>109.831</v>
      </c>
      <c r="N42" s="169">
        <v>148.36</v>
      </c>
      <c r="O42" s="169">
        <v>170.122</v>
      </c>
      <c r="P42" s="169">
        <v>200.073</v>
      </c>
      <c r="Q42" s="169">
        <v>229.708</v>
      </c>
      <c r="R42" s="169">
        <v>230.263</v>
      </c>
      <c r="S42" s="169">
        <v>228.201</v>
      </c>
      <c r="T42" s="169">
        <v>188.584</v>
      </c>
      <c r="U42" s="169">
        <v>190.684</v>
      </c>
    </row>
    <row r="43" spans="1:21" ht="15">
      <c r="A43" s="147" t="s">
        <v>332</v>
      </c>
      <c r="B43" s="140" t="s">
        <v>321</v>
      </c>
      <c r="C43" s="163">
        <v>493.065</v>
      </c>
      <c r="D43" s="163">
        <v>481.805</v>
      </c>
      <c r="E43" s="163">
        <v>476.024</v>
      </c>
      <c r="F43" s="148"/>
      <c r="G43" s="169">
        <v>602.925</v>
      </c>
      <c r="H43" s="169">
        <v>581.072</v>
      </c>
      <c r="I43" s="169">
        <v>553.916</v>
      </c>
      <c r="J43" s="169">
        <v>540.781</v>
      </c>
      <c r="K43" s="169">
        <v>515.991</v>
      </c>
      <c r="L43" s="169">
        <v>536.698</v>
      </c>
      <c r="M43" s="169">
        <v>532.604</v>
      </c>
      <c r="N43" s="169">
        <v>548.233</v>
      </c>
      <c r="O43" s="169">
        <v>563.872</v>
      </c>
      <c r="P43" s="169">
        <v>574.185</v>
      </c>
      <c r="Q43" s="169">
        <v>591.287</v>
      </c>
      <c r="R43" s="169">
        <v>598.191</v>
      </c>
      <c r="S43" s="169">
        <v>603.392</v>
      </c>
      <c r="T43" s="169">
        <v>584.206</v>
      </c>
      <c r="U43" s="169">
        <v>568.958</v>
      </c>
    </row>
    <row r="44" spans="1:21" ht="15">
      <c r="A44" s="147" t="s">
        <v>333</v>
      </c>
      <c r="B44" s="140" t="s">
        <v>321</v>
      </c>
      <c r="C44" s="163">
        <v>236.79900000000004</v>
      </c>
      <c r="D44" s="163">
        <v>232.96699999999998</v>
      </c>
      <c r="E44" s="163">
        <v>224.71299999999997</v>
      </c>
      <c r="F44" s="148"/>
      <c r="G44" s="169">
        <v>233.71</v>
      </c>
      <c r="H44" s="169">
        <v>230.91200000000003</v>
      </c>
      <c r="I44" s="169">
        <v>214.24099999999999</v>
      </c>
      <c r="J44" s="169">
        <v>214.305</v>
      </c>
      <c r="K44" s="169">
        <v>204.07100000000003</v>
      </c>
      <c r="L44" s="169">
        <v>221.255</v>
      </c>
      <c r="M44" s="169">
        <v>217.59699999999998</v>
      </c>
      <c r="N44" s="169">
        <v>222.48400000000004</v>
      </c>
      <c r="O44" s="169">
        <v>235.005</v>
      </c>
      <c r="P44" s="169">
        <v>245.595</v>
      </c>
      <c r="Q44" s="169">
        <v>254.93100000000004</v>
      </c>
      <c r="R44" s="169">
        <v>265.309</v>
      </c>
      <c r="S44" s="169">
        <v>289.053</v>
      </c>
      <c r="T44" s="169">
        <v>277.267</v>
      </c>
      <c r="U44" s="169">
        <v>289.02</v>
      </c>
    </row>
    <row r="45" spans="1:21" ht="15">
      <c r="A45" s="147" t="s">
        <v>334</v>
      </c>
      <c r="B45" s="140" t="s">
        <v>321</v>
      </c>
      <c r="C45" s="163">
        <v>98.92</v>
      </c>
      <c r="D45" s="163">
        <v>110.822</v>
      </c>
      <c r="E45" s="163">
        <v>98.195</v>
      </c>
      <c r="F45" s="148"/>
      <c r="G45" s="170">
        <v>121.81</v>
      </c>
      <c r="H45" s="170">
        <v>112.646</v>
      </c>
      <c r="I45" s="170">
        <v>94.674</v>
      </c>
      <c r="J45" s="170">
        <v>87.935</v>
      </c>
      <c r="K45" s="170">
        <v>91.067</v>
      </c>
      <c r="L45" s="170">
        <v>114.05</v>
      </c>
      <c r="M45" s="170">
        <v>113.966</v>
      </c>
      <c r="N45" s="170">
        <v>119.427</v>
      </c>
      <c r="O45" s="170">
        <v>126.521</v>
      </c>
      <c r="P45" s="170">
        <v>155.293</v>
      </c>
      <c r="Q45" s="170">
        <v>145.41</v>
      </c>
      <c r="R45" s="170">
        <v>111.079</v>
      </c>
      <c r="S45" s="170">
        <v>82.896</v>
      </c>
      <c r="T45" s="170">
        <v>56.453</v>
      </c>
      <c r="U45" s="170">
        <v>41.401</v>
      </c>
    </row>
    <row r="46" spans="1:21" ht="15">
      <c r="A46" s="150" t="s">
        <v>335</v>
      </c>
      <c r="B46" s="140" t="s">
        <v>321</v>
      </c>
      <c r="C46" s="151">
        <v>9890.577</v>
      </c>
      <c r="D46" s="151">
        <v>8333.48</v>
      </c>
      <c r="E46" s="151">
        <v>7153.898</v>
      </c>
      <c r="F46" s="148"/>
      <c r="G46" s="171">
        <v>11359.278</v>
      </c>
      <c r="H46" s="171">
        <v>10539.156</v>
      </c>
      <c r="I46" s="171">
        <v>9591.964</v>
      </c>
      <c r="J46" s="171">
        <v>8907.733</v>
      </c>
      <c r="K46" s="171">
        <v>7720.702</v>
      </c>
      <c r="L46" s="171">
        <v>8006.93</v>
      </c>
      <c r="M46" s="171">
        <v>9054.386</v>
      </c>
      <c r="N46" s="171">
        <v>10120.224</v>
      </c>
      <c r="O46" s="171">
        <v>10849.8</v>
      </c>
      <c r="P46" s="171">
        <v>11694.608</v>
      </c>
      <c r="Q46" s="171">
        <v>12577.267</v>
      </c>
      <c r="R46" s="171">
        <v>12705.527</v>
      </c>
      <c r="S46" s="171">
        <v>12917.323</v>
      </c>
      <c r="T46" s="171">
        <v>11799.14</v>
      </c>
      <c r="U46" s="171">
        <v>11769.06</v>
      </c>
    </row>
    <row r="47" spans="1:21" ht="15">
      <c r="A47" s="150" t="s">
        <v>336</v>
      </c>
      <c r="B47" s="140" t="s">
        <v>321</v>
      </c>
      <c r="C47" s="151">
        <v>8530.721</v>
      </c>
      <c r="D47" s="151">
        <v>8476.164</v>
      </c>
      <c r="E47" s="151">
        <v>8180.974</v>
      </c>
      <c r="F47" s="148"/>
      <c r="G47" s="171">
        <v>9908.577</v>
      </c>
      <c r="H47" s="171">
        <v>9563.38</v>
      </c>
      <c r="I47" s="171">
        <v>8889.036</v>
      </c>
      <c r="J47" s="171">
        <v>8681.693</v>
      </c>
      <c r="K47" s="171">
        <v>8305.673</v>
      </c>
      <c r="L47" s="171">
        <v>8950.898</v>
      </c>
      <c r="M47" s="171">
        <v>8873.403</v>
      </c>
      <c r="N47" s="171">
        <v>9188.937</v>
      </c>
      <c r="O47" s="171">
        <v>9569</v>
      </c>
      <c r="P47" s="171">
        <v>10126.707</v>
      </c>
      <c r="Q47" s="171">
        <v>10288.72</v>
      </c>
      <c r="R47" s="171">
        <v>10043.354</v>
      </c>
      <c r="S47" s="171">
        <v>10037.574</v>
      </c>
      <c r="T47" s="171">
        <v>9435.29</v>
      </c>
      <c r="U47" s="171">
        <v>9208.692</v>
      </c>
    </row>
    <row r="48" spans="1:21" ht="15">
      <c r="A48" s="150" t="s">
        <v>337</v>
      </c>
      <c r="B48" s="140" t="s">
        <v>321</v>
      </c>
      <c r="C48" s="151">
        <v>268.387</v>
      </c>
      <c r="D48" s="151">
        <v>581.621</v>
      </c>
      <c r="E48" s="151">
        <v>177.231</v>
      </c>
      <c r="F48" s="148"/>
      <c r="G48" s="171">
        <v>34.701</v>
      </c>
      <c r="H48" s="171">
        <v>35.069</v>
      </c>
      <c r="I48" s="171">
        <v>28.208</v>
      </c>
      <c r="J48" s="171">
        <v>25.587</v>
      </c>
      <c r="K48" s="171">
        <v>23.608</v>
      </c>
      <c r="L48" s="171">
        <v>20.288</v>
      </c>
      <c r="M48" s="171">
        <v>23.478</v>
      </c>
      <c r="N48" s="171">
        <v>19.528</v>
      </c>
      <c r="O48" s="171">
        <v>13.499</v>
      </c>
      <c r="P48" s="171">
        <v>10.469</v>
      </c>
      <c r="Q48" s="172">
        <v>9.892</v>
      </c>
      <c r="R48" s="171">
        <v>12.144</v>
      </c>
      <c r="S48" s="171">
        <v>15.954</v>
      </c>
      <c r="T48" s="171">
        <v>14.139</v>
      </c>
      <c r="U48" s="171">
        <v>13.876</v>
      </c>
    </row>
    <row r="49" spans="1:21" ht="15">
      <c r="A49" s="150" t="s">
        <v>338</v>
      </c>
      <c r="B49" s="140" t="s">
        <v>321</v>
      </c>
      <c r="C49" s="151">
        <v>12212.257</v>
      </c>
      <c r="D49" s="151">
        <v>10405.43</v>
      </c>
      <c r="E49" s="151">
        <v>4901.19</v>
      </c>
      <c r="F49" s="148"/>
      <c r="G49" s="171">
        <v>1354.298</v>
      </c>
      <c r="H49" s="171">
        <v>1263.419</v>
      </c>
      <c r="I49" s="171">
        <v>1018.208</v>
      </c>
      <c r="J49" s="171">
        <v>870.537</v>
      </c>
      <c r="K49" s="171">
        <v>826.692</v>
      </c>
      <c r="L49" s="171">
        <v>808.873</v>
      </c>
      <c r="M49" s="171">
        <v>764.468</v>
      </c>
      <c r="N49" s="171">
        <v>646.473</v>
      </c>
      <c r="O49" s="171">
        <v>350.938</v>
      </c>
      <c r="P49" s="171">
        <v>249.919</v>
      </c>
      <c r="Q49" s="172">
        <v>232.212</v>
      </c>
      <c r="R49" s="171">
        <v>438.072</v>
      </c>
      <c r="S49" s="171">
        <v>623.857</v>
      </c>
      <c r="T49" s="171">
        <v>449.8</v>
      </c>
      <c r="U49" s="171">
        <v>428.787</v>
      </c>
    </row>
    <row r="50" spans="1:21" ht="15">
      <c r="A50" s="147"/>
      <c r="B50" s="140"/>
      <c r="C50" s="140"/>
      <c r="D50" s="140"/>
      <c r="E50" s="140"/>
      <c r="F50" s="148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</row>
    <row r="51" spans="1:21" ht="15.75">
      <c r="A51" s="154" t="s">
        <v>339</v>
      </c>
      <c r="B51" s="140"/>
      <c r="C51" s="140"/>
      <c r="D51" s="140"/>
      <c r="E51" s="140"/>
      <c r="F51" s="148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1:21" ht="15">
      <c r="A52" s="147" t="s">
        <v>340</v>
      </c>
      <c r="B52" s="140" t="s">
        <v>321</v>
      </c>
      <c r="C52" s="163">
        <v>1309.2</v>
      </c>
      <c r="D52" s="163">
        <v>1352.4</v>
      </c>
      <c r="E52" s="167">
        <v>1370.1</v>
      </c>
      <c r="F52" s="148"/>
      <c r="G52" s="173">
        <v>122.5</v>
      </c>
      <c r="H52" s="173">
        <v>126.7</v>
      </c>
      <c r="I52" s="173">
        <v>138.2</v>
      </c>
      <c r="J52" s="173">
        <v>152.1</v>
      </c>
      <c r="K52" s="173">
        <v>132.8</v>
      </c>
      <c r="L52" s="173">
        <v>97.4</v>
      </c>
      <c r="M52" s="173">
        <v>99.8</v>
      </c>
      <c r="N52" s="173">
        <v>123</v>
      </c>
      <c r="O52" s="173">
        <v>99.8</v>
      </c>
      <c r="P52" s="173">
        <v>102.3</v>
      </c>
      <c r="Q52" s="173">
        <v>106.4</v>
      </c>
      <c r="R52" s="173">
        <v>99.1</v>
      </c>
      <c r="S52" s="173">
        <v>130.1</v>
      </c>
      <c r="T52" s="173">
        <v>102.9</v>
      </c>
      <c r="U52" s="173" t="s">
        <v>322</v>
      </c>
    </row>
    <row r="53" spans="1:21" ht="15">
      <c r="A53" s="147" t="s">
        <v>341</v>
      </c>
      <c r="B53" s="140" t="s">
        <v>321</v>
      </c>
      <c r="C53" s="163">
        <v>3659.2</v>
      </c>
      <c r="D53" s="163">
        <v>3805.6</v>
      </c>
      <c r="E53" s="167">
        <v>3794.9</v>
      </c>
      <c r="F53" s="148"/>
      <c r="G53" s="173">
        <v>336.4</v>
      </c>
      <c r="H53" s="173">
        <v>331.5</v>
      </c>
      <c r="I53" s="173">
        <v>327</v>
      </c>
      <c r="J53" s="173">
        <v>340.4</v>
      </c>
      <c r="K53" s="173">
        <v>313.6</v>
      </c>
      <c r="L53" s="173">
        <v>338.2</v>
      </c>
      <c r="M53" s="173">
        <v>295</v>
      </c>
      <c r="N53" s="173">
        <v>327.6</v>
      </c>
      <c r="O53" s="173">
        <v>332.6</v>
      </c>
      <c r="P53" s="173">
        <v>333.9</v>
      </c>
      <c r="Q53" s="173">
        <v>331.8</v>
      </c>
      <c r="R53" s="173">
        <v>324.3</v>
      </c>
      <c r="S53" s="173">
        <v>340.1</v>
      </c>
      <c r="T53" s="173">
        <v>343</v>
      </c>
      <c r="U53" s="173" t="s">
        <v>322</v>
      </c>
    </row>
    <row r="54" spans="1:21" ht="15">
      <c r="A54" s="147" t="s">
        <v>342</v>
      </c>
      <c r="B54" s="140" t="s">
        <v>321</v>
      </c>
      <c r="C54" s="163">
        <v>5347.6</v>
      </c>
      <c r="D54" s="163">
        <v>5536.4</v>
      </c>
      <c r="E54" s="167">
        <v>5723.9</v>
      </c>
      <c r="F54" s="148"/>
      <c r="G54" s="174">
        <v>482.6</v>
      </c>
      <c r="H54" s="174">
        <v>494.9</v>
      </c>
      <c r="I54" s="174">
        <v>483.4</v>
      </c>
      <c r="J54" s="174">
        <v>499.7</v>
      </c>
      <c r="K54" s="174">
        <v>495.6</v>
      </c>
      <c r="L54" s="174">
        <v>477.4</v>
      </c>
      <c r="M54" s="174">
        <v>438.1</v>
      </c>
      <c r="N54" s="174">
        <v>489.5</v>
      </c>
      <c r="O54" s="174">
        <v>467.6</v>
      </c>
      <c r="P54" s="174">
        <v>487.8</v>
      </c>
      <c r="Q54" s="174">
        <v>479.5</v>
      </c>
      <c r="R54" s="174">
        <v>451.6</v>
      </c>
      <c r="S54" s="173">
        <v>516.9</v>
      </c>
      <c r="T54" s="173">
        <v>478.9</v>
      </c>
      <c r="U54" s="173" t="s">
        <v>322</v>
      </c>
    </row>
    <row r="55" spans="1:21" ht="15">
      <c r="A55" s="147" t="s">
        <v>328</v>
      </c>
      <c r="B55" s="140" t="s">
        <v>321</v>
      </c>
      <c r="C55" s="163">
        <v>914.9</v>
      </c>
      <c r="D55" s="163">
        <v>1320.9</v>
      </c>
      <c r="E55" s="167">
        <v>1262.2</v>
      </c>
      <c r="F55" s="148"/>
      <c r="G55" s="173">
        <v>96.8</v>
      </c>
      <c r="H55" s="173">
        <v>107.8</v>
      </c>
      <c r="I55" s="173">
        <v>81.9</v>
      </c>
      <c r="J55" s="173">
        <v>88.6</v>
      </c>
      <c r="K55" s="173">
        <v>84.6</v>
      </c>
      <c r="L55" s="173">
        <v>107.3</v>
      </c>
      <c r="M55" s="173">
        <v>112.2</v>
      </c>
      <c r="N55" s="173">
        <v>120.5</v>
      </c>
      <c r="O55" s="173">
        <v>83.4</v>
      </c>
      <c r="P55" s="173">
        <v>116.8</v>
      </c>
      <c r="Q55" s="173">
        <v>132.7</v>
      </c>
      <c r="R55" s="173">
        <v>116.3</v>
      </c>
      <c r="S55" s="173">
        <v>102.4</v>
      </c>
      <c r="T55" s="173">
        <v>80</v>
      </c>
      <c r="U55" s="173" t="s">
        <v>322</v>
      </c>
    </row>
    <row r="56" spans="1:21" ht="15">
      <c r="A56" s="147" t="s">
        <v>343</v>
      </c>
      <c r="B56" s="140"/>
      <c r="C56" s="151"/>
      <c r="D56" s="151"/>
      <c r="E56" s="175"/>
      <c r="F56" s="148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</row>
    <row r="57" spans="1:21" ht="15">
      <c r="A57" s="147" t="s">
        <v>344</v>
      </c>
      <c r="B57" s="140" t="s">
        <v>321</v>
      </c>
      <c r="C57" s="151">
        <v>174711</v>
      </c>
      <c r="D57" s="151">
        <v>176355</v>
      </c>
      <c r="E57" s="168">
        <v>180170</v>
      </c>
      <c r="F57" s="148"/>
      <c r="G57" s="152">
        <v>15978</v>
      </c>
      <c r="H57" s="152">
        <v>15471</v>
      </c>
      <c r="I57" s="152">
        <v>15604</v>
      </c>
      <c r="J57" s="152">
        <v>15756</v>
      </c>
      <c r="K57" s="152">
        <v>15106</v>
      </c>
      <c r="L57" s="152">
        <v>14667</v>
      </c>
      <c r="M57" s="152">
        <v>13413</v>
      </c>
      <c r="N57" s="152">
        <v>15497</v>
      </c>
      <c r="O57" s="152">
        <v>14942</v>
      </c>
      <c r="P57" s="152">
        <v>15493</v>
      </c>
      <c r="Q57" s="152">
        <v>15509</v>
      </c>
      <c r="R57" s="152">
        <v>15267</v>
      </c>
      <c r="S57" s="152">
        <v>16496</v>
      </c>
      <c r="T57" s="152">
        <v>14773</v>
      </c>
      <c r="U57" s="152" t="s">
        <v>322</v>
      </c>
    </row>
    <row r="58" spans="1:21" ht="15">
      <c r="A58" s="147" t="s">
        <v>345</v>
      </c>
      <c r="B58" s="140" t="s">
        <v>321</v>
      </c>
      <c r="C58" s="151">
        <v>6400</v>
      </c>
      <c r="D58" s="151">
        <v>6460</v>
      </c>
      <c r="E58" s="168">
        <v>6585</v>
      </c>
      <c r="F58" s="148"/>
      <c r="G58" s="152">
        <v>565</v>
      </c>
      <c r="H58" s="152">
        <v>561</v>
      </c>
      <c r="I58" s="152">
        <v>578</v>
      </c>
      <c r="J58" s="152">
        <v>593</v>
      </c>
      <c r="K58" s="152">
        <v>572</v>
      </c>
      <c r="L58" s="152">
        <v>554</v>
      </c>
      <c r="M58" s="152">
        <v>502</v>
      </c>
      <c r="N58" s="152">
        <v>576</v>
      </c>
      <c r="O58" s="152">
        <v>549</v>
      </c>
      <c r="P58" s="152">
        <v>561</v>
      </c>
      <c r="Q58" s="152">
        <v>553</v>
      </c>
      <c r="R58" s="152">
        <v>540</v>
      </c>
      <c r="S58" s="152">
        <v>588</v>
      </c>
      <c r="T58" s="152">
        <v>540</v>
      </c>
      <c r="U58" s="152" t="s">
        <v>322</v>
      </c>
    </row>
    <row r="59" spans="1:21" ht="15">
      <c r="A59" s="147" t="s">
        <v>346</v>
      </c>
      <c r="B59" s="140" t="s">
        <v>321</v>
      </c>
      <c r="C59" s="151">
        <v>14389</v>
      </c>
      <c r="D59" s="151">
        <v>15034</v>
      </c>
      <c r="E59" s="168">
        <v>15660</v>
      </c>
      <c r="F59" s="148"/>
      <c r="G59" s="152">
        <v>1325</v>
      </c>
      <c r="H59" s="152">
        <v>1323</v>
      </c>
      <c r="I59" s="152">
        <v>1316</v>
      </c>
      <c r="J59" s="152">
        <v>1303</v>
      </c>
      <c r="K59" s="152">
        <v>1271</v>
      </c>
      <c r="L59" s="152">
        <v>1375</v>
      </c>
      <c r="M59" s="152">
        <v>1229</v>
      </c>
      <c r="N59" s="152">
        <v>1375</v>
      </c>
      <c r="O59" s="152">
        <v>1309</v>
      </c>
      <c r="P59" s="152">
        <v>1380</v>
      </c>
      <c r="Q59" s="152">
        <v>1346</v>
      </c>
      <c r="R59" s="152">
        <v>1320</v>
      </c>
      <c r="S59" s="152">
        <v>1363</v>
      </c>
      <c r="T59" s="152">
        <v>1283</v>
      </c>
      <c r="U59" s="152" t="s">
        <v>322</v>
      </c>
    </row>
    <row r="60" spans="1:21" ht="15">
      <c r="A60" s="147"/>
      <c r="B60" s="140"/>
      <c r="C60" s="140"/>
      <c r="D60" s="140"/>
      <c r="E60" s="140"/>
      <c r="F60" s="148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</row>
    <row r="61" spans="1:21" ht="15.75">
      <c r="A61" s="154" t="s">
        <v>347</v>
      </c>
      <c r="B61" s="140"/>
      <c r="C61" s="140"/>
      <c r="D61" s="140"/>
      <c r="E61" s="140"/>
      <c r="F61" s="148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</row>
    <row r="62" spans="1:21" ht="15">
      <c r="A62" s="147" t="s">
        <v>305</v>
      </c>
      <c r="B62" s="140" t="s">
        <v>321</v>
      </c>
      <c r="C62" s="163">
        <v>29.066000000000003</v>
      </c>
      <c r="D62" s="176">
        <v>-6.552</v>
      </c>
      <c r="E62" s="176">
        <v>0</v>
      </c>
      <c r="F62" s="148"/>
      <c r="G62" s="170">
        <v>0</v>
      </c>
      <c r="H62" s="173">
        <v>0</v>
      </c>
      <c r="I62" s="177">
        <v>0</v>
      </c>
      <c r="J62" s="177"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77">
        <v>0</v>
      </c>
    </row>
    <row r="63" spans="1:21" ht="15">
      <c r="A63" s="147" t="s">
        <v>348</v>
      </c>
      <c r="B63" s="140" t="s">
        <v>321</v>
      </c>
      <c r="C63" s="163">
        <v>41.26</v>
      </c>
      <c r="D63" s="176">
        <v>5.936</v>
      </c>
      <c r="E63" s="176">
        <v>-2.295</v>
      </c>
      <c r="F63" s="148"/>
      <c r="G63" s="170">
        <v>0</v>
      </c>
      <c r="H63" s="173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</row>
    <row r="64" spans="1:21" ht="15">
      <c r="A64" s="147" t="s">
        <v>349</v>
      </c>
      <c r="B64" s="140" t="s">
        <v>321</v>
      </c>
      <c r="C64" s="163">
        <v>664.114</v>
      </c>
      <c r="D64" s="176">
        <v>105.435</v>
      </c>
      <c r="E64" s="176">
        <v>-81.54099999999998</v>
      </c>
      <c r="F64" s="148"/>
      <c r="G64" s="170">
        <v>0</v>
      </c>
      <c r="H64" s="170">
        <v>-18.387</v>
      </c>
      <c r="I64" s="170">
        <v>-1.197</v>
      </c>
      <c r="J64" s="170">
        <v>-1.216</v>
      </c>
      <c r="K64" s="170">
        <v>0</v>
      </c>
      <c r="L64" s="170">
        <v>0</v>
      </c>
      <c r="M64" s="170">
        <v>0</v>
      </c>
      <c r="N64" s="170">
        <v>1.208</v>
      </c>
      <c r="O64" s="177">
        <v>17.028</v>
      </c>
      <c r="P64" s="177">
        <v>26.168</v>
      </c>
      <c r="Q64" s="177">
        <v>17.611</v>
      </c>
      <c r="R64" s="177">
        <v>0.513</v>
      </c>
      <c r="S64" s="177">
        <v>0</v>
      </c>
      <c r="T64" s="177">
        <v>0</v>
      </c>
      <c r="U64" s="177">
        <v>0</v>
      </c>
    </row>
    <row r="65" spans="1:21" ht="15">
      <c r="A65" s="147" t="s">
        <v>327</v>
      </c>
      <c r="B65" s="140" t="s">
        <v>321</v>
      </c>
      <c r="C65" s="151">
        <v>1160.574</v>
      </c>
      <c r="D65" s="178">
        <v>-64.84799999999998</v>
      </c>
      <c r="E65" s="178">
        <v>-39.122</v>
      </c>
      <c r="F65" s="148"/>
      <c r="G65" s="172">
        <v>0</v>
      </c>
      <c r="H65" s="172">
        <v>-4.045</v>
      </c>
      <c r="I65" s="172">
        <v>-0.263</v>
      </c>
      <c r="J65" s="172">
        <v>-0.268</v>
      </c>
      <c r="K65" s="172">
        <v>0</v>
      </c>
      <c r="L65" s="172">
        <v>0</v>
      </c>
      <c r="M65" s="172">
        <v>0</v>
      </c>
      <c r="N65" s="172">
        <v>0.266</v>
      </c>
      <c r="O65" s="172">
        <v>3.746</v>
      </c>
      <c r="P65" s="172">
        <v>5.757</v>
      </c>
      <c r="Q65" s="172">
        <v>4.167</v>
      </c>
      <c r="R65" s="172">
        <v>0.113</v>
      </c>
      <c r="S65" s="172">
        <v>0</v>
      </c>
      <c r="T65" s="172">
        <v>0</v>
      </c>
      <c r="U65" s="172">
        <v>0</v>
      </c>
    </row>
    <row r="66" spans="1:21" ht="15">
      <c r="A66" s="147" t="s">
        <v>350</v>
      </c>
      <c r="B66" s="140" t="s">
        <v>321</v>
      </c>
      <c r="C66" s="151">
        <v>8142.249</v>
      </c>
      <c r="D66" s="178">
        <v>1285.244</v>
      </c>
      <c r="E66" s="178">
        <v>-971.858</v>
      </c>
      <c r="F66" s="148"/>
      <c r="G66" s="172">
        <v>0</v>
      </c>
      <c r="H66" s="172">
        <v>-214.025</v>
      </c>
      <c r="I66" s="172">
        <v>-13.933</v>
      </c>
      <c r="J66" s="172">
        <v>-14.154</v>
      </c>
      <c r="K66" s="172">
        <v>0</v>
      </c>
      <c r="L66" s="172">
        <v>0</v>
      </c>
      <c r="M66" s="172">
        <v>0</v>
      </c>
      <c r="N66" s="172">
        <v>14.061</v>
      </c>
      <c r="O66" s="172">
        <v>198.206</v>
      </c>
      <c r="P66" s="172">
        <v>304.596</v>
      </c>
      <c r="Q66" s="172">
        <v>204.992</v>
      </c>
      <c r="R66" s="172">
        <v>5.971</v>
      </c>
      <c r="S66" s="172">
        <v>0</v>
      </c>
      <c r="T66" s="172">
        <v>0</v>
      </c>
      <c r="U66" s="172">
        <v>0</v>
      </c>
    </row>
    <row r="67" spans="1:21" ht="15">
      <c r="A67" s="147"/>
      <c r="B67" s="140"/>
      <c r="C67" s="151"/>
      <c r="D67" s="151"/>
      <c r="E67" s="151"/>
      <c r="F67" s="148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</row>
    <row r="68" spans="1:21" ht="15.75">
      <c r="A68" s="149" t="s">
        <v>351</v>
      </c>
      <c r="B68" s="140"/>
      <c r="C68" s="151"/>
      <c r="D68" s="151"/>
      <c r="E68" s="151"/>
      <c r="F68" s="148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</row>
    <row r="69" spans="1:21" ht="15">
      <c r="A69" s="147" t="s">
        <v>327</v>
      </c>
      <c r="B69" s="140" t="s">
        <v>321</v>
      </c>
      <c r="C69" s="151">
        <v>5039.549</v>
      </c>
      <c r="D69" s="151">
        <v>5278.019</v>
      </c>
      <c r="E69" s="168">
        <v>5071.336</v>
      </c>
      <c r="F69" s="148"/>
      <c r="G69" s="152">
        <v>352.668</v>
      </c>
      <c r="H69" s="152">
        <v>353.891</v>
      </c>
      <c r="I69" s="152">
        <v>394.483</v>
      </c>
      <c r="J69" s="152">
        <v>452.789</v>
      </c>
      <c r="K69" s="152">
        <v>629.542</v>
      </c>
      <c r="L69" s="152">
        <v>469.73</v>
      </c>
      <c r="M69" s="152">
        <v>315.474</v>
      </c>
      <c r="N69" s="152">
        <v>347.237</v>
      </c>
      <c r="O69" s="152">
        <v>335.777</v>
      </c>
      <c r="P69" s="152">
        <v>418.154</v>
      </c>
      <c r="Q69" s="152">
        <v>426.289</v>
      </c>
      <c r="R69" s="152">
        <v>409.01</v>
      </c>
      <c r="S69" s="152">
        <v>382.509</v>
      </c>
      <c r="T69" s="152">
        <v>347.712</v>
      </c>
      <c r="U69" s="152" t="s">
        <v>322</v>
      </c>
    </row>
    <row r="70" spans="1:21" ht="15">
      <c r="A70" s="147" t="s">
        <v>350</v>
      </c>
      <c r="B70" s="140" t="s">
        <v>321</v>
      </c>
      <c r="C70" s="151">
        <v>4980.181</v>
      </c>
      <c r="D70" s="151">
        <v>4838.8150000000005</v>
      </c>
      <c r="E70" s="168">
        <v>4838.892</v>
      </c>
      <c r="F70" s="148"/>
      <c r="G70" s="152">
        <v>395.799</v>
      </c>
      <c r="H70" s="152">
        <v>392.785</v>
      </c>
      <c r="I70" s="152">
        <v>387.934</v>
      </c>
      <c r="J70" s="152">
        <v>423.587</v>
      </c>
      <c r="K70" s="152">
        <v>557.687</v>
      </c>
      <c r="L70" s="152">
        <v>385.249</v>
      </c>
      <c r="M70" s="152">
        <v>342.045</v>
      </c>
      <c r="N70" s="152">
        <v>342.94</v>
      </c>
      <c r="O70" s="152">
        <v>370.218</v>
      </c>
      <c r="P70" s="152">
        <v>401.889</v>
      </c>
      <c r="Q70" s="152">
        <v>344.194</v>
      </c>
      <c r="R70" s="152">
        <v>401.495</v>
      </c>
      <c r="S70" s="152">
        <v>390.641</v>
      </c>
      <c r="T70" s="152">
        <v>350.409</v>
      </c>
      <c r="U70" s="152" t="s">
        <v>322</v>
      </c>
    </row>
    <row r="71" spans="1:21" ht="15">
      <c r="A71" s="147"/>
      <c r="B71" s="140"/>
      <c r="C71" s="151"/>
      <c r="D71" s="151"/>
      <c r="E71" s="151"/>
      <c r="F71" s="148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</row>
    <row r="72" spans="1:21" ht="15.75">
      <c r="A72" s="154" t="s">
        <v>352</v>
      </c>
      <c r="B72" s="140"/>
      <c r="C72" s="140"/>
      <c r="D72" s="140"/>
      <c r="E72" s="140"/>
      <c r="F72" s="148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</row>
    <row r="73" spans="1:21" ht="15">
      <c r="A73" s="147" t="s">
        <v>305</v>
      </c>
      <c r="B73" s="140" t="s">
        <v>353</v>
      </c>
      <c r="C73" s="151">
        <v>1416.375</v>
      </c>
      <c r="D73" s="151">
        <v>1897.875</v>
      </c>
      <c r="E73" s="151">
        <v>1970.3125</v>
      </c>
      <c r="F73" s="148"/>
      <c r="G73" s="179">
        <v>1925</v>
      </c>
      <c r="H73" s="179">
        <v>2012.5</v>
      </c>
      <c r="I73" s="179">
        <v>2012.5</v>
      </c>
      <c r="J73" s="179">
        <v>2012.5</v>
      </c>
      <c r="K73" s="179">
        <v>2012.5</v>
      </c>
      <c r="L73" s="179">
        <v>2012.5</v>
      </c>
      <c r="M73" s="179">
        <v>2003.125</v>
      </c>
      <c r="N73" s="179">
        <v>2000</v>
      </c>
      <c r="O73" s="179">
        <v>1962.5</v>
      </c>
      <c r="P73" s="179">
        <v>1922.5</v>
      </c>
      <c r="Q73" s="179">
        <v>1818.75</v>
      </c>
      <c r="R73" s="179">
        <v>1812.5</v>
      </c>
      <c r="S73" s="179">
        <v>1812.5</v>
      </c>
      <c r="T73" s="179">
        <v>1821.875</v>
      </c>
      <c r="U73" s="179">
        <v>1834.375</v>
      </c>
    </row>
    <row r="74" spans="1:21" ht="15.75" thickBot="1">
      <c r="A74" s="180" t="s">
        <v>349</v>
      </c>
      <c r="B74" s="180" t="s">
        <v>353</v>
      </c>
      <c r="C74" s="181">
        <v>1744.2083333333333</v>
      </c>
      <c r="D74" s="181">
        <v>2072.4375</v>
      </c>
      <c r="E74" s="181">
        <v>2260.625</v>
      </c>
      <c r="F74" s="182"/>
      <c r="G74" s="183">
        <v>2340</v>
      </c>
      <c r="H74" s="183">
        <v>2300</v>
      </c>
      <c r="I74" s="183">
        <v>2293.75</v>
      </c>
      <c r="J74" s="183">
        <v>2217.5</v>
      </c>
      <c r="K74" s="183">
        <v>2193.75</v>
      </c>
      <c r="L74" s="183">
        <v>2106.25</v>
      </c>
      <c r="M74" s="183">
        <v>2125</v>
      </c>
      <c r="N74" s="183">
        <v>2290</v>
      </c>
      <c r="O74" s="183">
        <v>2200</v>
      </c>
      <c r="P74" s="183">
        <v>2307.5</v>
      </c>
      <c r="Q74" s="183">
        <v>2275</v>
      </c>
      <c r="R74" s="183">
        <v>2312.5</v>
      </c>
      <c r="S74" s="183">
        <v>2622</v>
      </c>
      <c r="T74" s="183">
        <v>2675</v>
      </c>
      <c r="U74" s="183">
        <v>2765.625</v>
      </c>
    </row>
    <row r="75" spans="1:21" ht="15">
      <c r="A75" s="147"/>
      <c r="B75" s="140"/>
      <c r="C75" s="147"/>
      <c r="D75" s="147"/>
      <c r="E75" s="147"/>
      <c r="F75" s="140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</row>
    <row r="76" spans="1:21" ht="15">
      <c r="A76" s="184" t="s">
        <v>354</v>
      </c>
      <c r="C76" s="147"/>
      <c r="D76" s="147"/>
      <c r="E76" s="147"/>
      <c r="G76" s="141"/>
      <c r="H76" s="141"/>
      <c r="I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85"/>
    </row>
    <row r="77" spans="1:21" ht="15">
      <c r="A77" s="184" t="s">
        <v>355</v>
      </c>
      <c r="B77" s="141"/>
      <c r="C77" s="147"/>
      <c r="D77" s="147"/>
      <c r="E77" s="147"/>
      <c r="F77" s="147"/>
      <c r="G77" s="141"/>
      <c r="H77" s="141"/>
      <c r="I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85"/>
    </row>
    <row r="78" spans="1:6" ht="15">
      <c r="A78" s="184" t="s">
        <v>356</v>
      </c>
      <c r="B78" s="140"/>
      <c r="C78" s="140" t="s">
        <v>357</v>
      </c>
      <c r="D78" s="140"/>
      <c r="E78" s="140"/>
      <c r="F78" s="140"/>
    </row>
    <row r="79" spans="1:21" ht="15">
      <c r="A79" s="147"/>
      <c r="B79" s="140"/>
      <c r="C79" s="140"/>
      <c r="D79" s="140"/>
      <c r="E79" s="140"/>
      <c r="F79" s="140"/>
      <c r="U79" s="186"/>
    </row>
    <row r="80" ht="12.75">
      <c r="A80" s="43" t="s">
        <v>358</v>
      </c>
    </row>
    <row r="81" ht="12.75">
      <c r="A81" t="s">
        <v>283</v>
      </c>
    </row>
    <row r="82" spans="1:21" ht="15">
      <c r="A82" t="s">
        <v>359</v>
      </c>
      <c r="U82" s="187"/>
    </row>
  </sheetData>
  <printOptions/>
  <pageMargins left="0.75" right="0.75" top="1" bottom="1" header="0.5" footer="0.5"/>
  <pageSetup horizontalDpi="600" verticalDpi="600" orientation="portrait" scale="53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.148437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1.1484375" style="0" customWidth="1"/>
    <col min="24" max="24" width="1.1484375" style="0" customWidth="1"/>
    <col min="26" max="26" width="1.1484375" style="0" customWidth="1"/>
    <col min="28" max="28" width="1.1484375" style="0" customWidth="1"/>
    <col min="29" max="29" width="19.421875" style="0" customWidth="1"/>
    <col min="30" max="30" width="1.1484375" style="0" customWidth="1"/>
    <col min="32" max="32" width="1.1484375" style="0" customWidth="1"/>
    <col min="34" max="34" width="1.1484375" style="0" customWidth="1"/>
    <col min="36" max="36" width="1.1484375" style="0" customWidth="1"/>
    <col min="38" max="38" width="1.1484375" style="0" customWidth="1"/>
    <col min="40" max="40" width="1.1484375" style="0" customWidth="1"/>
    <col min="42" max="42" width="1.1484375" style="0" customWidth="1"/>
    <col min="44" max="44" width="1.1484375" style="0" customWidth="1"/>
    <col min="46" max="46" width="1.1484375" style="0" customWidth="1"/>
    <col min="48" max="48" width="1.1484375" style="0" customWidth="1"/>
    <col min="50" max="50" width="1.1484375" style="0" customWidth="1"/>
    <col min="52" max="52" width="1.1484375" style="0" customWidth="1"/>
    <col min="54" max="54" width="1.1484375" style="0" customWidth="1"/>
    <col min="56" max="56" width="1.1484375" style="0" customWidth="1"/>
    <col min="57" max="57" width="20.28125" style="0" customWidth="1"/>
    <col min="58" max="58" width="1.1484375" style="0" customWidth="1"/>
    <col min="60" max="60" width="1.1484375" style="0" customWidth="1"/>
    <col min="62" max="62" width="1.1484375" style="0" customWidth="1"/>
    <col min="64" max="64" width="1.1484375" style="0" customWidth="1"/>
    <col min="66" max="66" width="1.1484375" style="0" customWidth="1"/>
    <col min="68" max="68" width="1.1484375" style="0" customWidth="1"/>
    <col min="70" max="70" width="1.1484375" style="0" customWidth="1"/>
    <col min="72" max="72" width="1.1484375" style="0" customWidth="1"/>
    <col min="74" max="74" width="1.1484375" style="0" customWidth="1"/>
    <col min="76" max="76" width="1.1484375" style="0" customWidth="1"/>
    <col min="78" max="78" width="1.1484375" style="0" customWidth="1"/>
    <col min="80" max="80" width="1.1484375" style="0" customWidth="1"/>
    <col min="82" max="82" width="1.1484375" style="0" customWidth="1"/>
    <col min="84" max="84" width="1.1484375" style="0" customWidth="1"/>
  </cols>
  <sheetData>
    <row r="1" spans="1:79" ht="20.25" thickBot="1">
      <c r="A1" s="188" t="s">
        <v>360</v>
      </c>
      <c r="W1" s="189"/>
      <c r="AC1" s="188" t="s">
        <v>361</v>
      </c>
      <c r="AY1" s="189"/>
      <c r="BE1" s="190" t="s">
        <v>362</v>
      </c>
      <c r="CA1" s="189"/>
    </row>
    <row r="2" spans="1:83" ht="13.5" thickTop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</row>
    <row r="3" spans="1:83" ht="12.75">
      <c r="A3" s="192" t="s">
        <v>363</v>
      </c>
      <c r="B3" s="192"/>
      <c r="C3" s="193" t="s">
        <v>364</v>
      </c>
      <c r="D3" s="192"/>
      <c r="E3" s="193" t="s">
        <v>365</v>
      </c>
      <c r="F3" s="192"/>
      <c r="G3" s="193" t="s">
        <v>366</v>
      </c>
      <c r="H3" s="192"/>
      <c r="I3" s="193" t="s">
        <v>367</v>
      </c>
      <c r="J3" s="192"/>
      <c r="K3" s="193" t="s">
        <v>368</v>
      </c>
      <c r="L3" s="192"/>
      <c r="M3" s="193" t="s">
        <v>369</v>
      </c>
      <c r="N3" s="192"/>
      <c r="O3" s="193" t="s">
        <v>46</v>
      </c>
      <c r="P3" s="192"/>
      <c r="Q3" s="193" t="s">
        <v>370</v>
      </c>
      <c r="R3" s="192"/>
      <c r="S3" s="193" t="s">
        <v>371</v>
      </c>
      <c r="T3" s="192"/>
      <c r="U3" s="193" t="s">
        <v>372</v>
      </c>
      <c r="V3" s="192"/>
      <c r="W3" s="193" t="s">
        <v>373</v>
      </c>
      <c r="X3" s="192"/>
      <c r="Y3" s="193" t="s">
        <v>374</v>
      </c>
      <c r="AA3" s="193" t="s">
        <v>375</v>
      </c>
      <c r="AC3" s="192" t="s">
        <v>363</v>
      </c>
      <c r="AD3" s="192"/>
      <c r="AE3" s="193" t="s">
        <v>364</v>
      </c>
      <c r="AF3" s="192"/>
      <c r="AG3" s="193" t="s">
        <v>365</v>
      </c>
      <c r="AH3" s="192"/>
      <c r="AI3" s="193" t="s">
        <v>366</v>
      </c>
      <c r="AJ3" s="192"/>
      <c r="AK3" s="193" t="s">
        <v>367</v>
      </c>
      <c r="AL3" s="192"/>
      <c r="AM3" s="193" t="s">
        <v>368</v>
      </c>
      <c r="AN3" s="192"/>
      <c r="AO3" s="193" t="s">
        <v>369</v>
      </c>
      <c r="AP3" s="192"/>
      <c r="AQ3" s="193" t="s">
        <v>46</v>
      </c>
      <c r="AR3" s="192"/>
      <c r="AS3" s="193" t="s">
        <v>370</v>
      </c>
      <c r="AT3" s="192"/>
      <c r="AU3" s="193" t="s">
        <v>371</v>
      </c>
      <c r="AV3" s="192"/>
      <c r="AW3" s="193" t="s">
        <v>372</v>
      </c>
      <c r="AX3" s="192"/>
      <c r="AY3" s="193" t="s">
        <v>373</v>
      </c>
      <c r="AZ3" s="192"/>
      <c r="BA3" s="193" t="s">
        <v>374</v>
      </c>
      <c r="BC3" s="193" t="s">
        <v>375</v>
      </c>
      <c r="BE3" s="192" t="s">
        <v>363</v>
      </c>
      <c r="BF3" s="192"/>
      <c r="BG3" s="193" t="s">
        <v>364</v>
      </c>
      <c r="BH3" s="192"/>
      <c r="BI3" s="193" t="s">
        <v>365</v>
      </c>
      <c r="BJ3" s="192"/>
      <c r="BK3" s="193" t="s">
        <v>366</v>
      </c>
      <c r="BL3" s="192"/>
      <c r="BM3" s="193" t="s">
        <v>367</v>
      </c>
      <c r="BN3" s="192"/>
      <c r="BO3" s="193" t="s">
        <v>368</v>
      </c>
      <c r="BP3" s="192"/>
      <c r="BQ3" s="193" t="s">
        <v>369</v>
      </c>
      <c r="BR3" s="192"/>
      <c r="BS3" s="193" t="s">
        <v>46</v>
      </c>
      <c r="BT3" s="192"/>
      <c r="BU3" s="193" t="s">
        <v>370</v>
      </c>
      <c r="BV3" s="192"/>
      <c r="BW3" s="193" t="s">
        <v>371</v>
      </c>
      <c r="BX3" s="192"/>
      <c r="BY3" s="193" t="s">
        <v>372</v>
      </c>
      <c r="BZ3" s="192"/>
      <c r="CA3" s="193" t="s">
        <v>373</v>
      </c>
      <c r="CB3" s="192"/>
      <c r="CC3" s="193" t="s">
        <v>374</v>
      </c>
      <c r="CE3" s="193" t="s">
        <v>375</v>
      </c>
    </row>
    <row r="4" spans="1:83" ht="13.5" thickBo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</row>
    <row r="5" spans="2:80" ht="12.75">
      <c r="B5" s="192"/>
      <c r="D5" s="192"/>
      <c r="F5" s="192"/>
      <c r="H5" s="192"/>
      <c r="J5" s="192"/>
      <c r="L5" s="192"/>
      <c r="N5" s="192"/>
      <c r="P5" s="192"/>
      <c r="R5" s="192"/>
      <c r="T5" s="192"/>
      <c r="V5" s="192"/>
      <c r="X5" s="192"/>
      <c r="AD5" s="192"/>
      <c r="AF5" s="192"/>
      <c r="AH5" s="192"/>
      <c r="AJ5" s="192"/>
      <c r="AL5" s="192"/>
      <c r="AN5" s="192"/>
      <c r="AP5" s="192"/>
      <c r="AR5" s="192"/>
      <c r="AT5" s="192"/>
      <c r="AV5" s="192"/>
      <c r="AX5" s="192"/>
      <c r="AZ5" s="192"/>
      <c r="BF5" s="192"/>
      <c r="BH5" s="192"/>
      <c r="BJ5" s="192"/>
      <c r="BL5" s="192"/>
      <c r="BN5" s="192"/>
      <c r="BP5" s="192"/>
      <c r="BR5" s="192"/>
      <c r="BT5" s="192"/>
      <c r="BV5" s="192"/>
      <c r="BX5" s="192"/>
      <c r="BZ5" s="192"/>
      <c r="CB5" s="192"/>
    </row>
    <row r="6" spans="2:80" ht="12.75">
      <c r="B6" s="192"/>
      <c r="D6" s="192"/>
      <c r="F6" s="192"/>
      <c r="H6" s="192"/>
      <c r="J6" s="192"/>
      <c r="L6" s="192"/>
      <c r="M6" s="192" t="s">
        <v>376</v>
      </c>
      <c r="N6" s="192"/>
      <c r="P6" s="192"/>
      <c r="R6" s="192"/>
      <c r="T6" s="192"/>
      <c r="V6" s="192"/>
      <c r="X6" s="192"/>
      <c r="AD6" s="192"/>
      <c r="AF6" s="192"/>
      <c r="AH6" s="192"/>
      <c r="AJ6" s="192"/>
      <c r="AL6" s="192"/>
      <c r="AN6" s="192"/>
      <c r="AO6" s="192" t="s">
        <v>376</v>
      </c>
      <c r="AP6" s="192"/>
      <c r="AR6" s="192"/>
      <c r="AT6" s="192"/>
      <c r="AV6" s="192"/>
      <c r="AX6" s="192"/>
      <c r="AZ6" s="192"/>
      <c r="BF6" s="192"/>
      <c r="BH6" s="192"/>
      <c r="BJ6" s="192"/>
      <c r="BL6" s="192"/>
      <c r="BN6" s="192"/>
      <c r="BP6" s="192"/>
      <c r="BQ6" s="192" t="s">
        <v>376</v>
      </c>
      <c r="BR6" s="192"/>
      <c r="BT6" s="192"/>
      <c r="BV6" s="192"/>
      <c r="BX6" s="192"/>
      <c r="BZ6" s="192"/>
      <c r="CB6" s="192"/>
    </row>
    <row r="7" spans="1:83" ht="12.75">
      <c r="A7" s="192" t="s">
        <v>377</v>
      </c>
      <c r="B7" s="192"/>
      <c r="C7" s="195"/>
      <c r="D7" s="192"/>
      <c r="E7" s="196"/>
      <c r="F7" s="192"/>
      <c r="G7" s="195"/>
      <c r="H7" s="192"/>
      <c r="I7" s="195"/>
      <c r="J7" s="192"/>
      <c r="K7" s="195"/>
      <c r="L7" s="192"/>
      <c r="M7" s="195"/>
      <c r="N7" s="192"/>
      <c r="O7" s="195"/>
      <c r="P7" s="192"/>
      <c r="Q7" s="195"/>
      <c r="R7" s="192"/>
      <c r="S7" s="195"/>
      <c r="T7" s="192"/>
      <c r="U7" s="195"/>
      <c r="V7" s="192"/>
      <c r="W7" s="195"/>
      <c r="X7" s="192"/>
      <c r="Y7" s="195"/>
      <c r="Z7" s="195"/>
      <c r="AA7" s="195"/>
      <c r="AC7" s="192" t="s">
        <v>377</v>
      </c>
      <c r="AD7" s="192"/>
      <c r="AE7" s="195"/>
      <c r="AF7" s="192"/>
      <c r="AG7" s="196"/>
      <c r="AH7" s="192"/>
      <c r="AI7" s="195"/>
      <c r="AJ7" s="192"/>
      <c r="AK7" s="195"/>
      <c r="AL7" s="192"/>
      <c r="AM7" s="195"/>
      <c r="AN7" s="192"/>
      <c r="AO7" s="195"/>
      <c r="AP7" s="192"/>
      <c r="AQ7" s="195"/>
      <c r="AR7" s="192"/>
      <c r="AS7" s="195"/>
      <c r="AT7" s="192"/>
      <c r="AU7" s="195"/>
      <c r="AV7" s="192"/>
      <c r="AW7" s="195"/>
      <c r="AX7" s="192"/>
      <c r="AY7" s="195"/>
      <c r="AZ7" s="192"/>
      <c r="BA7" s="195"/>
      <c r="BB7" s="195"/>
      <c r="BC7" s="195"/>
      <c r="BE7" s="192" t="s">
        <v>377</v>
      </c>
      <c r="BF7" s="192"/>
      <c r="BH7" s="192"/>
      <c r="BI7" s="196"/>
      <c r="BJ7" s="192"/>
      <c r="BK7" s="195"/>
      <c r="BL7" s="192"/>
      <c r="BM7" s="195"/>
      <c r="BN7" s="192"/>
      <c r="BO7" s="195"/>
      <c r="BP7" s="192"/>
      <c r="BQ7" s="195"/>
      <c r="BR7" s="192"/>
      <c r="BS7" s="195"/>
      <c r="BT7" s="192"/>
      <c r="BU7" s="195"/>
      <c r="BV7" s="192"/>
      <c r="BW7" s="195"/>
      <c r="BX7" s="192"/>
      <c r="BY7" s="195"/>
      <c r="BZ7" s="192"/>
      <c r="CA7" s="195"/>
      <c r="CB7" s="192"/>
      <c r="CC7" s="195"/>
      <c r="CD7" s="195"/>
      <c r="CE7" s="195"/>
    </row>
    <row r="8" spans="1:83" ht="15.75">
      <c r="A8" s="192" t="s">
        <v>378</v>
      </c>
      <c r="B8" s="192"/>
      <c r="C8" s="197">
        <v>15336</v>
      </c>
      <c r="D8" s="198"/>
      <c r="E8" s="197">
        <v>14246</v>
      </c>
      <c r="F8" s="198"/>
      <c r="G8" s="197">
        <v>15971</v>
      </c>
      <c r="H8" s="192"/>
      <c r="I8" s="197">
        <v>15544</v>
      </c>
      <c r="J8" s="192"/>
      <c r="K8" s="197">
        <v>16054</v>
      </c>
      <c r="L8" s="197"/>
      <c r="M8" s="197">
        <v>15304</v>
      </c>
      <c r="N8" s="197"/>
      <c r="O8" s="197">
        <v>15161</v>
      </c>
      <c r="P8" s="197"/>
      <c r="Q8" s="197">
        <v>15086</v>
      </c>
      <c r="R8" s="197"/>
      <c r="S8" s="197">
        <v>14484</v>
      </c>
      <c r="T8" s="192"/>
      <c r="U8" s="195"/>
      <c r="V8" s="192"/>
      <c r="W8" s="195"/>
      <c r="X8" s="192"/>
      <c r="Y8" s="195"/>
      <c r="AA8" s="195"/>
      <c r="AC8" s="192" t="s">
        <v>378</v>
      </c>
      <c r="AD8" s="192"/>
      <c r="AE8" s="197">
        <v>579.7008</v>
      </c>
      <c r="AF8" s="198"/>
      <c r="AG8" s="197">
        <v>534.225</v>
      </c>
      <c r="AH8" s="198"/>
      <c r="AI8" s="197">
        <v>594.1212</v>
      </c>
      <c r="AJ8" s="192"/>
      <c r="AK8" s="197">
        <v>572.0192000000001</v>
      </c>
      <c r="AL8" s="192"/>
      <c r="AM8" s="197">
        <v>582.7601999999999</v>
      </c>
      <c r="AN8" s="197"/>
      <c r="AO8" s="197">
        <v>546.3528</v>
      </c>
      <c r="AP8" s="197"/>
      <c r="AQ8" s="197">
        <v>538.2154999999999</v>
      </c>
      <c r="AR8" s="197"/>
      <c r="AS8" s="197">
        <v>537.0616</v>
      </c>
      <c r="AT8" s="197"/>
      <c r="AU8" s="197">
        <v>530.1144</v>
      </c>
      <c r="AV8" s="192"/>
      <c r="AW8" s="195"/>
      <c r="AX8" s="192"/>
      <c r="AY8" s="195"/>
      <c r="AZ8" s="192"/>
      <c r="BA8" s="195"/>
      <c r="BC8" s="195"/>
      <c r="BE8" s="192" t="s">
        <v>378</v>
      </c>
      <c r="BF8" s="192"/>
      <c r="BG8" s="197">
        <v>1343.556288</v>
      </c>
      <c r="BH8" s="198"/>
      <c r="BI8" s="197">
        <v>1234.387408</v>
      </c>
      <c r="BJ8" s="198"/>
      <c r="BK8" s="197">
        <v>1387.8799</v>
      </c>
      <c r="BL8" s="198"/>
      <c r="BM8" s="197">
        <v>1349.965312</v>
      </c>
      <c r="BN8" s="192"/>
      <c r="BO8" s="197">
        <v>1392.5881760000002</v>
      </c>
      <c r="BP8" s="197"/>
      <c r="BQ8" s="197">
        <v>1320.6127680000002</v>
      </c>
      <c r="BR8" s="197"/>
      <c r="BS8" s="197">
        <v>1293.2332999999999</v>
      </c>
      <c r="BT8" s="197"/>
      <c r="BU8" s="197">
        <v>1285.3272</v>
      </c>
      <c r="BV8" s="197"/>
      <c r="BW8" s="197">
        <v>1241.2788</v>
      </c>
      <c r="BX8" s="192"/>
      <c r="BY8" s="195"/>
      <c r="BZ8" s="192"/>
      <c r="CA8" s="195"/>
      <c r="CB8" s="192"/>
      <c r="CC8" s="195"/>
      <c r="CE8" s="195"/>
    </row>
    <row r="9" spans="1:83" ht="15.75">
      <c r="A9" s="192" t="s">
        <v>379</v>
      </c>
      <c r="B9" s="192"/>
      <c r="C9" s="197">
        <v>92</v>
      </c>
      <c r="D9" s="198"/>
      <c r="E9" s="197">
        <v>83</v>
      </c>
      <c r="F9" s="198"/>
      <c r="G9" s="197">
        <v>91</v>
      </c>
      <c r="H9" s="192"/>
      <c r="I9" s="197">
        <v>89</v>
      </c>
      <c r="J9" s="192"/>
      <c r="K9" s="197">
        <v>91</v>
      </c>
      <c r="L9" s="197"/>
      <c r="M9" s="197">
        <v>89</v>
      </c>
      <c r="N9" s="197"/>
      <c r="O9" s="197">
        <v>91</v>
      </c>
      <c r="P9" s="197"/>
      <c r="Q9" s="197">
        <v>91</v>
      </c>
      <c r="R9" s="197"/>
      <c r="S9" s="197">
        <v>89</v>
      </c>
      <c r="T9" s="192"/>
      <c r="U9" s="199"/>
      <c r="V9" s="192"/>
      <c r="W9" s="195"/>
      <c r="X9" s="192"/>
      <c r="Y9" s="195"/>
      <c r="AA9" s="195"/>
      <c r="AC9" s="192" t="s">
        <v>379</v>
      </c>
      <c r="AD9" s="192"/>
      <c r="AE9" s="197">
        <v>3.4776</v>
      </c>
      <c r="AF9" s="198"/>
      <c r="AG9" s="197">
        <v>3.1125</v>
      </c>
      <c r="AH9" s="198"/>
      <c r="AI9" s="197">
        <v>3.3852</v>
      </c>
      <c r="AJ9" s="192"/>
      <c r="AK9" s="197">
        <v>3.2752000000000003</v>
      </c>
      <c r="AL9" s="192"/>
      <c r="AM9" s="197">
        <v>3.3032999999999997</v>
      </c>
      <c r="AN9" s="197"/>
      <c r="AO9" s="197">
        <v>3.1773</v>
      </c>
      <c r="AP9" s="197"/>
      <c r="AQ9" s="197">
        <v>3.2305</v>
      </c>
      <c r="AR9" s="197"/>
      <c r="AS9" s="197">
        <v>3.2396</v>
      </c>
      <c r="AT9" s="197"/>
      <c r="AU9" s="197">
        <v>3.2574</v>
      </c>
      <c r="AV9" s="192"/>
      <c r="AW9" s="195"/>
      <c r="AX9" s="192"/>
      <c r="AY9" s="195"/>
      <c r="AZ9" s="192"/>
      <c r="BA9" s="195"/>
      <c r="BC9" s="195"/>
      <c r="BE9" s="192" t="s">
        <v>379</v>
      </c>
      <c r="BF9" s="192"/>
      <c r="BG9" s="197">
        <v>8.059936</v>
      </c>
      <c r="BH9" s="198"/>
      <c r="BI9" s="197">
        <v>7.191784</v>
      </c>
      <c r="BJ9" s="198"/>
      <c r="BK9" s="197">
        <v>7.9079</v>
      </c>
      <c r="BL9" s="198"/>
      <c r="BM9" s="197">
        <v>7.7294719999999995</v>
      </c>
      <c r="BN9" s="192"/>
      <c r="BO9" s="197">
        <v>7.8937040000000005</v>
      </c>
      <c r="BP9" s="197"/>
      <c r="BQ9" s="197">
        <v>7.679988000000001</v>
      </c>
      <c r="BR9" s="197"/>
      <c r="BS9" s="197">
        <v>7.762299999999999</v>
      </c>
      <c r="BT9" s="197"/>
      <c r="BU9" s="197">
        <v>7.7532</v>
      </c>
      <c r="BV9" s="197"/>
      <c r="BW9" s="197">
        <v>7.6273</v>
      </c>
      <c r="BX9" s="192"/>
      <c r="BY9" s="195"/>
      <c r="BZ9" s="192"/>
      <c r="CA9" s="195"/>
      <c r="CB9" s="192"/>
      <c r="CC9" s="195"/>
      <c r="CE9" s="195"/>
    </row>
    <row r="10" spans="1:83" ht="15.75">
      <c r="A10" s="192" t="s">
        <v>380</v>
      </c>
      <c r="B10" s="192"/>
      <c r="C10" s="197">
        <v>15244</v>
      </c>
      <c r="D10" s="198"/>
      <c r="E10" s="197">
        <v>14163</v>
      </c>
      <c r="F10" s="197"/>
      <c r="G10" s="197">
        <v>15880</v>
      </c>
      <c r="H10" s="192"/>
      <c r="I10" s="197">
        <v>15455</v>
      </c>
      <c r="J10" s="192"/>
      <c r="K10" s="197">
        <v>15963</v>
      </c>
      <c r="L10" s="197"/>
      <c r="M10" s="197">
        <v>15215</v>
      </c>
      <c r="N10" s="197"/>
      <c r="O10" s="197">
        <v>15070</v>
      </c>
      <c r="P10" s="197"/>
      <c r="Q10" s="197">
        <v>14995</v>
      </c>
      <c r="R10" s="197"/>
      <c r="S10" s="197">
        <v>14395</v>
      </c>
      <c r="T10" s="192"/>
      <c r="U10" s="195"/>
      <c r="V10" s="192"/>
      <c r="W10" s="195"/>
      <c r="X10" s="192"/>
      <c r="Y10" s="195"/>
      <c r="Z10" s="195"/>
      <c r="AA10" s="195"/>
      <c r="AC10" s="192" t="s">
        <v>380</v>
      </c>
      <c r="AD10" s="192"/>
      <c r="AE10" s="197">
        <v>576.2231999999999</v>
      </c>
      <c r="AF10" s="198"/>
      <c r="AG10" s="197">
        <v>531.1125</v>
      </c>
      <c r="AH10" s="198"/>
      <c r="AI10" s="197">
        <v>590.736</v>
      </c>
      <c r="AJ10" s="192"/>
      <c r="AK10" s="197">
        <v>568.744</v>
      </c>
      <c r="AL10" s="192"/>
      <c r="AM10" s="197">
        <v>579.4568999999999</v>
      </c>
      <c r="AN10" s="197"/>
      <c r="AO10" s="197">
        <v>543.1755</v>
      </c>
      <c r="AP10" s="197"/>
      <c r="AQ10" s="197">
        <v>534.985</v>
      </c>
      <c r="AR10" s="197"/>
      <c r="AS10" s="197">
        <v>533.822</v>
      </c>
      <c r="AT10" s="197"/>
      <c r="AU10" s="197">
        <v>526.8570000000001</v>
      </c>
      <c r="AV10" s="192"/>
      <c r="AW10" s="195"/>
      <c r="AX10" s="192"/>
      <c r="AY10" s="195"/>
      <c r="AZ10" s="192"/>
      <c r="BA10" s="195"/>
      <c r="BB10" s="195"/>
      <c r="BC10" s="195"/>
      <c r="BE10" s="192" t="s">
        <v>380</v>
      </c>
      <c r="BF10" s="192"/>
      <c r="BG10" s="197">
        <v>1335.496352</v>
      </c>
      <c r="BH10" s="198"/>
      <c r="BI10" s="197">
        <v>1227.195624</v>
      </c>
      <c r="BJ10" s="198"/>
      <c r="BK10" s="197">
        <v>1379.972</v>
      </c>
      <c r="BL10" s="198"/>
      <c r="BM10" s="197">
        <v>1342.23584</v>
      </c>
      <c r="BN10" s="192"/>
      <c r="BO10" s="197">
        <v>1384.6944720000001</v>
      </c>
      <c r="BP10" s="197"/>
      <c r="BQ10" s="197">
        <v>1312.93278</v>
      </c>
      <c r="BR10" s="197"/>
      <c r="BS10" s="197">
        <v>1285.4709999999998</v>
      </c>
      <c r="BT10" s="197"/>
      <c r="BU10" s="197">
        <v>1277.5739999999998</v>
      </c>
      <c r="BV10" s="197"/>
      <c r="BW10" s="197">
        <v>1233.6515</v>
      </c>
      <c r="BX10" s="192"/>
      <c r="BY10" s="195"/>
      <c r="BZ10" s="192"/>
      <c r="CA10" s="195"/>
      <c r="CB10" s="192"/>
      <c r="CC10" s="195"/>
      <c r="CD10" s="195"/>
      <c r="CE10" s="195"/>
    </row>
    <row r="11" spans="1:83" ht="15.75">
      <c r="A11" s="192" t="s">
        <v>381</v>
      </c>
      <c r="B11" s="192"/>
      <c r="C11" s="197"/>
      <c r="D11" s="198"/>
      <c r="E11" s="197"/>
      <c r="F11" s="198"/>
      <c r="G11" s="197"/>
      <c r="H11" s="192"/>
      <c r="I11" s="197"/>
      <c r="J11" s="192"/>
      <c r="K11" s="197"/>
      <c r="L11" s="197"/>
      <c r="M11" s="197"/>
      <c r="N11" s="197"/>
      <c r="O11" s="197"/>
      <c r="P11" s="197"/>
      <c r="Q11" s="197"/>
      <c r="R11" s="197"/>
      <c r="S11" s="197"/>
      <c r="T11" s="192"/>
      <c r="U11" s="195"/>
      <c r="V11" s="192"/>
      <c r="W11" s="195"/>
      <c r="X11" s="192"/>
      <c r="Y11" s="195"/>
      <c r="AA11" s="195"/>
      <c r="AC11" s="192" t="s">
        <v>381</v>
      </c>
      <c r="AD11" s="192"/>
      <c r="AE11" s="197"/>
      <c r="AF11" s="198"/>
      <c r="AG11" s="197"/>
      <c r="AH11" s="198"/>
      <c r="AI11" s="197"/>
      <c r="AJ11" s="192"/>
      <c r="AK11" s="197"/>
      <c r="AL11" s="192"/>
      <c r="AM11" s="197"/>
      <c r="AN11" s="197"/>
      <c r="AO11" s="197"/>
      <c r="AP11" s="197"/>
      <c r="AQ11" s="197"/>
      <c r="AR11" s="197"/>
      <c r="AS11" s="197"/>
      <c r="AT11" s="197"/>
      <c r="AU11" s="197"/>
      <c r="AV11" s="192"/>
      <c r="AW11" s="195"/>
      <c r="AX11" s="192"/>
      <c r="AY11" s="195"/>
      <c r="AZ11" s="192"/>
      <c r="BA11" s="195"/>
      <c r="BC11" s="195"/>
      <c r="BE11" s="192" t="s">
        <v>381</v>
      </c>
      <c r="BF11" s="192"/>
      <c r="BG11" s="197"/>
      <c r="BH11" s="198"/>
      <c r="BI11" s="197"/>
      <c r="BJ11" s="198"/>
      <c r="BK11" s="197"/>
      <c r="BL11" s="198"/>
      <c r="BM11" s="197"/>
      <c r="BN11" s="192"/>
      <c r="BO11" s="197"/>
      <c r="BP11" s="197"/>
      <c r="BQ11" s="197"/>
      <c r="BR11" s="197"/>
      <c r="BS11" s="197"/>
      <c r="BT11" s="197"/>
      <c r="BU11" s="197"/>
      <c r="BV11" s="197"/>
      <c r="BW11" s="197"/>
      <c r="BX11" s="192"/>
      <c r="BY11" s="195"/>
      <c r="BZ11" s="192"/>
      <c r="CA11" s="195"/>
      <c r="CB11" s="192"/>
      <c r="CC11" s="195"/>
      <c r="CE11" s="195"/>
    </row>
    <row r="12" spans="1:84" ht="15.75">
      <c r="A12" s="200" t="s">
        <v>382</v>
      </c>
      <c r="B12" s="192"/>
      <c r="C12" s="197">
        <v>8007</v>
      </c>
      <c r="D12" s="198"/>
      <c r="E12" s="197">
        <v>9054</v>
      </c>
      <c r="F12" s="198"/>
      <c r="G12" s="197">
        <v>10120</v>
      </c>
      <c r="H12" s="192"/>
      <c r="I12" s="197">
        <v>10850</v>
      </c>
      <c r="J12" s="192"/>
      <c r="K12" s="197">
        <v>11695</v>
      </c>
      <c r="L12" s="197"/>
      <c r="M12" s="197">
        <v>12577.267</v>
      </c>
      <c r="N12" s="197"/>
      <c r="O12" s="197">
        <v>12705.527</v>
      </c>
      <c r="P12" s="197"/>
      <c r="Q12" s="197">
        <v>12917.323</v>
      </c>
      <c r="R12" s="197"/>
      <c r="S12" s="197">
        <v>11799.14</v>
      </c>
      <c r="T12" s="192"/>
      <c r="U12" s="195"/>
      <c r="V12" s="192"/>
      <c r="W12" s="195"/>
      <c r="X12" s="192"/>
      <c r="Y12" s="195"/>
      <c r="AA12" s="195"/>
      <c r="AC12" s="192" t="s">
        <v>382</v>
      </c>
      <c r="AD12" s="192"/>
      <c r="AE12" s="197">
        <v>294</v>
      </c>
      <c r="AF12" s="198"/>
      <c r="AG12" s="197">
        <v>332</v>
      </c>
      <c r="AH12" s="198"/>
      <c r="AI12" s="197">
        <v>372</v>
      </c>
      <c r="AJ12" s="192"/>
      <c r="AK12" s="197">
        <v>398</v>
      </c>
      <c r="AL12" s="192"/>
      <c r="AM12" s="197">
        <v>429</v>
      </c>
      <c r="AN12" s="197"/>
      <c r="AO12" s="197">
        <v>461.752</v>
      </c>
      <c r="AP12" s="197"/>
      <c r="AQ12" s="197">
        <v>466.464</v>
      </c>
      <c r="AR12" s="197"/>
      <c r="AS12" s="197">
        <v>474.244</v>
      </c>
      <c r="AT12" s="197"/>
      <c r="AU12" s="197">
        <v>433.206</v>
      </c>
      <c r="AV12" s="192"/>
      <c r="AW12" s="195"/>
      <c r="AX12" s="192"/>
      <c r="AY12" s="195"/>
      <c r="AZ12" s="192"/>
      <c r="BA12" s="195"/>
      <c r="BC12" s="195"/>
      <c r="BE12" s="200" t="s">
        <v>382</v>
      </c>
      <c r="BF12" s="192"/>
      <c r="BG12" s="197">
        <v>769</v>
      </c>
      <c r="BH12" s="201"/>
      <c r="BI12" s="197">
        <v>762</v>
      </c>
      <c r="BJ12" s="202"/>
      <c r="BK12" s="197">
        <v>789</v>
      </c>
      <c r="BL12" s="202"/>
      <c r="BM12" s="197">
        <v>822</v>
      </c>
      <c r="BN12" s="203"/>
      <c r="BO12" s="197">
        <v>870</v>
      </c>
      <c r="BP12" s="197"/>
      <c r="BQ12" s="197">
        <v>883.582</v>
      </c>
      <c r="BR12" s="197"/>
      <c r="BS12" s="197">
        <v>862.698</v>
      </c>
      <c r="BT12" s="197"/>
      <c r="BU12" s="197">
        <v>862.367</v>
      </c>
      <c r="BV12" s="197"/>
      <c r="BW12" s="197">
        <v>810.595</v>
      </c>
      <c r="BX12" s="203"/>
      <c r="BY12" s="199"/>
      <c r="BZ12" s="203"/>
      <c r="CA12" s="199"/>
      <c r="CB12" s="203"/>
      <c r="CC12" s="199"/>
      <c r="CD12" s="113"/>
      <c r="CE12" s="199"/>
      <c r="CF12" s="113"/>
    </row>
    <row r="13" spans="1:83" ht="15.75">
      <c r="A13" s="192" t="s">
        <v>383</v>
      </c>
      <c r="B13" s="192"/>
      <c r="C13" s="197">
        <v>469.7</v>
      </c>
      <c r="D13" s="197"/>
      <c r="E13" s="197">
        <v>315.5</v>
      </c>
      <c r="F13" s="197"/>
      <c r="G13" s="197">
        <v>347.2</v>
      </c>
      <c r="H13" s="192"/>
      <c r="I13" s="197">
        <v>335.8</v>
      </c>
      <c r="J13" s="192"/>
      <c r="K13" s="197">
        <v>418.2</v>
      </c>
      <c r="L13" s="197"/>
      <c r="M13" s="197">
        <v>426.3</v>
      </c>
      <c r="N13" s="197"/>
      <c r="O13" s="197">
        <v>409</v>
      </c>
      <c r="P13" s="197"/>
      <c r="Q13" s="197">
        <v>382.5</v>
      </c>
      <c r="R13" s="197"/>
      <c r="S13" s="197">
        <v>347.7</v>
      </c>
      <c r="T13" s="192"/>
      <c r="U13" s="195"/>
      <c r="V13" s="192"/>
      <c r="W13" s="195"/>
      <c r="X13" s="192"/>
      <c r="Y13" s="195"/>
      <c r="AA13" s="195"/>
      <c r="AC13" s="192" t="s">
        <v>383</v>
      </c>
      <c r="AD13" s="192"/>
      <c r="AE13" s="197">
        <v>16</v>
      </c>
      <c r="AF13" s="197"/>
      <c r="AG13" s="197">
        <v>11</v>
      </c>
      <c r="AH13" s="197"/>
      <c r="AI13" s="197">
        <v>11.6</v>
      </c>
      <c r="AJ13" s="192"/>
      <c r="AK13" s="197">
        <v>11.48</v>
      </c>
      <c r="AL13" s="192"/>
      <c r="AM13" s="197">
        <v>14.1</v>
      </c>
      <c r="AN13" s="197"/>
      <c r="AO13" s="197">
        <v>14.6</v>
      </c>
      <c r="AP13" s="197"/>
      <c r="AQ13" s="197">
        <v>13.2</v>
      </c>
      <c r="AR13" s="197"/>
      <c r="AS13" s="197">
        <v>12.8</v>
      </c>
      <c r="AT13" s="197"/>
      <c r="AU13" s="197">
        <v>11.75</v>
      </c>
      <c r="AV13" s="192"/>
      <c r="AW13" s="195"/>
      <c r="AX13" s="192"/>
      <c r="AY13" s="195"/>
      <c r="AZ13" s="192"/>
      <c r="BA13" s="195"/>
      <c r="BC13" s="195"/>
      <c r="BE13" s="192" t="s">
        <v>383</v>
      </c>
      <c r="BF13" s="192"/>
      <c r="BG13" s="197">
        <v>33</v>
      </c>
      <c r="BH13" s="198"/>
      <c r="BI13" s="197">
        <v>29</v>
      </c>
      <c r="BJ13" s="198"/>
      <c r="BK13" s="197">
        <v>29.49</v>
      </c>
      <c r="BL13" s="198"/>
      <c r="BM13" s="197">
        <v>31.8</v>
      </c>
      <c r="BN13" s="192"/>
      <c r="BO13" s="197">
        <v>34.56</v>
      </c>
      <c r="BP13" s="197"/>
      <c r="BQ13" s="197">
        <v>29.6</v>
      </c>
      <c r="BR13" s="197"/>
      <c r="BS13" s="197">
        <v>34.52</v>
      </c>
      <c r="BT13" s="197"/>
      <c r="BU13" s="197">
        <v>33.6</v>
      </c>
      <c r="BV13" s="197"/>
      <c r="BW13" s="197">
        <v>30.135</v>
      </c>
      <c r="BX13" s="192"/>
      <c r="BY13" s="195"/>
      <c r="BZ13" s="192"/>
      <c r="CA13" s="195"/>
      <c r="CB13" s="192"/>
      <c r="CC13" s="195"/>
      <c r="CE13" s="195"/>
    </row>
    <row r="14" spans="2:83" ht="15.75">
      <c r="B14" s="192"/>
      <c r="C14" s="197"/>
      <c r="D14" s="198"/>
      <c r="E14" s="197"/>
      <c r="F14" s="198"/>
      <c r="G14" s="197"/>
      <c r="H14" s="192"/>
      <c r="I14" s="197"/>
      <c r="J14" s="192"/>
      <c r="K14" s="197"/>
      <c r="L14" s="197"/>
      <c r="M14" s="197"/>
      <c r="N14" s="197"/>
      <c r="O14" s="197"/>
      <c r="P14" s="197"/>
      <c r="Q14" s="197"/>
      <c r="R14" s="197"/>
      <c r="S14" s="197"/>
      <c r="T14" s="192"/>
      <c r="U14" s="195"/>
      <c r="V14" s="192"/>
      <c r="W14" s="195"/>
      <c r="X14" s="192"/>
      <c r="Y14" s="195"/>
      <c r="AA14" s="195"/>
      <c r="AD14" s="192"/>
      <c r="AE14" s="197"/>
      <c r="AF14" s="198"/>
      <c r="AG14" s="197"/>
      <c r="AH14" s="198"/>
      <c r="AI14" s="197"/>
      <c r="AJ14" s="192"/>
      <c r="AK14" s="197"/>
      <c r="AL14" s="192"/>
      <c r="AM14" s="197"/>
      <c r="AN14" s="197"/>
      <c r="AO14" s="197"/>
      <c r="AP14" s="197"/>
      <c r="AQ14" s="197"/>
      <c r="AR14" s="197"/>
      <c r="AS14" s="197"/>
      <c r="AT14" s="197"/>
      <c r="AU14" s="197"/>
      <c r="AV14" s="192"/>
      <c r="AW14" s="195"/>
      <c r="AX14" s="192"/>
      <c r="AY14" s="195"/>
      <c r="AZ14" s="192"/>
      <c r="BA14" s="195"/>
      <c r="BC14" s="195"/>
      <c r="BF14" s="192"/>
      <c r="BG14" s="197"/>
      <c r="BH14" s="198"/>
      <c r="BI14" s="197"/>
      <c r="BJ14" s="198"/>
      <c r="BK14" s="197"/>
      <c r="BL14" s="198"/>
      <c r="BM14" s="197"/>
      <c r="BN14" s="192"/>
      <c r="BO14" s="197"/>
      <c r="BP14" s="197"/>
      <c r="BQ14" s="197"/>
      <c r="BR14" s="197"/>
      <c r="BS14" s="197"/>
      <c r="BT14" s="197"/>
      <c r="BU14" s="197"/>
      <c r="BV14" s="197"/>
      <c r="BW14" s="197"/>
      <c r="BX14" s="192"/>
      <c r="BY14" s="195"/>
      <c r="BZ14" s="192"/>
      <c r="CA14" s="195"/>
      <c r="CB14" s="192"/>
      <c r="CC14" s="195"/>
      <c r="CE14" s="195"/>
    </row>
    <row r="15" spans="1:83" ht="15.75">
      <c r="A15" s="192" t="s">
        <v>384</v>
      </c>
      <c r="B15" s="192"/>
      <c r="C15" s="197">
        <v>23720.7</v>
      </c>
      <c r="D15" s="198"/>
      <c r="E15" s="197">
        <v>23532.5</v>
      </c>
      <c r="F15" s="198"/>
      <c r="G15" s="197">
        <v>26347.2</v>
      </c>
      <c r="H15" s="192"/>
      <c r="I15" s="197">
        <v>26640.8</v>
      </c>
      <c r="J15" s="192"/>
      <c r="K15" s="197">
        <v>28076.2</v>
      </c>
      <c r="L15" s="197"/>
      <c r="M15" s="197">
        <v>28218.567</v>
      </c>
      <c r="N15" s="197"/>
      <c r="O15" s="197">
        <v>28184.527000000002</v>
      </c>
      <c r="P15" s="197"/>
      <c r="Q15" s="197">
        <v>28294.823</v>
      </c>
      <c r="R15" s="197"/>
      <c r="S15" s="197">
        <v>26541.84</v>
      </c>
      <c r="T15" s="192"/>
      <c r="U15" s="195"/>
      <c r="V15" s="192"/>
      <c r="W15" s="195"/>
      <c r="X15" s="192"/>
      <c r="Y15" s="195"/>
      <c r="AA15" s="195"/>
      <c r="AC15" s="192" t="s">
        <v>384</v>
      </c>
      <c r="AD15" s="192"/>
      <c r="AE15" s="197">
        <v>886.2231999999999</v>
      </c>
      <c r="AF15" s="198"/>
      <c r="AG15" s="197">
        <v>874.1125</v>
      </c>
      <c r="AH15" s="198"/>
      <c r="AI15" s="197">
        <v>974.336</v>
      </c>
      <c r="AJ15" s="192"/>
      <c r="AK15" s="197">
        <v>978.224</v>
      </c>
      <c r="AL15" s="192"/>
      <c r="AM15" s="197">
        <v>1022.5568999999999</v>
      </c>
      <c r="AN15" s="197"/>
      <c r="AO15" s="197">
        <v>1019.5275</v>
      </c>
      <c r="AP15" s="197"/>
      <c r="AQ15" s="197">
        <v>1014.6489999999999</v>
      </c>
      <c r="AR15" s="197"/>
      <c r="AS15" s="197">
        <v>1020.866</v>
      </c>
      <c r="AT15" s="197"/>
      <c r="AU15" s="197">
        <v>971.8130000000001</v>
      </c>
      <c r="AV15" s="192"/>
      <c r="AW15" s="195"/>
      <c r="AX15" s="192"/>
      <c r="AY15" s="195"/>
      <c r="AZ15" s="192"/>
      <c r="BA15" s="195"/>
      <c r="BC15" s="195"/>
      <c r="BE15" s="192" t="s">
        <v>384</v>
      </c>
      <c r="BF15" s="192"/>
      <c r="BG15" s="197">
        <v>2137.496352</v>
      </c>
      <c r="BH15" s="198"/>
      <c r="BI15" s="197">
        <v>2018.195624</v>
      </c>
      <c r="BJ15" s="198"/>
      <c r="BK15" s="197">
        <v>2198.4619999999995</v>
      </c>
      <c r="BL15" s="198"/>
      <c r="BM15" s="197">
        <v>2196.0358400000005</v>
      </c>
      <c r="BN15" s="192"/>
      <c r="BO15" s="197">
        <v>2289.254472</v>
      </c>
      <c r="BP15" s="197"/>
      <c r="BQ15" s="197">
        <v>2226.11478</v>
      </c>
      <c r="BR15" s="197"/>
      <c r="BS15" s="197">
        <v>2182.689</v>
      </c>
      <c r="BT15" s="197"/>
      <c r="BU15" s="197">
        <v>2173.5409999999997</v>
      </c>
      <c r="BV15" s="197"/>
      <c r="BW15" s="197">
        <v>2074.3815</v>
      </c>
      <c r="BX15" s="192"/>
      <c r="BY15" s="195"/>
      <c r="BZ15" s="192"/>
      <c r="CA15" s="195"/>
      <c r="CB15" s="192"/>
      <c r="CC15" s="195"/>
      <c r="CE15" s="195"/>
    </row>
    <row r="16" spans="2:83" ht="15.75">
      <c r="B16" s="192"/>
      <c r="C16" s="197"/>
      <c r="D16" s="198"/>
      <c r="E16" s="197"/>
      <c r="F16" s="198"/>
      <c r="G16" s="197"/>
      <c r="H16" s="192"/>
      <c r="I16" s="197"/>
      <c r="J16" s="192"/>
      <c r="K16" s="197"/>
      <c r="L16" s="197"/>
      <c r="M16" s="197"/>
      <c r="N16" s="197"/>
      <c r="O16" s="197"/>
      <c r="P16" s="197"/>
      <c r="Q16" s="197"/>
      <c r="R16" s="197"/>
      <c r="S16" s="197"/>
      <c r="T16" s="192"/>
      <c r="U16" s="195"/>
      <c r="V16" s="192"/>
      <c r="W16" s="195"/>
      <c r="X16" s="192"/>
      <c r="Y16" s="195"/>
      <c r="AA16" s="195"/>
      <c r="AD16" s="192"/>
      <c r="AE16" s="197"/>
      <c r="AF16" s="198"/>
      <c r="AG16" s="197"/>
      <c r="AH16" s="198"/>
      <c r="AI16" s="197"/>
      <c r="AJ16" s="192"/>
      <c r="AK16" s="197"/>
      <c r="AL16" s="192"/>
      <c r="AM16" s="197"/>
      <c r="AN16" s="197"/>
      <c r="AO16" s="197"/>
      <c r="AP16" s="197"/>
      <c r="AQ16" s="197"/>
      <c r="AR16" s="197"/>
      <c r="AS16" s="197"/>
      <c r="AT16" s="197"/>
      <c r="AU16" s="197"/>
      <c r="AV16" s="192"/>
      <c r="AW16" s="195"/>
      <c r="AX16" s="192"/>
      <c r="AY16" s="195"/>
      <c r="AZ16" s="192"/>
      <c r="BA16" s="195"/>
      <c r="BC16" s="195"/>
      <c r="BF16" s="192"/>
      <c r="BG16" s="197"/>
      <c r="BH16" s="198"/>
      <c r="BI16" s="197"/>
      <c r="BJ16" s="198"/>
      <c r="BK16" s="197"/>
      <c r="BL16" s="198"/>
      <c r="BM16" s="197"/>
      <c r="BN16" s="192"/>
      <c r="BO16" s="197"/>
      <c r="BP16" s="197"/>
      <c r="BQ16" s="197"/>
      <c r="BR16" s="197"/>
      <c r="BS16" s="197"/>
      <c r="BT16" s="197"/>
      <c r="BU16" s="197"/>
      <c r="BV16" s="197"/>
      <c r="BW16" s="197"/>
      <c r="BX16" s="192"/>
      <c r="BY16" s="195"/>
      <c r="BZ16" s="192"/>
      <c r="CA16" s="195"/>
      <c r="CB16" s="192"/>
      <c r="CC16" s="195"/>
      <c r="CE16" s="195"/>
    </row>
    <row r="17" spans="2:83" ht="15.75">
      <c r="B17" s="192"/>
      <c r="C17" s="197"/>
      <c r="D17" s="198"/>
      <c r="E17" s="197"/>
      <c r="F17" s="198"/>
      <c r="G17" s="197"/>
      <c r="H17" s="192"/>
      <c r="I17" s="197"/>
      <c r="J17" s="192"/>
      <c r="K17" s="197"/>
      <c r="L17" s="197"/>
      <c r="M17" s="197"/>
      <c r="N17" s="197"/>
      <c r="O17" s="197"/>
      <c r="P17" s="197"/>
      <c r="Q17" s="197"/>
      <c r="R17" s="197"/>
      <c r="S17" s="197"/>
      <c r="T17" s="192"/>
      <c r="U17" s="195"/>
      <c r="V17" s="192"/>
      <c r="W17" s="195"/>
      <c r="X17" s="192"/>
      <c r="Y17" s="195"/>
      <c r="AA17" s="195"/>
      <c r="AD17" s="192"/>
      <c r="AE17" s="197"/>
      <c r="AF17" s="198"/>
      <c r="AG17" s="197"/>
      <c r="AH17" s="198"/>
      <c r="AI17" s="197"/>
      <c r="AJ17" s="192"/>
      <c r="AK17" s="197"/>
      <c r="AL17" s="192"/>
      <c r="AM17" s="197"/>
      <c r="AN17" s="197"/>
      <c r="AO17" s="197"/>
      <c r="AP17" s="197"/>
      <c r="AQ17" s="197"/>
      <c r="AR17" s="197"/>
      <c r="AS17" s="197"/>
      <c r="AT17" s="197"/>
      <c r="AU17" s="197"/>
      <c r="AV17" s="192"/>
      <c r="AW17" s="195"/>
      <c r="AX17" s="192"/>
      <c r="AY17" s="195"/>
      <c r="AZ17" s="192"/>
      <c r="BA17" s="195"/>
      <c r="BC17" s="195"/>
      <c r="BF17" s="192"/>
      <c r="BG17" s="197"/>
      <c r="BH17" s="198"/>
      <c r="BI17" s="197"/>
      <c r="BJ17" s="198"/>
      <c r="BK17" s="197"/>
      <c r="BL17" s="198"/>
      <c r="BM17" s="197"/>
      <c r="BN17" s="192"/>
      <c r="BO17" s="197"/>
      <c r="BP17" s="197"/>
      <c r="BQ17" s="197"/>
      <c r="BR17" s="197"/>
      <c r="BS17" s="197"/>
      <c r="BT17" s="197"/>
      <c r="BU17" s="197"/>
      <c r="BV17" s="197"/>
      <c r="BW17" s="197"/>
      <c r="BX17" s="192"/>
      <c r="BY17" s="195"/>
      <c r="BZ17" s="192"/>
      <c r="CA17" s="195"/>
      <c r="CB17" s="192"/>
      <c r="CC17" s="195"/>
      <c r="CE17" s="195"/>
    </row>
    <row r="18" spans="1:83" ht="15.75">
      <c r="A18" s="192" t="s">
        <v>385</v>
      </c>
      <c r="B18" s="192"/>
      <c r="C18" s="197"/>
      <c r="D18" s="198"/>
      <c r="E18" s="197"/>
      <c r="F18" s="198"/>
      <c r="G18" s="197"/>
      <c r="H18" s="192"/>
      <c r="I18" s="197"/>
      <c r="J18" s="192"/>
      <c r="K18" s="197"/>
      <c r="L18" s="197"/>
      <c r="M18" s="197"/>
      <c r="N18" s="197"/>
      <c r="O18" s="197"/>
      <c r="P18" s="197"/>
      <c r="Q18" s="197"/>
      <c r="R18" s="197"/>
      <c r="S18" s="197"/>
      <c r="T18" s="192"/>
      <c r="U18" s="195"/>
      <c r="V18" s="192"/>
      <c r="W18" s="195"/>
      <c r="X18" s="192"/>
      <c r="Y18" s="195"/>
      <c r="AA18" s="195"/>
      <c r="AC18" s="192" t="s">
        <v>385</v>
      </c>
      <c r="AD18" s="192"/>
      <c r="AE18" s="197"/>
      <c r="AF18" s="198"/>
      <c r="AG18" s="197"/>
      <c r="AH18" s="198"/>
      <c r="AI18" s="197"/>
      <c r="AJ18" s="192"/>
      <c r="AK18" s="197"/>
      <c r="AL18" s="192"/>
      <c r="AM18" s="197"/>
      <c r="AN18" s="197"/>
      <c r="AO18" s="197"/>
      <c r="AP18" s="197"/>
      <c r="AQ18" s="197"/>
      <c r="AR18" s="197"/>
      <c r="AS18" s="197"/>
      <c r="AT18" s="197"/>
      <c r="AU18" s="197"/>
      <c r="AV18" s="192"/>
      <c r="AW18" s="195"/>
      <c r="AX18" s="192"/>
      <c r="AY18" s="195"/>
      <c r="AZ18" s="192"/>
      <c r="BA18" s="195"/>
      <c r="BC18" s="195"/>
      <c r="BE18" s="192" t="s">
        <v>385</v>
      </c>
      <c r="BF18" s="192"/>
      <c r="BG18" s="197"/>
      <c r="BH18" s="198"/>
      <c r="BI18" s="197"/>
      <c r="BJ18" s="198"/>
      <c r="BK18" s="197"/>
      <c r="BL18" s="198"/>
      <c r="BM18" s="197"/>
      <c r="BN18" s="192"/>
      <c r="BO18" s="197"/>
      <c r="BP18" s="197"/>
      <c r="BQ18" s="197"/>
      <c r="BR18" s="197"/>
      <c r="BS18" s="197"/>
      <c r="BT18" s="197"/>
      <c r="BU18" s="197"/>
      <c r="BV18" s="197"/>
      <c r="BW18" s="197"/>
      <c r="BX18" s="192"/>
      <c r="BY18" s="195"/>
      <c r="BZ18" s="192"/>
      <c r="CA18" s="195"/>
      <c r="CB18" s="192"/>
      <c r="CC18" s="195"/>
      <c r="CE18" s="195"/>
    </row>
    <row r="19" spans="1:83" ht="15.75">
      <c r="A19" s="192" t="s">
        <v>386</v>
      </c>
      <c r="B19" s="192"/>
      <c r="C19" s="197"/>
      <c r="D19" s="198"/>
      <c r="E19" s="197"/>
      <c r="F19" s="198"/>
      <c r="G19" s="197"/>
      <c r="H19" s="192"/>
      <c r="I19" s="197"/>
      <c r="J19" s="192"/>
      <c r="K19" s="197"/>
      <c r="L19" s="197"/>
      <c r="M19" s="197"/>
      <c r="N19" s="197"/>
      <c r="O19" s="197"/>
      <c r="P19" s="197"/>
      <c r="Q19" s="197"/>
      <c r="R19" s="197"/>
      <c r="S19" s="197"/>
      <c r="T19" s="192"/>
      <c r="U19" s="195"/>
      <c r="V19" s="192"/>
      <c r="W19" s="195"/>
      <c r="X19" s="192"/>
      <c r="Y19" s="195"/>
      <c r="AA19" s="195"/>
      <c r="AC19" s="192" t="s">
        <v>386</v>
      </c>
      <c r="AD19" s="192"/>
      <c r="AE19" s="197"/>
      <c r="AF19" s="198"/>
      <c r="AG19" s="197"/>
      <c r="AH19" s="198"/>
      <c r="AI19" s="197"/>
      <c r="AJ19" s="192"/>
      <c r="AK19" s="197"/>
      <c r="AL19" s="192"/>
      <c r="AM19" s="197"/>
      <c r="AN19" s="197"/>
      <c r="AO19" s="197"/>
      <c r="AP19" s="197"/>
      <c r="AQ19" s="197"/>
      <c r="AR19" s="197"/>
      <c r="AS19" s="197"/>
      <c r="AT19" s="197"/>
      <c r="AU19" s="197"/>
      <c r="AV19" s="192"/>
      <c r="AW19" s="195"/>
      <c r="AX19" s="192"/>
      <c r="AY19" s="195"/>
      <c r="AZ19" s="192"/>
      <c r="BA19" s="195"/>
      <c r="BC19" s="195"/>
      <c r="BE19" s="192" t="s">
        <v>386</v>
      </c>
      <c r="BF19" s="192"/>
      <c r="BG19" s="197"/>
      <c r="BH19" s="198"/>
      <c r="BI19" s="197"/>
      <c r="BJ19" s="198"/>
      <c r="BK19" s="197"/>
      <c r="BL19" s="198"/>
      <c r="BM19" s="197"/>
      <c r="BN19" s="192"/>
      <c r="BO19" s="197"/>
      <c r="BP19" s="197"/>
      <c r="BQ19" s="197"/>
      <c r="BR19" s="197"/>
      <c r="BS19" s="197"/>
      <c r="BT19" s="197"/>
      <c r="BU19" s="197"/>
      <c r="BV19" s="197"/>
      <c r="BW19" s="197"/>
      <c r="BX19" s="192"/>
      <c r="BY19" s="195"/>
      <c r="BZ19" s="192"/>
      <c r="CA19" s="195"/>
      <c r="CB19" s="192"/>
      <c r="CC19" s="195"/>
      <c r="CE19" s="195"/>
    </row>
    <row r="20" spans="1:83" ht="15.75">
      <c r="A20" s="192" t="s">
        <v>387</v>
      </c>
      <c r="B20" s="192"/>
      <c r="C20" s="197">
        <v>9054</v>
      </c>
      <c r="D20" s="197"/>
      <c r="E20" s="197">
        <v>10120</v>
      </c>
      <c r="F20" s="197"/>
      <c r="G20" s="197">
        <v>10850</v>
      </c>
      <c r="H20" s="192"/>
      <c r="I20" s="197">
        <v>11695</v>
      </c>
      <c r="J20" s="192"/>
      <c r="K20" s="197">
        <v>12577.267</v>
      </c>
      <c r="L20" s="197"/>
      <c r="M20" s="197">
        <v>12705.527</v>
      </c>
      <c r="N20" s="197"/>
      <c r="O20" s="197">
        <v>12917.323</v>
      </c>
      <c r="P20" s="197"/>
      <c r="Q20" s="197">
        <v>11799.14</v>
      </c>
      <c r="R20" s="197"/>
      <c r="S20" s="197">
        <v>11769.06</v>
      </c>
      <c r="T20" s="192"/>
      <c r="U20" s="195"/>
      <c r="V20" s="192"/>
      <c r="W20" s="195"/>
      <c r="X20" s="192"/>
      <c r="Y20" s="195"/>
      <c r="AA20" s="195"/>
      <c r="AC20" s="192" t="s">
        <v>387</v>
      </c>
      <c r="AD20" s="192"/>
      <c r="AE20" s="197">
        <v>332</v>
      </c>
      <c r="AF20" s="198"/>
      <c r="AG20" s="197">
        <v>372</v>
      </c>
      <c r="AH20" s="198"/>
      <c r="AI20" s="197">
        <v>398</v>
      </c>
      <c r="AJ20" s="192"/>
      <c r="AK20" s="197">
        <v>429</v>
      </c>
      <c r="AL20" s="192"/>
      <c r="AM20" s="197">
        <v>461.752</v>
      </c>
      <c r="AN20" s="197"/>
      <c r="AO20" s="197">
        <v>466.464</v>
      </c>
      <c r="AP20" s="197"/>
      <c r="AQ20" s="197">
        <v>474.244</v>
      </c>
      <c r="AR20" s="197"/>
      <c r="AS20" s="197">
        <v>433.206</v>
      </c>
      <c r="AT20" s="197"/>
      <c r="AU20" s="197">
        <v>432.099</v>
      </c>
      <c r="AV20" s="192"/>
      <c r="AW20" s="195"/>
      <c r="AX20" s="192"/>
      <c r="AY20" s="195"/>
      <c r="AZ20" s="192"/>
      <c r="BA20" s="195"/>
      <c r="BC20" s="195"/>
      <c r="BE20" s="192" t="s">
        <v>387</v>
      </c>
      <c r="BF20" s="192"/>
      <c r="BG20" s="197">
        <v>762</v>
      </c>
      <c r="BH20" s="198"/>
      <c r="BI20" s="197">
        <v>789</v>
      </c>
      <c r="BJ20" s="198"/>
      <c r="BK20" s="197">
        <v>822</v>
      </c>
      <c r="BL20" s="198"/>
      <c r="BM20" s="197">
        <v>870</v>
      </c>
      <c r="BN20" s="192"/>
      <c r="BO20" s="197">
        <v>883.582</v>
      </c>
      <c r="BP20" s="197"/>
      <c r="BQ20" s="197">
        <v>862.698</v>
      </c>
      <c r="BR20" s="197"/>
      <c r="BS20" s="197">
        <v>862.367</v>
      </c>
      <c r="BT20" s="197"/>
      <c r="BU20" s="197">
        <v>810.595</v>
      </c>
      <c r="BV20" s="197"/>
      <c r="BW20" s="197">
        <v>791.233</v>
      </c>
      <c r="BX20" s="192"/>
      <c r="BY20" s="195"/>
      <c r="BZ20" s="192"/>
      <c r="CA20" s="195"/>
      <c r="CB20" s="192"/>
      <c r="CC20" s="195"/>
      <c r="CE20" s="195"/>
    </row>
    <row r="21" spans="1:83" ht="15.75">
      <c r="A21" s="192"/>
      <c r="B21" s="192"/>
      <c r="C21" s="197"/>
      <c r="D21" s="198"/>
      <c r="E21" s="197"/>
      <c r="F21" s="198"/>
      <c r="G21" s="197"/>
      <c r="H21" s="192"/>
      <c r="I21" s="197"/>
      <c r="J21" s="192"/>
      <c r="K21" s="197"/>
      <c r="L21" s="197"/>
      <c r="M21" s="197"/>
      <c r="N21" s="197"/>
      <c r="O21" s="197"/>
      <c r="P21" s="197"/>
      <c r="Q21" s="197"/>
      <c r="R21" s="197"/>
      <c r="S21" s="197"/>
      <c r="T21" s="192"/>
      <c r="U21" s="195"/>
      <c r="V21" s="192"/>
      <c r="W21" s="195"/>
      <c r="X21" s="192"/>
      <c r="Y21" s="195"/>
      <c r="AA21" s="195"/>
      <c r="AC21" s="192"/>
      <c r="AD21" s="192"/>
      <c r="AE21" s="197"/>
      <c r="AF21" s="198"/>
      <c r="AG21" s="197"/>
      <c r="AH21" s="198"/>
      <c r="AI21" s="197"/>
      <c r="AJ21" s="192"/>
      <c r="AK21" s="197"/>
      <c r="AL21" s="192"/>
      <c r="AM21" s="197"/>
      <c r="AN21" s="197"/>
      <c r="AO21" s="197"/>
      <c r="AP21" s="197"/>
      <c r="AQ21" s="197"/>
      <c r="AR21" s="197"/>
      <c r="AS21" s="197"/>
      <c r="AT21" s="197"/>
      <c r="AU21" s="197"/>
      <c r="AV21" s="192"/>
      <c r="AW21" s="195"/>
      <c r="AX21" s="192"/>
      <c r="AY21" s="195"/>
      <c r="AZ21" s="192"/>
      <c r="BA21" s="195"/>
      <c r="BC21" s="195"/>
      <c r="BE21" s="192"/>
      <c r="BF21" s="192"/>
      <c r="BG21" s="197"/>
      <c r="BH21" s="198"/>
      <c r="BI21" s="197"/>
      <c r="BJ21" s="198"/>
      <c r="BK21" s="197"/>
      <c r="BL21" s="198"/>
      <c r="BM21" s="197"/>
      <c r="BN21" s="192"/>
      <c r="BO21" s="197"/>
      <c r="BP21" s="197"/>
      <c r="BQ21" s="197"/>
      <c r="BR21" s="197"/>
      <c r="BS21" s="197"/>
      <c r="BT21" s="197"/>
      <c r="BU21" s="197"/>
      <c r="BV21" s="197"/>
      <c r="BW21" s="197"/>
      <c r="BX21" s="192"/>
      <c r="BY21" s="195"/>
      <c r="BZ21" s="192"/>
      <c r="CA21" s="195"/>
      <c r="CB21" s="192"/>
      <c r="CC21" s="195"/>
      <c r="CE21" s="195"/>
    </row>
    <row r="22" spans="1:83" ht="15.75">
      <c r="A22" s="192" t="s">
        <v>388</v>
      </c>
      <c r="B22" s="192"/>
      <c r="C22" s="197">
        <v>0</v>
      </c>
      <c r="D22" s="197"/>
      <c r="E22" s="197">
        <v>0</v>
      </c>
      <c r="F22" s="197"/>
      <c r="G22" s="197">
        <v>0</v>
      </c>
      <c r="H22" s="192"/>
      <c r="I22" s="197">
        <v>4</v>
      </c>
      <c r="J22" s="192"/>
      <c r="K22" s="197">
        <v>6</v>
      </c>
      <c r="L22" s="197"/>
      <c r="M22" s="197">
        <v>3.874</v>
      </c>
      <c r="N22" s="197"/>
      <c r="O22" s="197">
        <v>0.113</v>
      </c>
      <c r="P22" s="197"/>
      <c r="Q22" s="197">
        <v>0</v>
      </c>
      <c r="R22" s="197"/>
      <c r="S22" s="197">
        <v>0</v>
      </c>
      <c r="T22" s="192"/>
      <c r="U22" s="195"/>
      <c r="V22" s="192"/>
      <c r="W22" s="195"/>
      <c r="X22" s="192"/>
      <c r="Y22" s="195"/>
      <c r="AA22" s="195"/>
      <c r="AC22" s="192" t="s">
        <v>388</v>
      </c>
      <c r="AD22" s="192"/>
      <c r="AE22" s="197">
        <v>0</v>
      </c>
      <c r="AF22" s="197"/>
      <c r="AG22" s="197">
        <v>0</v>
      </c>
      <c r="AH22" s="197"/>
      <c r="AI22" s="197">
        <v>0</v>
      </c>
      <c r="AJ22" s="192"/>
      <c r="AK22" s="197">
        <v>0</v>
      </c>
      <c r="AL22" s="192"/>
      <c r="AM22" s="197">
        <v>0</v>
      </c>
      <c r="AN22" s="197"/>
      <c r="AO22" s="197">
        <v>0</v>
      </c>
      <c r="AP22" s="197"/>
      <c r="AQ22" s="197">
        <v>0.004</v>
      </c>
      <c r="AR22" s="197"/>
      <c r="AS22" s="197">
        <v>0</v>
      </c>
      <c r="AT22" s="197"/>
      <c r="AU22" s="197">
        <v>0</v>
      </c>
      <c r="AV22" s="192"/>
      <c r="AW22" s="195"/>
      <c r="AX22" s="192"/>
      <c r="AY22" s="195"/>
      <c r="AZ22" s="192"/>
      <c r="BA22" s="195"/>
      <c r="BC22" s="195"/>
      <c r="BE22" s="192" t="s">
        <v>388</v>
      </c>
      <c r="BF22" s="192"/>
      <c r="BG22" s="197">
        <v>0</v>
      </c>
      <c r="BH22" s="198"/>
      <c r="BI22" s="197">
        <v>0</v>
      </c>
      <c r="BJ22" s="198"/>
      <c r="BK22" s="197">
        <v>1</v>
      </c>
      <c r="BL22" s="198"/>
      <c r="BM22" s="197">
        <v>17</v>
      </c>
      <c r="BN22" s="192"/>
      <c r="BO22" s="197">
        <v>26</v>
      </c>
      <c r="BP22" s="197"/>
      <c r="BQ22" s="197">
        <v>17.541</v>
      </c>
      <c r="BR22" s="197"/>
      <c r="BS22" s="197">
        <v>0.511</v>
      </c>
      <c r="BT22" s="197"/>
      <c r="BU22" s="197">
        <v>0</v>
      </c>
      <c r="BV22" s="197"/>
      <c r="BW22" s="197">
        <v>0</v>
      </c>
      <c r="BX22" s="192"/>
      <c r="BY22" s="195"/>
      <c r="BZ22" s="192"/>
      <c r="CA22" s="195"/>
      <c r="CB22" s="192"/>
      <c r="CC22" s="195"/>
      <c r="CE22" s="195"/>
    </row>
    <row r="23" spans="2:83" ht="15.75">
      <c r="B23" s="192"/>
      <c r="C23" s="197"/>
      <c r="D23" s="198"/>
      <c r="E23" s="197"/>
      <c r="F23" s="198"/>
      <c r="G23" s="197"/>
      <c r="H23" s="192"/>
      <c r="I23" s="197"/>
      <c r="J23" s="192"/>
      <c r="K23" s="197"/>
      <c r="L23" s="197"/>
      <c r="M23" s="197"/>
      <c r="N23" s="197"/>
      <c r="O23" s="197"/>
      <c r="P23" s="197"/>
      <c r="Q23" s="197"/>
      <c r="R23" s="197"/>
      <c r="S23" s="197"/>
      <c r="T23" s="192"/>
      <c r="U23" s="195"/>
      <c r="V23" s="192"/>
      <c r="W23" s="195"/>
      <c r="X23" s="192"/>
      <c r="Y23" s="195"/>
      <c r="AA23" s="195"/>
      <c r="AD23" s="192"/>
      <c r="AE23" s="197"/>
      <c r="AF23" s="198"/>
      <c r="AG23" s="197"/>
      <c r="AH23" s="198"/>
      <c r="AI23" s="197"/>
      <c r="AJ23" s="192"/>
      <c r="AK23" s="197"/>
      <c r="AL23" s="192"/>
      <c r="AM23" s="197"/>
      <c r="AN23" s="197"/>
      <c r="AO23" s="197"/>
      <c r="AP23" s="197"/>
      <c r="AQ23" s="197"/>
      <c r="AR23" s="197"/>
      <c r="AS23" s="197"/>
      <c r="AT23" s="197"/>
      <c r="AU23" s="197"/>
      <c r="AV23" s="192"/>
      <c r="AW23" s="195"/>
      <c r="AX23" s="192"/>
      <c r="AY23" s="195"/>
      <c r="AZ23" s="192"/>
      <c r="BA23" s="195"/>
      <c r="BC23" s="195"/>
      <c r="BF23" s="192"/>
      <c r="BG23" s="197"/>
      <c r="BH23" s="198"/>
      <c r="BI23" s="197"/>
      <c r="BJ23" s="198"/>
      <c r="BK23" s="197"/>
      <c r="BL23" s="198"/>
      <c r="BM23" s="197"/>
      <c r="BN23" s="192"/>
      <c r="BO23" s="197"/>
      <c r="BP23" s="197"/>
      <c r="BQ23" s="197"/>
      <c r="BR23" s="197"/>
      <c r="BS23" s="197"/>
      <c r="BT23" s="197"/>
      <c r="BU23" s="197"/>
      <c r="BV23" s="197"/>
      <c r="BW23" s="197"/>
      <c r="BX23" s="192"/>
      <c r="BY23" s="195"/>
      <c r="BZ23" s="192"/>
      <c r="CA23" s="195"/>
      <c r="CB23" s="192"/>
      <c r="CC23" s="195"/>
      <c r="CE23" s="195"/>
    </row>
    <row r="24" spans="2:83" ht="15.75">
      <c r="B24" s="192"/>
      <c r="C24" s="197"/>
      <c r="D24" s="198"/>
      <c r="E24" s="197"/>
      <c r="F24" s="198"/>
      <c r="G24" s="197"/>
      <c r="H24" s="192"/>
      <c r="I24" s="197"/>
      <c r="J24" s="192"/>
      <c r="K24" s="197"/>
      <c r="L24" s="197"/>
      <c r="M24" s="197"/>
      <c r="N24" s="197"/>
      <c r="O24" s="197"/>
      <c r="P24" s="197"/>
      <c r="Q24" s="197"/>
      <c r="R24" s="197"/>
      <c r="S24" s="197"/>
      <c r="T24" s="192"/>
      <c r="U24" s="195"/>
      <c r="V24" s="192"/>
      <c r="W24" s="195"/>
      <c r="X24" s="192"/>
      <c r="Y24" s="195"/>
      <c r="AA24" s="195"/>
      <c r="AD24" s="192"/>
      <c r="AE24" s="197"/>
      <c r="AF24" s="198"/>
      <c r="AG24" s="197"/>
      <c r="AH24" s="198"/>
      <c r="AI24" s="197"/>
      <c r="AJ24" s="192"/>
      <c r="AK24" s="197"/>
      <c r="AL24" s="192"/>
      <c r="AM24" s="197"/>
      <c r="AN24" s="197"/>
      <c r="AO24" s="197"/>
      <c r="AP24" s="197"/>
      <c r="AQ24" s="197"/>
      <c r="AR24" s="197"/>
      <c r="AS24" s="197"/>
      <c r="AT24" s="197"/>
      <c r="AU24" s="197"/>
      <c r="AV24" s="192"/>
      <c r="AW24" s="195"/>
      <c r="AX24" s="192"/>
      <c r="AY24" s="195"/>
      <c r="AZ24" s="192"/>
      <c r="BA24" s="195"/>
      <c r="BC24" s="195"/>
      <c r="BF24" s="192"/>
      <c r="BG24" s="197"/>
      <c r="BH24" s="198"/>
      <c r="BI24" s="197"/>
      <c r="BJ24" s="198"/>
      <c r="BK24" s="197"/>
      <c r="BL24" s="198"/>
      <c r="BM24" s="197"/>
      <c r="BN24" s="192"/>
      <c r="BO24" s="197"/>
      <c r="BP24" s="197"/>
      <c r="BQ24" s="197"/>
      <c r="BR24" s="197"/>
      <c r="BS24" s="197"/>
      <c r="BT24" s="197"/>
      <c r="BU24" s="197"/>
      <c r="BV24" s="197"/>
      <c r="BW24" s="197"/>
      <c r="BX24" s="192"/>
      <c r="BY24" s="195"/>
      <c r="BZ24" s="192"/>
      <c r="CA24" s="195"/>
      <c r="CB24" s="192"/>
      <c r="CC24" s="195"/>
      <c r="CE24" s="195"/>
    </row>
    <row r="25" spans="1:83" ht="15.75">
      <c r="A25" s="192" t="s">
        <v>389</v>
      </c>
      <c r="B25" s="192"/>
      <c r="C25" s="197"/>
      <c r="D25" s="198"/>
      <c r="E25" s="197"/>
      <c r="F25" s="198"/>
      <c r="G25" s="197"/>
      <c r="H25" s="192"/>
      <c r="I25" s="197"/>
      <c r="J25" s="192"/>
      <c r="K25" s="197"/>
      <c r="L25" s="197"/>
      <c r="M25" s="197"/>
      <c r="N25" s="197"/>
      <c r="O25" s="197"/>
      <c r="P25" s="197"/>
      <c r="Q25" s="197"/>
      <c r="R25" s="197"/>
      <c r="S25" s="197"/>
      <c r="T25" s="192"/>
      <c r="U25" s="195"/>
      <c r="V25" s="192"/>
      <c r="W25" s="195"/>
      <c r="X25" s="192"/>
      <c r="Y25" s="195"/>
      <c r="AA25" s="195"/>
      <c r="AC25" s="192" t="s">
        <v>389</v>
      </c>
      <c r="AD25" s="192"/>
      <c r="AE25" s="197"/>
      <c r="AF25" s="198"/>
      <c r="AG25" s="197"/>
      <c r="AH25" s="198"/>
      <c r="AI25" s="197"/>
      <c r="AJ25" s="192"/>
      <c r="AK25" s="197"/>
      <c r="AL25" s="192"/>
      <c r="AM25" s="197"/>
      <c r="AN25" s="197"/>
      <c r="AO25" s="197"/>
      <c r="AP25" s="197"/>
      <c r="AQ25" s="197"/>
      <c r="AR25" s="197"/>
      <c r="AS25" s="197"/>
      <c r="AT25" s="197"/>
      <c r="AU25" s="197"/>
      <c r="AV25" s="192"/>
      <c r="AW25" s="195"/>
      <c r="AX25" s="192"/>
      <c r="AY25" s="195"/>
      <c r="AZ25" s="192"/>
      <c r="BA25" s="195"/>
      <c r="BC25" s="195"/>
      <c r="BE25" s="192" t="s">
        <v>389</v>
      </c>
      <c r="BF25" s="192"/>
      <c r="BG25" s="197"/>
      <c r="BH25" s="198"/>
      <c r="BI25" s="197"/>
      <c r="BJ25" s="198"/>
      <c r="BK25" s="197"/>
      <c r="BL25" s="198"/>
      <c r="BM25" s="197"/>
      <c r="BN25" s="192"/>
      <c r="BO25" s="197"/>
      <c r="BP25" s="197"/>
      <c r="BQ25" s="197"/>
      <c r="BR25" s="197"/>
      <c r="BS25" s="197"/>
      <c r="BT25" s="197"/>
      <c r="BU25" s="197"/>
      <c r="BV25" s="197"/>
      <c r="BW25" s="197"/>
      <c r="BX25" s="192"/>
      <c r="BY25" s="195"/>
      <c r="BZ25" s="192"/>
      <c r="CA25" s="195"/>
      <c r="CB25" s="192"/>
      <c r="CC25" s="195"/>
      <c r="CE25" s="195"/>
    </row>
    <row r="26" spans="1:83" ht="15.75">
      <c r="A26" s="192" t="s">
        <v>390</v>
      </c>
      <c r="B26" s="192"/>
      <c r="C26" s="197">
        <v>14666.7</v>
      </c>
      <c r="D26" s="198"/>
      <c r="E26" s="197">
        <v>13412.5</v>
      </c>
      <c r="F26" s="198"/>
      <c r="G26" s="197">
        <v>15497.2</v>
      </c>
      <c r="H26" s="192"/>
      <c r="I26" s="197">
        <v>14941.8</v>
      </c>
      <c r="J26" s="192"/>
      <c r="K26" s="197">
        <v>15492.933</v>
      </c>
      <c r="L26" s="197"/>
      <c r="M26" s="197">
        <v>15509.166</v>
      </c>
      <c r="N26" s="197"/>
      <c r="O26" s="197">
        <v>15267.091000000002</v>
      </c>
      <c r="P26" s="197"/>
      <c r="Q26" s="197">
        <v>16495.683</v>
      </c>
      <c r="R26" s="197"/>
      <c r="S26" s="197">
        <v>14772.78</v>
      </c>
      <c r="T26" s="192"/>
      <c r="U26" s="195"/>
      <c r="V26" s="192"/>
      <c r="W26" s="195"/>
      <c r="X26" s="192"/>
      <c r="Y26" s="195"/>
      <c r="AA26" s="195"/>
      <c r="AC26" s="192" t="s">
        <v>390</v>
      </c>
      <c r="AD26" s="192"/>
      <c r="AE26" s="197">
        <v>554.2231999999999</v>
      </c>
      <c r="AF26" s="198"/>
      <c r="AG26" s="197">
        <v>502.1125</v>
      </c>
      <c r="AH26" s="198"/>
      <c r="AI26" s="197">
        <v>576.336</v>
      </c>
      <c r="AJ26" s="192"/>
      <c r="AK26" s="197">
        <v>549.224</v>
      </c>
      <c r="AL26" s="192"/>
      <c r="AM26" s="197">
        <v>560.8048999999999</v>
      </c>
      <c r="AN26" s="197"/>
      <c r="AO26" s="197">
        <v>553.0635</v>
      </c>
      <c r="AP26" s="197"/>
      <c r="AQ26" s="197">
        <v>540.4009999999998</v>
      </c>
      <c r="AR26" s="197"/>
      <c r="AS26" s="197">
        <v>587.66</v>
      </c>
      <c r="AT26" s="197"/>
      <c r="AU26" s="197">
        <v>539.7140000000002</v>
      </c>
      <c r="AV26" s="192"/>
      <c r="AW26" s="195"/>
      <c r="AX26" s="192"/>
      <c r="AY26" s="195"/>
      <c r="AZ26" s="192"/>
      <c r="BA26" s="195"/>
      <c r="BC26" s="195"/>
      <c r="BE26" s="192" t="s">
        <v>390</v>
      </c>
      <c r="BF26" s="192"/>
      <c r="BG26" s="197">
        <v>1375.4963520000001</v>
      </c>
      <c r="BH26" s="198"/>
      <c r="BI26" s="197">
        <v>1229.195624</v>
      </c>
      <c r="BJ26" s="198"/>
      <c r="BK26" s="197">
        <v>1375.4619999999995</v>
      </c>
      <c r="BL26" s="198"/>
      <c r="BM26" s="197">
        <v>1309.0358400000005</v>
      </c>
      <c r="BN26" s="192"/>
      <c r="BO26" s="197">
        <v>1379.6724720000002</v>
      </c>
      <c r="BP26" s="197"/>
      <c r="BQ26" s="197">
        <v>1345.87578</v>
      </c>
      <c r="BR26" s="197"/>
      <c r="BS26" s="197">
        <v>1319.811</v>
      </c>
      <c r="BT26" s="197"/>
      <c r="BU26" s="197">
        <v>1362.9459999999997</v>
      </c>
      <c r="BV26" s="197"/>
      <c r="BW26" s="197">
        <v>1283.1485</v>
      </c>
      <c r="BX26" s="192"/>
      <c r="BY26" s="195"/>
      <c r="BZ26" s="192"/>
      <c r="CA26" s="195"/>
      <c r="CB26" s="192"/>
      <c r="CC26" s="195"/>
      <c r="CE26" s="195"/>
    </row>
    <row r="27" spans="2:83" ht="15.75">
      <c r="B27" s="192"/>
      <c r="C27" s="197"/>
      <c r="D27" s="198"/>
      <c r="E27" s="197"/>
      <c r="F27" s="198"/>
      <c r="G27" s="197"/>
      <c r="H27" s="192"/>
      <c r="I27" s="197"/>
      <c r="J27" s="192"/>
      <c r="K27" s="197"/>
      <c r="L27" s="197"/>
      <c r="M27" s="197"/>
      <c r="N27" s="197"/>
      <c r="O27" s="197"/>
      <c r="P27" s="197"/>
      <c r="Q27" s="197"/>
      <c r="R27" s="197"/>
      <c r="S27" s="197"/>
      <c r="T27" s="192"/>
      <c r="U27" s="195"/>
      <c r="V27" s="192"/>
      <c r="W27" s="195"/>
      <c r="X27" s="192"/>
      <c r="Y27" s="195"/>
      <c r="Z27" s="195"/>
      <c r="AA27" s="195"/>
      <c r="AD27" s="192"/>
      <c r="AE27" s="197"/>
      <c r="AF27" s="198"/>
      <c r="AG27" s="197"/>
      <c r="AH27" s="198"/>
      <c r="AI27" s="197"/>
      <c r="AJ27" s="192"/>
      <c r="AK27" s="197"/>
      <c r="AL27" s="192"/>
      <c r="AM27" s="197"/>
      <c r="AN27" s="197"/>
      <c r="AO27" s="197"/>
      <c r="AP27" s="197"/>
      <c r="AQ27" s="197"/>
      <c r="AR27" s="197"/>
      <c r="AS27" s="197"/>
      <c r="AT27" s="197"/>
      <c r="AU27" s="197"/>
      <c r="AV27" s="192"/>
      <c r="AW27" s="195"/>
      <c r="AX27" s="192"/>
      <c r="AY27" s="195"/>
      <c r="AZ27" s="192"/>
      <c r="BA27" s="195"/>
      <c r="BB27" s="195"/>
      <c r="BC27" s="195"/>
      <c r="BF27" s="192"/>
      <c r="BG27" s="197"/>
      <c r="BH27" s="198"/>
      <c r="BI27" s="197"/>
      <c r="BJ27" s="198"/>
      <c r="BK27" s="197"/>
      <c r="BL27" s="198"/>
      <c r="BM27" s="197"/>
      <c r="BN27" s="192"/>
      <c r="BO27" s="197"/>
      <c r="BP27" s="197"/>
      <c r="BQ27" s="197"/>
      <c r="BR27" s="197"/>
      <c r="BS27" s="197"/>
      <c r="BT27" s="197"/>
      <c r="BU27" s="197"/>
      <c r="BV27" s="197"/>
      <c r="BW27" s="197"/>
      <c r="BX27" s="192"/>
      <c r="BY27" s="195"/>
      <c r="BZ27" s="192"/>
      <c r="CA27" s="195"/>
      <c r="CB27" s="192"/>
      <c r="CC27" s="195"/>
      <c r="CD27" s="195"/>
      <c r="CE27" s="195"/>
    </row>
    <row r="28" spans="1:84" ht="15.75">
      <c r="A28" s="192" t="s">
        <v>391</v>
      </c>
      <c r="B28" s="192"/>
      <c r="C28" s="204"/>
      <c r="D28" s="204"/>
      <c r="E28" s="205"/>
      <c r="F28" s="204"/>
      <c r="G28" s="197"/>
      <c r="H28" s="192"/>
      <c r="I28" s="197"/>
      <c r="J28" s="192"/>
      <c r="K28" s="197"/>
      <c r="L28" s="197"/>
      <c r="M28" s="197"/>
      <c r="N28" s="197"/>
      <c r="O28" s="197"/>
      <c r="P28" s="197"/>
      <c r="Q28" s="197"/>
      <c r="R28" s="197"/>
      <c r="S28" s="197"/>
      <c r="T28" s="192"/>
      <c r="V28" s="192"/>
      <c r="X28" s="192"/>
      <c r="Z28" s="206"/>
      <c r="AA28" s="207"/>
      <c r="AB28" s="206"/>
      <c r="AC28" s="192" t="s">
        <v>391</v>
      </c>
      <c r="AD28" s="192"/>
      <c r="AE28" s="204"/>
      <c r="AF28" s="204"/>
      <c r="AG28" s="205"/>
      <c r="AH28" s="204"/>
      <c r="AI28" s="197"/>
      <c r="AJ28" s="192"/>
      <c r="AK28" s="197"/>
      <c r="AL28" s="192"/>
      <c r="AM28" s="197"/>
      <c r="AN28" s="197"/>
      <c r="AO28" s="197"/>
      <c r="AP28" s="197"/>
      <c r="AQ28" s="197"/>
      <c r="AR28" s="197"/>
      <c r="AS28" s="197"/>
      <c r="AT28" s="197"/>
      <c r="AU28" s="197"/>
      <c r="AV28" s="192"/>
      <c r="AX28" s="192"/>
      <c r="AZ28" s="192"/>
      <c r="BB28" s="206"/>
      <c r="BC28" s="207"/>
      <c r="BD28" s="206"/>
      <c r="BE28" s="192" t="s">
        <v>391</v>
      </c>
      <c r="BF28" s="192"/>
      <c r="BG28" s="204"/>
      <c r="BH28" s="204"/>
      <c r="BI28" s="205"/>
      <c r="BJ28" s="204"/>
      <c r="BK28" s="205"/>
      <c r="BL28" s="204"/>
      <c r="BM28" s="197"/>
      <c r="BN28" s="192"/>
      <c r="BO28" s="197"/>
      <c r="BP28" s="197"/>
      <c r="BQ28" s="197"/>
      <c r="BR28" s="197"/>
      <c r="BS28" s="197"/>
      <c r="BT28" s="197"/>
      <c r="BU28" s="197"/>
      <c r="BV28" s="197"/>
      <c r="BW28" s="197"/>
      <c r="BX28" s="192"/>
      <c r="BZ28" s="192"/>
      <c r="CB28" s="192"/>
      <c r="CD28" s="206"/>
      <c r="CE28" s="207"/>
      <c r="CF28" s="206"/>
    </row>
    <row r="29" spans="1:83" ht="15.75">
      <c r="A29" s="192" t="s">
        <v>392</v>
      </c>
      <c r="B29" s="192"/>
      <c r="C29" s="205">
        <v>2.979855781720664</v>
      </c>
      <c r="D29" s="198"/>
      <c r="E29" s="205">
        <v>3.0961513332359747</v>
      </c>
      <c r="F29" s="198"/>
      <c r="G29" s="205">
        <v>4.409575077310723</v>
      </c>
      <c r="H29" s="192"/>
      <c r="I29" s="205">
        <v>3.9176548318670124</v>
      </c>
      <c r="J29" s="192"/>
      <c r="K29" s="205">
        <v>1.0186872012884152</v>
      </c>
      <c r="L29" s="205"/>
      <c r="M29" s="205">
        <v>1.8697888272192875</v>
      </c>
      <c r="N29" s="205"/>
      <c r="O29" s="205">
        <v>0.31928902322833075</v>
      </c>
      <c r="P29" s="205"/>
      <c r="Q29" s="205">
        <v>3.241912165080074</v>
      </c>
      <c r="R29" s="205"/>
      <c r="S29" s="205">
        <v>-4.5124718018990535</v>
      </c>
      <c r="T29" s="192"/>
      <c r="U29" s="208"/>
      <c r="V29" s="192"/>
      <c r="W29" s="208"/>
      <c r="X29" s="192"/>
      <c r="Y29" s="208"/>
      <c r="AA29" s="208"/>
      <c r="AC29" s="192" t="s">
        <v>392</v>
      </c>
      <c r="AD29" s="192"/>
      <c r="AE29" s="205">
        <v>3.5441944441953366</v>
      </c>
      <c r="AF29" s="198"/>
      <c r="AG29" s="205">
        <v>3.907903591759121</v>
      </c>
      <c r="AH29" s="198"/>
      <c r="AI29" s="205">
        <v>5.462325420706704</v>
      </c>
      <c r="AJ29" s="192"/>
      <c r="AK29" s="205">
        <v>4.951338873676003</v>
      </c>
      <c r="AL29" s="192"/>
      <c r="AM29" s="205">
        <v>1.612688719278177</v>
      </c>
      <c r="AN29" s="205"/>
      <c r="AO29" s="205">
        <v>2.3647616914713954</v>
      </c>
      <c r="AP29" s="205" t="s">
        <v>135</v>
      </c>
      <c r="AQ29" s="205">
        <v>0.6919108993760803</v>
      </c>
      <c r="AR29" s="205"/>
      <c r="AS29" s="205">
        <v>4.081265779515819</v>
      </c>
      <c r="AT29" s="205"/>
      <c r="AU29" s="205">
        <v>-3.8330026880446066</v>
      </c>
      <c r="AV29" s="192"/>
      <c r="AW29" s="208"/>
      <c r="AX29" s="192"/>
      <c r="AY29" s="208"/>
      <c r="AZ29" s="192"/>
      <c r="BA29" s="208"/>
      <c r="BC29" s="208"/>
      <c r="BE29" s="192" t="s">
        <v>392</v>
      </c>
      <c r="BF29" s="192"/>
      <c r="BG29" s="205">
        <v>3.7108618372403868</v>
      </c>
      <c r="BH29" s="198"/>
      <c r="BI29" s="205">
        <v>2.0711783955553953</v>
      </c>
      <c r="BJ29" s="198"/>
      <c r="BK29" s="205">
        <v>3.477165958565842</v>
      </c>
      <c r="BL29" s="198"/>
      <c r="BM29" s="205">
        <v>0.7684047905611058</v>
      </c>
      <c r="BN29" s="192"/>
      <c r="BO29" s="205">
        <v>1.8602231732693486</v>
      </c>
      <c r="BP29" s="205"/>
      <c r="BQ29" s="205">
        <v>1.9508926701741647</v>
      </c>
      <c r="BR29" s="205" t="s">
        <v>135</v>
      </c>
      <c r="BS29" s="205">
        <v>2.3277786202937856</v>
      </c>
      <c r="BT29" s="205" t="s">
        <v>135</v>
      </c>
      <c r="BU29" s="205">
        <v>2.8315638259987397</v>
      </c>
      <c r="BV29" s="205"/>
      <c r="BW29" s="205">
        <v>-2.9921309489446934</v>
      </c>
      <c r="BX29" s="192"/>
      <c r="BY29" s="208"/>
      <c r="BZ29" s="192"/>
      <c r="CA29" s="208"/>
      <c r="CB29" s="192"/>
      <c r="CC29" s="208"/>
      <c r="CE29" s="208"/>
    </row>
    <row r="30" spans="2:83" ht="15.75">
      <c r="B30" s="192"/>
      <c r="C30" s="197"/>
      <c r="D30" s="198"/>
      <c r="E30" s="197"/>
      <c r="F30" s="198"/>
      <c r="G30" s="197"/>
      <c r="H30" s="192"/>
      <c r="I30" s="197"/>
      <c r="J30" s="192"/>
      <c r="K30" s="197"/>
      <c r="L30" s="197"/>
      <c r="M30" s="197"/>
      <c r="N30" s="197"/>
      <c r="O30" s="197"/>
      <c r="P30" s="197"/>
      <c r="Q30" s="197"/>
      <c r="R30" s="197"/>
      <c r="S30" s="197"/>
      <c r="T30" s="192"/>
      <c r="U30" s="195"/>
      <c r="V30" s="192"/>
      <c r="W30" s="195"/>
      <c r="X30" s="192"/>
      <c r="Y30" s="195"/>
      <c r="AA30" s="195"/>
      <c r="AD30" s="192"/>
      <c r="AE30" s="197"/>
      <c r="AF30" s="198"/>
      <c r="AG30" s="197"/>
      <c r="AH30" s="198"/>
      <c r="AI30" s="197"/>
      <c r="AJ30" s="192"/>
      <c r="AK30" s="197"/>
      <c r="AL30" s="192"/>
      <c r="AM30" s="197"/>
      <c r="AN30" s="197"/>
      <c r="AO30" s="197"/>
      <c r="AP30" s="197"/>
      <c r="AQ30" s="197"/>
      <c r="AR30" s="197"/>
      <c r="AS30" s="197"/>
      <c r="AT30" s="197"/>
      <c r="AU30" s="197"/>
      <c r="AV30" s="192"/>
      <c r="AW30" s="195"/>
      <c r="AX30" s="192"/>
      <c r="AY30" s="195"/>
      <c r="AZ30" s="192"/>
      <c r="BA30" s="195"/>
      <c r="BC30" s="195"/>
      <c r="BF30" s="192"/>
      <c r="BG30" s="197"/>
      <c r="BH30" s="198"/>
      <c r="BI30" s="197"/>
      <c r="BJ30" s="198"/>
      <c r="BK30" s="197"/>
      <c r="BL30" s="198"/>
      <c r="BM30" s="197"/>
      <c r="BN30" s="192"/>
      <c r="BO30" s="197"/>
      <c r="BP30" s="197"/>
      <c r="BQ30" s="197"/>
      <c r="BR30" s="197"/>
      <c r="BS30" s="197"/>
      <c r="BT30" s="197"/>
      <c r="BU30" s="197"/>
      <c r="BV30" s="197"/>
      <c r="BW30" s="197"/>
      <c r="BX30" s="192"/>
      <c r="BY30" s="195"/>
      <c r="BZ30" s="192"/>
      <c r="CA30" s="195"/>
      <c r="CB30" s="192"/>
      <c r="CC30" s="195"/>
      <c r="CE30" s="195"/>
    </row>
    <row r="31" spans="1:83" ht="15.75">
      <c r="A31" s="192" t="s">
        <v>393</v>
      </c>
      <c r="B31" s="192"/>
      <c r="C31" s="197"/>
      <c r="D31" s="198"/>
      <c r="E31" s="197"/>
      <c r="F31" s="198"/>
      <c r="G31" s="197"/>
      <c r="H31" s="192"/>
      <c r="I31" s="197"/>
      <c r="J31" s="192"/>
      <c r="K31" s="197"/>
      <c r="L31" s="197"/>
      <c r="M31" s="197"/>
      <c r="N31" s="197"/>
      <c r="O31" s="197"/>
      <c r="P31" s="197"/>
      <c r="Q31" s="197"/>
      <c r="R31" s="197"/>
      <c r="S31" s="197"/>
      <c r="T31" s="192"/>
      <c r="U31" s="195"/>
      <c r="V31" s="192"/>
      <c r="W31" s="195"/>
      <c r="X31" s="192"/>
      <c r="Y31" s="195"/>
      <c r="AA31" s="195"/>
      <c r="AC31" s="192" t="s">
        <v>393</v>
      </c>
      <c r="AD31" s="192"/>
      <c r="AE31" s="197"/>
      <c r="AF31" s="198"/>
      <c r="AG31" s="197" t="s">
        <v>135</v>
      </c>
      <c r="AH31" s="198"/>
      <c r="AI31" s="197"/>
      <c r="AJ31" s="192"/>
      <c r="AK31" s="197"/>
      <c r="AL31" s="192"/>
      <c r="AM31" s="197"/>
      <c r="AN31" s="197"/>
      <c r="AO31" s="197"/>
      <c r="AP31" s="197"/>
      <c r="AQ31" s="197"/>
      <c r="AR31" s="197"/>
      <c r="AS31" s="197"/>
      <c r="AT31" s="197"/>
      <c r="AU31" s="197"/>
      <c r="AV31" s="192"/>
      <c r="AW31" s="195"/>
      <c r="AX31" s="192"/>
      <c r="AY31" s="195"/>
      <c r="AZ31" s="192"/>
      <c r="BA31" s="195"/>
      <c r="BC31" s="195"/>
      <c r="BE31" s="192" t="s">
        <v>393</v>
      </c>
      <c r="BF31" s="192"/>
      <c r="BG31" s="197"/>
      <c r="BH31" s="198"/>
      <c r="BI31" s="197"/>
      <c r="BJ31" s="198"/>
      <c r="BK31" s="197"/>
      <c r="BL31" s="198"/>
      <c r="BM31" s="197"/>
      <c r="BN31" s="192"/>
      <c r="BO31" s="197"/>
      <c r="BP31" s="197"/>
      <c r="BQ31" s="197"/>
      <c r="BR31" s="197"/>
      <c r="BS31" s="197"/>
      <c r="BT31" s="197"/>
      <c r="BU31" s="197"/>
      <c r="BV31" s="197"/>
      <c r="BW31" s="197"/>
      <c r="BX31" s="192"/>
      <c r="BY31" s="195"/>
      <c r="BZ31" s="192"/>
      <c r="CA31" s="195"/>
      <c r="CB31" s="192"/>
      <c r="CC31" s="195"/>
      <c r="CE31" s="195"/>
    </row>
    <row r="32" spans="1:83" ht="15.75">
      <c r="A32" s="192" t="s">
        <v>394</v>
      </c>
      <c r="B32" s="192"/>
      <c r="C32" s="197">
        <v>14666.7</v>
      </c>
      <c r="D32" s="198" t="s">
        <v>135</v>
      </c>
      <c r="E32" s="197">
        <v>28079.2</v>
      </c>
      <c r="F32" s="198"/>
      <c r="G32" s="197">
        <v>43576.4</v>
      </c>
      <c r="H32" s="192"/>
      <c r="I32" s="197">
        <v>58518.2</v>
      </c>
      <c r="J32" s="192"/>
      <c r="K32" s="197">
        <v>74011.133</v>
      </c>
      <c r="L32" s="197"/>
      <c r="M32" s="197">
        <v>89520.299</v>
      </c>
      <c r="N32" s="197" t="s">
        <v>135</v>
      </c>
      <c r="O32" s="197">
        <v>104787.39</v>
      </c>
      <c r="P32" s="197"/>
      <c r="Q32" s="197">
        <v>121283.073</v>
      </c>
      <c r="R32" s="197"/>
      <c r="S32" s="197">
        <v>136055.853</v>
      </c>
      <c r="T32" s="192"/>
      <c r="U32" s="8"/>
      <c r="V32" s="192"/>
      <c r="W32" s="8"/>
      <c r="X32" s="192"/>
      <c r="Y32" s="8"/>
      <c r="AA32" s="8"/>
      <c r="AC32" s="192" t="s">
        <v>394</v>
      </c>
      <c r="AD32" s="192"/>
      <c r="AE32" s="197">
        <v>554.2231999999999</v>
      </c>
      <c r="AF32" s="198"/>
      <c r="AG32" s="197">
        <v>1056.3357</v>
      </c>
      <c r="AH32" s="198"/>
      <c r="AI32" s="197">
        <v>1632.6717</v>
      </c>
      <c r="AJ32" s="192"/>
      <c r="AK32" s="197">
        <v>2181.8957</v>
      </c>
      <c r="AL32" s="192"/>
      <c r="AM32" s="197">
        <v>2742.7006</v>
      </c>
      <c r="AN32" s="197"/>
      <c r="AO32" s="197">
        <v>3295.7641000000003</v>
      </c>
      <c r="AP32" s="197" t="s">
        <v>135</v>
      </c>
      <c r="AQ32" s="197">
        <v>3836.1651</v>
      </c>
      <c r="AR32" s="197"/>
      <c r="AS32" s="197">
        <v>4423.8251</v>
      </c>
      <c r="AT32" s="197"/>
      <c r="AU32" s="197">
        <v>4963.5391</v>
      </c>
      <c r="AV32" s="192"/>
      <c r="AW32" s="8"/>
      <c r="AX32" s="192"/>
      <c r="AY32" s="8"/>
      <c r="AZ32" s="192"/>
      <c r="BA32" s="8"/>
      <c r="BC32" s="195"/>
      <c r="BE32" s="192" t="s">
        <v>394</v>
      </c>
      <c r="BF32" s="192"/>
      <c r="BG32" s="197">
        <v>1375.4963520000001</v>
      </c>
      <c r="BH32" s="198"/>
      <c r="BI32" s="197">
        <v>2604.691976</v>
      </c>
      <c r="BJ32" s="198"/>
      <c r="BK32" s="197">
        <v>3980.1539759999996</v>
      </c>
      <c r="BL32" s="198"/>
      <c r="BM32" s="197">
        <v>5289.189816</v>
      </c>
      <c r="BN32" s="192"/>
      <c r="BO32" s="197">
        <v>6668.862288</v>
      </c>
      <c r="BP32" s="197"/>
      <c r="BQ32" s="197">
        <v>8014.738068000001</v>
      </c>
      <c r="BR32" s="197" t="s">
        <v>135</v>
      </c>
      <c r="BS32" s="197">
        <v>9334.549068</v>
      </c>
      <c r="BT32" s="197" t="s">
        <v>135</v>
      </c>
      <c r="BU32" s="197">
        <v>10697.495068</v>
      </c>
      <c r="BV32" s="197"/>
      <c r="BW32" s="197">
        <v>11980.643568</v>
      </c>
      <c r="BX32" s="192"/>
      <c r="BY32" s="8"/>
      <c r="BZ32" s="192"/>
      <c r="CA32" s="8"/>
      <c r="CB32" s="192"/>
      <c r="CC32" s="8"/>
      <c r="CE32" s="195"/>
    </row>
    <row r="33" spans="2:83" ht="15.75">
      <c r="B33" s="192"/>
      <c r="C33" s="209"/>
      <c r="D33" s="198"/>
      <c r="E33" s="209"/>
      <c r="F33" s="198"/>
      <c r="G33" s="210"/>
      <c r="H33" s="192"/>
      <c r="I33" s="211"/>
      <c r="J33" s="192"/>
      <c r="K33" s="211"/>
      <c r="L33" s="192"/>
      <c r="M33" s="211"/>
      <c r="N33" s="192"/>
      <c r="O33" s="211"/>
      <c r="P33" s="192"/>
      <c r="Q33" s="211"/>
      <c r="R33" s="192"/>
      <c r="S33" s="211"/>
      <c r="T33" s="192"/>
      <c r="U33" s="211"/>
      <c r="V33" s="192"/>
      <c r="W33" s="211"/>
      <c r="X33" s="192"/>
      <c r="Y33" s="211"/>
      <c r="Z33" s="211"/>
      <c r="AA33" s="211"/>
      <c r="AD33" s="192"/>
      <c r="AE33" s="209"/>
      <c r="AF33" s="198"/>
      <c r="AG33" s="209"/>
      <c r="AH33" s="198"/>
      <c r="AI33" s="197"/>
      <c r="AJ33" s="192"/>
      <c r="AK33" s="211"/>
      <c r="AL33" s="192"/>
      <c r="AM33" s="211"/>
      <c r="AN33" s="192"/>
      <c r="AO33" s="211"/>
      <c r="AP33" s="192"/>
      <c r="AQ33" s="211"/>
      <c r="AR33" s="192"/>
      <c r="AS33" s="211"/>
      <c r="AT33" s="192"/>
      <c r="AU33" s="211"/>
      <c r="AV33" s="192"/>
      <c r="AW33" s="211"/>
      <c r="AX33" s="192"/>
      <c r="AY33" s="211"/>
      <c r="AZ33" s="192"/>
      <c r="BA33" s="211"/>
      <c r="BB33" s="211"/>
      <c r="BC33" s="211"/>
      <c r="BF33" s="192"/>
      <c r="BG33" s="209"/>
      <c r="BH33" s="198"/>
      <c r="BI33" s="209"/>
      <c r="BJ33" s="198"/>
      <c r="BK33" s="209"/>
      <c r="BL33" s="198"/>
      <c r="BM33" s="211"/>
      <c r="BN33" s="192"/>
      <c r="BO33" s="211"/>
      <c r="BP33" s="192"/>
      <c r="BQ33" s="211"/>
      <c r="BR33" s="192"/>
      <c r="BS33" s="211"/>
      <c r="BT33" s="192"/>
      <c r="BU33" s="211"/>
      <c r="BV33" s="192"/>
      <c r="BW33" s="211"/>
      <c r="BX33" s="192"/>
      <c r="BY33" s="211"/>
      <c r="BZ33" s="192"/>
      <c r="CA33" s="211"/>
      <c r="CB33" s="192"/>
      <c r="CC33" s="211"/>
      <c r="CD33" s="211"/>
      <c r="CE33" s="211"/>
    </row>
    <row r="34" spans="2:80" ht="15.75">
      <c r="B34" s="192"/>
      <c r="C34" s="212" t="s">
        <v>135</v>
      </c>
      <c r="D34" s="198"/>
      <c r="E34" s="204"/>
      <c r="F34" s="198"/>
      <c r="G34" s="213"/>
      <c r="H34" s="192"/>
      <c r="J34" s="192"/>
      <c r="L34" s="192"/>
      <c r="N34" s="192"/>
      <c r="P34" s="192"/>
      <c r="Q34" s="192"/>
      <c r="R34" s="192"/>
      <c r="T34" s="192"/>
      <c r="V34" s="192"/>
      <c r="W34" s="192"/>
      <c r="X34" s="192"/>
      <c r="AD34" s="192"/>
      <c r="AE34" s="212" t="s">
        <v>135</v>
      </c>
      <c r="AF34" s="198"/>
      <c r="AG34" s="204"/>
      <c r="AH34" s="198"/>
      <c r="AI34" s="213"/>
      <c r="AJ34" s="192"/>
      <c r="AL34" s="192"/>
      <c r="AN34" s="192"/>
      <c r="AP34" s="192"/>
      <c r="AR34" s="192"/>
      <c r="AS34" s="192"/>
      <c r="AT34" s="192"/>
      <c r="AV34" s="192"/>
      <c r="AX34" s="192"/>
      <c r="AY34" s="192"/>
      <c r="AZ34" s="192"/>
      <c r="BF34" s="192"/>
      <c r="BG34" s="212" t="s">
        <v>135</v>
      </c>
      <c r="BH34" s="198"/>
      <c r="BI34" s="204"/>
      <c r="BJ34" s="198"/>
      <c r="BK34" s="204"/>
      <c r="BL34" s="198"/>
      <c r="BN34" s="192"/>
      <c r="BP34" s="192"/>
      <c r="BR34" s="192"/>
      <c r="BT34" s="192"/>
      <c r="BU34" s="192"/>
      <c r="BV34" s="192"/>
      <c r="BX34" s="192"/>
      <c r="BZ34" s="192"/>
      <c r="CA34" s="192"/>
      <c r="CB34" s="192"/>
    </row>
    <row r="35" spans="2:83" ht="15.75">
      <c r="B35" s="192"/>
      <c r="C35" s="214"/>
      <c r="D35" s="214"/>
      <c r="E35" s="215" t="s">
        <v>395</v>
      </c>
      <c r="F35" s="215"/>
      <c r="G35" s="216"/>
      <c r="H35" s="192"/>
      <c r="I35" s="216"/>
      <c r="J35" s="216"/>
      <c r="K35" s="217" t="s">
        <v>396</v>
      </c>
      <c r="L35" s="216"/>
      <c r="M35" s="216"/>
      <c r="N35" s="192"/>
      <c r="O35" s="216"/>
      <c r="P35" s="216"/>
      <c r="Q35" s="217" t="s">
        <v>397</v>
      </c>
      <c r="R35" s="216"/>
      <c r="S35" s="216"/>
      <c r="T35" s="192"/>
      <c r="U35" s="216"/>
      <c r="V35" s="216"/>
      <c r="W35" s="217" t="s">
        <v>398</v>
      </c>
      <c r="X35" s="216"/>
      <c r="Y35" s="216"/>
      <c r="Z35" s="218"/>
      <c r="AA35" s="218"/>
      <c r="AD35" s="192"/>
      <c r="AE35" s="214"/>
      <c r="AF35" s="214"/>
      <c r="AG35" s="215" t="s">
        <v>395</v>
      </c>
      <c r="AH35" s="215"/>
      <c r="AI35" s="216"/>
      <c r="AJ35" s="192"/>
      <c r="AK35" s="216"/>
      <c r="AL35" s="216"/>
      <c r="AM35" s="217" t="s">
        <v>396</v>
      </c>
      <c r="AN35" s="216"/>
      <c r="AO35" s="216"/>
      <c r="AP35" s="192"/>
      <c r="AQ35" s="216"/>
      <c r="AR35" s="216"/>
      <c r="AS35" s="217" t="s">
        <v>397</v>
      </c>
      <c r="AT35" s="216"/>
      <c r="AU35" s="216"/>
      <c r="AV35" s="192"/>
      <c r="AW35" s="216"/>
      <c r="AX35" s="216"/>
      <c r="AY35" s="217" t="s">
        <v>398</v>
      </c>
      <c r="AZ35" s="216"/>
      <c r="BA35" s="216"/>
      <c r="BB35" s="218"/>
      <c r="BC35" s="218"/>
      <c r="BF35" s="192"/>
      <c r="BG35" s="214"/>
      <c r="BH35" s="214"/>
      <c r="BI35" s="215" t="s">
        <v>395</v>
      </c>
      <c r="BJ35" s="215"/>
      <c r="BK35" s="215"/>
      <c r="BL35" s="215"/>
      <c r="BM35" s="216"/>
      <c r="BN35" s="216"/>
      <c r="BO35" s="217" t="s">
        <v>396</v>
      </c>
      <c r="BP35" s="216"/>
      <c r="BQ35" s="216"/>
      <c r="BR35" s="192"/>
      <c r="BS35" s="216"/>
      <c r="BT35" s="216"/>
      <c r="BU35" s="217" t="s">
        <v>397</v>
      </c>
      <c r="BV35" s="216"/>
      <c r="BW35" s="216"/>
      <c r="BX35" s="192"/>
      <c r="BY35" s="216"/>
      <c r="BZ35" s="216"/>
      <c r="CA35" s="217" t="s">
        <v>398</v>
      </c>
      <c r="CB35" s="216"/>
      <c r="CC35" s="216"/>
      <c r="CD35" s="218"/>
      <c r="CE35" s="218"/>
    </row>
    <row r="36" spans="2:80" ht="15.75">
      <c r="B36" s="192"/>
      <c r="C36" s="219"/>
      <c r="D36" s="198"/>
      <c r="E36" s="197">
        <v>43576.4</v>
      </c>
      <c r="F36" s="198"/>
      <c r="H36" s="192"/>
      <c r="J36" s="192"/>
      <c r="K36" s="195">
        <v>45943.899</v>
      </c>
      <c r="L36" s="192"/>
      <c r="N36" s="192"/>
      <c r="P36" s="192"/>
      <c r="Q36" s="195">
        <v>46535.554000000004</v>
      </c>
      <c r="R36" s="192"/>
      <c r="T36" s="192"/>
      <c r="V36" s="192"/>
      <c r="W36" s="195"/>
      <c r="X36" s="192"/>
      <c r="AD36" s="192"/>
      <c r="AE36" s="219"/>
      <c r="AF36" s="198"/>
      <c r="AG36" s="197">
        <v>1632.6717</v>
      </c>
      <c r="AH36" s="198"/>
      <c r="AJ36" s="192"/>
      <c r="AL36" s="192"/>
      <c r="AM36" s="195">
        <v>1663.0923999999998</v>
      </c>
      <c r="AN36" s="192"/>
      <c r="AP36" s="192"/>
      <c r="AR36" s="192"/>
      <c r="AS36" s="195">
        <v>1667.775</v>
      </c>
      <c r="AT36" s="192"/>
      <c r="AV36" s="192"/>
      <c r="AX36" s="192"/>
      <c r="AY36" s="195"/>
      <c r="AZ36" s="192"/>
      <c r="BF36" s="192"/>
      <c r="BG36" s="219"/>
      <c r="BH36" s="198"/>
      <c r="BI36" s="197">
        <v>3980.1539759999996</v>
      </c>
      <c r="BJ36" s="198"/>
      <c r="BK36" s="197"/>
      <c r="BL36" s="198"/>
      <c r="BN36" s="192"/>
      <c r="BO36" s="195">
        <v>4034.584092000001</v>
      </c>
      <c r="BP36" s="192"/>
      <c r="BR36" s="192"/>
      <c r="BT36" s="192"/>
      <c r="BU36" s="195">
        <v>3965.9055</v>
      </c>
      <c r="BV36" s="192"/>
      <c r="BX36" s="192"/>
      <c r="BZ36" s="192"/>
      <c r="CA36" s="195"/>
      <c r="CB36" s="192"/>
    </row>
    <row r="37" spans="1:80" ht="15.75">
      <c r="A37" s="192" t="s">
        <v>391</v>
      </c>
      <c r="B37" s="192"/>
      <c r="C37" s="204"/>
      <c r="D37" s="204"/>
      <c r="E37" s="205"/>
      <c r="F37" s="204"/>
      <c r="H37" s="192"/>
      <c r="J37" s="192"/>
      <c r="L37" s="192"/>
      <c r="N37" s="192"/>
      <c r="P37" s="192"/>
      <c r="R37" s="192"/>
      <c r="T37" s="192"/>
      <c r="V37" s="192"/>
      <c r="X37" s="192"/>
      <c r="AC37" s="192" t="s">
        <v>391</v>
      </c>
      <c r="AD37" s="192"/>
      <c r="AE37" s="204"/>
      <c r="AF37" s="204"/>
      <c r="AG37" s="205"/>
      <c r="AH37" s="204"/>
      <c r="AJ37" s="192"/>
      <c r="AL37" s="192"/>
      <c r="AN37" s="192"/>
      <c r="AP37" s="192"/>
      <c r="AR37" s="192"/>
      <c r="AT37" s="192"/>
      <c r="AV37" s="192"/>
      <c r="AX37" s="192"/>
      <c r="AZ37" s="192"/>
      <c r="BE37" s="192" t="s">
        <v>391</v>
      </c>
      <c r="BF37" s="192"/>
      <c r="BG37" s="204"/>
      <c r="BH37" s="204"/>
      <c r="BI37" s="205"/>
      <c r="BJ37" s="204"/>
      <c r="BK37" s="205"/>
      <c r="BL37" s="204"/>
      <c r="BN37" s="192"/>
      <c r="BP37" s="192"/>
      <c r="BR37" s="192"/>
      <c r="BT37" s="192"/>
      <c r="BV37" s="192"/>
      <c r="BX37" s="192"/>
      <c r="BZ37" s="192"/>
      <c r="CB37" s="192"/>
    </row>
    <row r="38" spans="1:80" ht="15.75">
      <c r="A38" s="192" t="s">
        <v>392</v>
      </c>
      <c r="B38" s="192"/>
      <c r="C38" s="205"/>
      <c r="D38" s="198"/>
      <c r="E38" s="205">
        <v>3.519920560070517</v>
      </c>
      <c r="F38" s="198"/>
      <c r="H38" s="192"/>
      <c r="J38" s="192"/>
      <c r="K38" s="208">
        <v>2.2345476271537166</v>
      </c>
      <c r="L38" s="192"/>
      <c r="N38" s="192"/>
      <c r="P38" s="192"/>
      <c r="Q38" s="208">
        <v>-0.2818816682416525</v>
      </c>
      <c r="R38" s="192"/>
      <c r="T38" s="192"/>
      <c r="V38" s="192"/>
      <c r="W38" s="208"/>
      <c r="X38" s="192"/>
      <c r="AC38" s="192" t="s">
        <v>392</v>
      </c>
      <c r="AD38" s="192"/>
      <c r="AE38" s="205"/>
      <c r="AF38" s="198"/>
      <c r="AG38" s="205">
        <v>4.326310136754387</v>
      </c>
      <c r="AH38" s="198"/>
      <c r="AJ38" s="192"/>
      <c r="AL38" s="192"/>
      <c r="AM38" s="208">
        <v>2.9457053784564238</v>
      </c>
      <c r="AN38" s="192"/>
      <c r="AP38" s="192"/>
      <c r="AR38" s="192"/>
      <c r="AS38" s="208">
        <v>0.3154890627831719</v>
      </c>
      <c r="AT38" s="192"/>
      <c r="AV38" s="192"/>
      <c r="AX38" s="192"/>
      <c r="AY38" s="208"/>
      <c r="AZ38" s="192"/>
      <c r="BE38" s="192" t="s">
        <v>392</v>
      </c>
      <c r="BF38" s="192"/>
      <c r="BG38" s="205"/>
      <c r="BH38" s="198"/>
      <c r="BI38" s="205">
        <v>3.118798178600315</v>
      </c>
      <c r="BJ38" s="198"/>
      <c r="BK38" s="205"/>
      <c r="BL38" s="198"/>
      <c r="BN38" s="192"/>
      <c r="BO38" s="208">
        <v>1.5334114097626923</v>
      </c>
      <c r="BP38" s="192"/>
      <c r="BR38" s="192"/>
      <c r="BT38" s="192"/>
      <c r="BU38" s="208">
        <v>0.7104164223547116</v>
      </c>
      <c r="BV38" s="192"/>
      <c r="BX38" s="192"/>
      <c r="BZ38" s="192"/>
      <c r="CA38" s="208"/>
      <c r="CB38" s="192"/>
    </row>
    <row r="39" spans="1:83" ht="16.5" thickBot="1">
      <c r="A39" s="220"/>
      <c r="B39" s="220"/>
      <c r="C39" s="221"/>
      <c r="D39" s="222"/>
      <c r="E39" s="221"/>
      <c r="F39" s="222"/>
      <c r="G39" s="223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C39" s="220"/>
      <c r="AD39" s="220"/>
      <c r="AE39" s="221"/>
      <c r="AF39" s="222"/>
      <c r="AG39" s="221"/>
      <c r="AH39" s="222"/>
      <c r="AI39" s="223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E39" s="220"/>
      <c r="BF39" s="220"/>
      <c r="BG39" s="221"/>
      <c r="BH39" s="222"/>
      <c r="BI39" s="221"/>
      <c r="BJ39" s="222"/>
      <c r="BK39" s="221"/>
      <c r="BL39" s="222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</row>
    <row r="40" ht="13.5" thickTop="1"/>
    <row r="43" spans="1:57" ht="12.75">
      <c r="A43" t="s">
        <v>399</v>
      </c>
      <c r="AC43" t="s">
        <v>399</v>
      </c>
      <c r="BE43" t="s">
        <v>399</v>
      </c>
    </row>
    <row r="44" spans="1:57" ht="12.75">
      <c r="A44" t="s">
        <v>283</v>
      </c>
      <c r="AC44" t="s">
        <v>283</v>
      </c>
      <c r="BE44" t="s">
        <v>283</v>
      </c>
    </row>
    <row r="45" spans="1:57" ht="12.75">
      <c r="A45" t="s">
        <v>359</v>
      </c>
      <c r="AC45" t="s">
        <v>359</v>
      </c>
      <c r="BE45" t="s">
        <v>359</v>
      </c>
    </row>
  </sheetData>
  <printOptions/>
  <pageMargins left="0.75" right="0.75" top="1" bottom="1" header="0.5" footer="0.5"/>
  <pageSetup horizontalDpi="600" verticalDpi="600" orientation="landscape" scale="70" r:id="rId1"/>
  <colBreaks count="2" manualBreakCount="2">
    <brk id="2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2006-11-28T21:03:51Z</cp:lastPrinted>
  <dcterms:created xsi:type="dcterms:W3CDTF">2006-11-15T11:45:53Z</dcterms:created>
  <dcterms:modified xsi:type="dcterms:W3CDTF">2006-11-28T21:18:21Z</dcterms:modified>
  <cp:category/>
  <cp:version/>
  <cp:contentType/>
  <cp:contentStatus/>
</cp:coreProperties>
</file>