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Travel reimbursement form" sheetId="1" r:id="rId1"/>
  </sheets>
  <definedNames>
    <definedName name="_xlnm.Print_Area" localSheetId="0">'Travel reimbursement form'!$A$1:$AH$41</definedName>
  </definedNames>
  <calcPr fullCalcOnLoad="1"/>
</workbook>
</file>

<file path=xl/sharedStrings.xml><?xml version="1.0" encoding="utf-8"?>
<sst xmlns="http://schemas.openxmlformats.org/spreadsheetml/2006/main" count="205" uniqueCount="94">
  <si>
    <t>RECEIPT NUMBER:</t>
  </si>
  <si>
    <t>Bank account no.:</t>
  </si>
  <si>
    <t>Bank registration no.:</t>
  </si>
  <si>
    <t>Art</t>
  </si>
  <si>
    <t>Projekt</t>
  </si>
  <si>
    <t>Formål</t>
  </si>
  <si>
    <t>Analyse</t>
  </si>
  <si>
    <t>Name:</t>
  </si>
  <si>
    <t>Travel dates:</t>
  </si>
  <si>
    <t xml:space="preserve">Payment to (name of bank): </t>
  </si>
  <si>
    <t>Address:</t>
  </si>
  <si>
    <t>Date</t>
  </si>
  <si>
    <t>Per Diem claimed</t>
  </si>
  <si>
    <t>Other Countries</t>
  </si>
  <si>
    <t>PerDiem           rate</t>
  </si>
  <si>
    <t>Breakfast</t>
  </si>
  <si>
    <t>Lunch</t>
  </si>
  <si>
    <t>Dinner</t>
  </si>
  <si>
    <t>Bangladesh</t>
  </si>
  <si>
    <t>Bhutan</t>
  </si>
  <si>
    <t>Bolivia</t>
  </si>
  <si>
    <t>Bulgaria</t>
  </si>
  <si>
    <t>Colombia</t>
  </si>
  <si>
    <t>Cuba</t>
  </si>
  <si>
    <t>India</t>
  </si>
  <si>
    <t>Iran</t>
  </si>
  <si>
    <t>Malaysia</t>
  </si>
  <si>
    <t>Mozambique</t>
  </si>
  <si>
    <t>Nepal</t>
  </si>
  <si>
    <t>Pakistan</t>
  </si>
  <si>
    <t>Slovakia</t>
  </si>
  <si>
    <t>South Africa</t>
  </si>
  <si>
    <t>Thailand</t>
  </si>
  <si>
    <t>Tunisia</t>
  </si>
  <si>
    <t>Zambia</t>
  </si>
  <si>
    <t>Zimbabwe</t>
  </si>
  <si>
    <t>Egypt</t>
  </si>
  <si>
    <t>Claiming per diem</t>
  </si>
  <si>
    <t>Breakfast included</t>
  </si>
  <si>
    <t>Lunch included</t>
  </si>
  <si>
    <t>Dinner included</t>
  </si>
  <si>
    <t>No</t>
  </si>
  <si>
    <t>Total</t>
  </si>
  <si>
    <t>Omkostningssted</t>
  </si>
  <si>
    <t>Virksomhedstype</t>
  </si>
  <si>
    <t>Løngruppe</t>
  </si>
  <si>
    <t>Bygning</t>
  </si>
  <si>
    <t>Modtaget af:</t>
  </si>
  <si>
    <t>Efterregnet af:</t>
  </si>
  <si>
    <t>Anvist af:</t>
  </si>
  <si>
    <t xml:space="preserve">TRAVEL REIMBURSEMENT FORM </t>
  </si>
  <si>
    <t>Per Diem</t>
  </si>
  <si>
    <r>
      <t>ITEM</t>
    </r>
    <r>
      <rPr>
        <sz val="10"/>
        <rFont val="Times New Roman"/>
        <family val="1"/>
      </rPr>
      <t xml:space="preserve"> 
(please number and attach your receipts) :</t>
    </r>
  </si>
  <si>
    <t>X</t>
  </si>
  <si>
    <t>Hotel</t>
  </si>
  <si>
    <t>Transport</t>
  </si>
  <si>
    <t>DKK</t>
  </si>
  <si>
    <t>EUR</t>
  </si>
  <si>
    <t>USD</t>
  </si>
  <si>
    <t>Other</t>
  </si>
  <si>
    <t>CURRENCY</t>
  </si>
  <si>
    <t>&amp; meals</t>
  </si>
  <si>
    <t>Hotel &amp; meals</t>
  </si>
  <si>
    <t>SUBTOTAL:</t>
  </si>
  <si>
    <t>Date:</t>
  </si>
  <si>
    <t>Signature:</t>
  </si>
  <si>
    <t>Travel to country:</t>
  </si>
  <si>
    <t>Birth date:</t>
  </si>
  <si>
    <t xml:space="preserve">Fields above restricted for GBIF Secretariat </t>
  </si>
  <si>
    <t>Days of Per Diem</t>
  </si>
  <si>
    <t>Yes</t>
  </si>
  <si>
    <t>expenses</t>
  </si>
  <si>
    <t>---------  (Please identify category with X)  ---------</t>
  </si>
  <si>
    <t>Travel to country (or countries):</t>
  </si>
  <si>
    <t>Purpose of travel (e.g., name of event):</t>
  </si>
  <si>
    <t>For visitors invited by GBIF Secretariat for participation in GBIF activities</t>
  </si>
  <si>
    <t>GBIF Travel Reimbursement Form for visitors invited by GBIF Secretariat</t>
  </si>
  <si>
    <r>
      <t xml:space="preserve">Enter 'Yes' in </t>
    </r>
    <r>
      <rPr>
        <i/>
        <sz val="9"/>
        <rFont val="Times New Roman"/>
        <family val="1"/>
      </rPr>
      <t>Claiming Per Diem</t>
    </r>
    <r>
      <rPr>
        <sz val="9"/>
        <rFont val="Times New Roman"/>
        <family val="1"/>
      </rPr>
      <t xml:space="preserve"> for every day for which you wish to claim per diem (must not exceed the number of nights in the trip)</t>
    </r>
  </si>
  <si>
    <t>Enter 'Yes' in the next three columns for every meal included in the hotel or conference arrangements</t>
  </si>
  <si>
    <t>* Please fill in the codes relevant for your country for international identification of your bank</t>
  </si>
  <si>
    <t>Total Per Diem (transferred automatically from the table to the right of this form)</t>
  </si>
  <si>
    <t>Receipt no. 1 - must be filled in and printed if you claim per diem</t>
  </si>
  <si>
    <t>Per diem rate</t>
  </si>
  <si>
    <t>Other Expenses</t>
  </si>
  <si>
    <t>Download form from http://www.gbif.org/Support/travel/</t>
  </si>
  <si>
    <t>Kindly note that you must submit this reimbursement form together with original receipts within 1 month, and no later than 3 months, after returning from travel/event</t>
  </si>
  <si>
    <t>Please fill in the form electronically, print out the two sheets (the form and the per diem sheet), sign and return to: GBIF Secretariat, Universitetsparken 15, DK-2100 Copenhagen O, Denmark, with original receipts and copy of the electronic travel authorization confirmation from the Secretariat</t>
  </si>
  <si>
    <t>e-mail:</t>
  </si>
  <si>
    <t>BIC code or SWIFT code*:</t>
  </si>
  <si>
    <t>ABA or Routing number (overseas)*:</t>
  </si>
  <si>
    <t>IBAN number (Europe)*</t>
  </si>
  <si>
    <t>Name of account holder:</t>
  </si>
  <si>
    <t xml:space="preserve">Per diem rate 2009 for all countries except the list below: </t>
  </si>
  <si>
    <t>Irland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</si>
</sst>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##\ ##\ ##\-####"/>
    <numFmt numFmtId="166" formatCode="0;\-0;;@"/>
    <numFmt numFmtId="167" formatCode="0.00;\-0.00;;@"/>
    <numFmt numFmtId="168" formatCode=";;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23"/>
      <name val="Times New Roman"/>
      <family val="1"/>
    </font>
    <font>
      <i/>
      <sz val="9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color indexed="17"/>
      <name val="Times New Roman"/>
      <family val="1"/>
    </font>
    <font>
      <b/>
      <sz val="12"/>
      <name val="Times New Roman"/>
      <family val="1"/>
    </font>
    <font>
      <b/>
      <i/>
      <sz val="12"/>
      <color indexed="17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49" fontId="3" fillId="0" borderId="11" xfId="0" applyNumberFormat="1" applyFont="1" applyBorder="1" applyAlignment="1" applyProtection="1">
      <alignment wrapText="1"/>
      <protection locked="0"/>
    </xf>
    <xf numFmtId="49" fontId="3" fillId="0" borderId="12" xfId="0" applyNumberFormat="1" applyFont="1" applyBorder="1" applyAlignment="1" applyProtection="1">
      <alignment wrapText="1"/>
      <protection locked="0"/>
    </xf>
    <xf numFmtId="49" fontId="3" fillId="0" borderId="13" xfId="0" applyNumberFormat="1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15" fontId="3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33" borderId="20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wrapText="1"/>
      <protection/>
    </xf>
    <xf numFmtId="0" fontId="8" fillId="0" borderId="24" xfId="0" applyFont="1" applyBorder="1" applyAlignment="1" applyProtection="1">
      <alignment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wrapText="1"/>
      <protection/>
    </xf>
    <xf numFmtId="0" fontId="4" fillId="34" borderId="27" xfId="0" applyFont="1" applyFill="1" applyBorder="1" applyAlignment="1" applyProtection="1">
      <alignment wrapText="1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wrapText="1"/>
      <protection/>
    </xf>
    <xf numFmtId="0" fontId="4" fillId="34" borderId="19" xfId="0" applyFont="1" applyFill="1" applyBorder="1" applyAlignment="1" applyProtection="1">
      <alignment wrapText="1"/>
      <protection/>
    </xf>
    <xf numFmtId="0" fontId="4" fillId="34" borderId="30" xfId="0" applyFont="1" applyFill="1" applyBorder="1" applyAlignment="1" applyProtection="1">
      <alignment wrapText="1"/>
      <protection/>
    </xf>
    <xf numFmtId="168" fontId="3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30" xfId="0" applyFont="1" applyFill="1" applyBorder="1" applyAlignment="1" applyProtection="1">
      <alignment wrapText="1"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/>
      <protection/>
    </xf>
    <xf numFmtId="0" fontId="4" fillId="35" borderId="30" xfId="0" applyFont="1" applyFill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wrapText="1"/>
      <protection/>
    </xf>
    <xf numFmtId="4" fontId="3" fillId="0" borderId="30" xfId="0" applyNumberFormat="1" applyFont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2" fontId="3" fillId="0" borderId="32" xfId="0" applyNumberFormat="1" applyFont="1" applyFill="1" applyBorder="1" applyAlignment="1" applyProtection="1">
      <alignment/>
      <protection/>
    </xf>
    <xf numFmtId="9" fontId="3" fillId="0" borderId="32" xfId="0" applyNumberFormat="1" applyFont="1" applyFill="1" applyBorder="1" applyAlignment="1" applyProtection="1">
      <alignment/>
      <protection/>
    </xf>
    <xf numFmtId="9" fontId="3" fillId="0" borderId="33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/>
      <protection/>
    </xf>
    <xf numFmtId="9" fontId="3" fillId="0" borderId="19" xfId="0" applyNumberFormat="1" applyFont="1" applyFill="1" applyBorder="1" applyAlignment="1" applyProtection="1">
      <alignment/>
      <protection/>
    </xf>
    <xf numFmtId="9" fontId="3" fillId="0" borderId="1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textRotation="90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15" fontId="3" fillId="35" borderId="14" xfId="0" applyNumberFormat="1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4" fontId="3" fillId="35" borderId="3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right"/>
      <protection/>
    </xf>
    <xf numFmtId="0" fontId="3" fillId="33" borderId="39" xfId="0" applyFont="1" applyFill="1" applyBorder="1" applyAlignment="1" applyProtection="1">
      <alignment/>
      <protection/>
    </xf>
    <xf numFmtId="4" fontId="3" fillId="0" borderId="40" xfId="0" applyNumberFormat="1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2" fontId="3" fillId="0" borderId="39" xfId="0" applyNumberFormat="1" applyFont="1" applyFill="1" applyBorder="1" applyAlignment="1" applyProtection="1">
      <alignment/>
      <protection/>
    </xf>
    <xf numFmtId="9" fontId="3" fillId="0" borderId="39" xfId="0" applyNumberFormat="1" applyFont="1" applyFill="1" applyBorder="1" applyAlignment="1" applyProtection="1">
      <alignment/>
      <protection/>
    </xf>
    <xf numFmtId="9" fontId="3" fillId="0" borderId="4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42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0" fontId="4" fillId="33" borderId="37" xfId="0" applyFont="1" applyFill="1" applyBorder="1" applyAlignment="1" applyProtection="1">
      <alignment horizontal="left" vertical="center"/>
      <protection/>
    </xf>
    <xf numFmtId="0" fontId="4" fillId="33" borderId="44" xfId="0" applyFont="1" applyFill="1" applyBorder="1" applyAlignment="1" applyProtection="1">
      <alignment horizontal="left" vertical="center"/>
      <protection/>
    </xf>
    <xf numFmtId="0" fontId="4" fillId="33" borderId="45" xfId="0" applyFont="1" applyFill="1" applyBorder="1" applyAlignment="1" applyProtection="1">
      <alignment horizontal="left" vertical="center"/>
      <protection/>
    </xf>
    <xf numFmtId="0" fontId="15" fillId="0" borderId="46" xfId="0" applyFont="1" applyBorder="1" applyAlignment="1" applyProtection="1">
      <alignment horizontal="left"/>
      <protection/>
    </xf>
    <xf numFmtId="0" fontId="15" fillId="0" borderId="15" xfId="0" applyFont="1" applyBorder="1" applyAlignment="1" applyProtection="1">
      <alignment horizontal="left"/>
      <protection/>
    </xf>
    <xf numFmtId="0" fontId="15" fillId="0" borderId="4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textRotation="90"/>
      <protection/>
    </xf>
    <xf numFmtId="0" fontId="9" fillId="0" borderId="0" xfId="0" applyFont="1" applyBorder="1" applyAlignment="1" applyProtection="1">
      <alignment textRotation="90"/>
      <protection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3" fillId="0" borderId="0" xfId="0" applyNumberFormat="1" applyFont="1" applyBorder="1" applyAlignment="1" applyProtection="1">
      <alignment wrapText="1"/>
      <protection locked="0"/>
    </xf>
    <xf numFmtId="0" fontId="4" fillId="33" borderId="25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4" fillId="0" borderId="44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left"/>
      <protection locked="0"/>
    </xf>
    <xf numFmtId="4" fontId="4" fillId="33" borderId="38" xfId="0" applyNumberFormat="1" applyFont="1" applyFill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/>
    </xf>
    <xf numFmtId="4" fontId="3" fillId="0" borderId="48" xfId="0" applyNumberFormat="1" applyFont="1" applyBorder="1" applyAlignment="1" applyProtection="1">
      <alignment horizontal="center"/>
      <protection locked="0"/>
    </xf>
    <xf numFmtId="4" fontId="3" fillId="0" borderId="11" xfId="0" applyNumberFormat="1" applyFont="1" applyBorder="1" applyAlignment="1" applyProtection="1">
      <alignment horizontal="center"/>
      <protection locked="0"/>
    </xf>
    <xf numFmtId="167" fontId="17" fillId="0" borderId="51" xfId="0" applyNumberFormat="1" applyFont="1" applyBorder="1" applyAlignment="1" applyProtection="1">
      <alignment/>
      <protection/>
    </xf>
    <xf numFmtId="167" fontId="17" fillId="0" borderId="33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wrapText="1"/>
      <protection/>
    </xf>
    <xf numFmtId="0" fontId="3" fillId="34" borderId="19" xfId="0" applyFont="1" applyFill="1" applyBorder="1" applyAlignment="1" applyProtection="1">
      <alignment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167" fontId="17" fillId="0" borderId="48" xfId="0" applyNumberFormat="1" applyFont="1" applyBorder="1" applyAlignment="1" applyProtection="1">
      <alignment/>
      <protection/>
    </xf>
    <xf numFmtId="167" fontId="17" fillId="0" borderId="15" xfId="0" applyNumberFormat="1" applyFont="1" applyBorder="1" applyAlignment="1" applyProtection="1">
      <alignment/>
      <protection/>
    </xf>
    <xf numFmtId="167" fontId="17" fillId="0" borderId="49" xfId="0" applyNumberFormat="1" applyFont="1" applyBorder="1" applyAlignment="1" applyProtection="1">
      <alignment/>
      <protection/>
    </xf>
    <xf numFmtId="167" fontId="17" fillId="0" borderId="11" xfId="0" applyNumberFormat="1" applyFont="1" applyBorder="1" applyAlignment="1" applyProtection="1">
      <alignment/>
      <protection/>
    </xf>
    <xf numFmtId="167" fontId="17" fillId="34" borderId="18" xfId="0" applyNumberFormat="1" applyFont="1" applyFill="1" applyBorder="1" applyAlignment="1" applyProtection="1">
      <alignment/>
      <protection/>
    </xf>
    <xf numFmtId="167" fontId="17" fillId="34" borderId="13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4" fontId="3" fillId="0" borderId="49" xfId="0" applyNumberFormat="1" applyFont="1" applyBorder="1" applyAlignment="1" applyProtection="1">
      <alignment horizontal="center"/>
      <protection locked="0"/>
    </xf>
    <xf numFmtId="4" fontId="3" fillId="0" borderId="15" xfId="0" applyNumberFormat="1" applyFont="1" applyBorder="1" applyAlignment="1" applyProtection="1">
      <alignment horizontal="center"/>
      <protection locked="0"/>
    </xf>
    <xf numFmtId="4" fontId="3" fillId="0" borderId="50" xfId="0" applyNumberFormat="1" applyFont="1" applyBorder="1" applyAlignment="1" applyProtection="1">
      <alignment horizontal="center"/>
      <protection locked="0"/>
    </xf>
    <xf numFmtId="4" fontId="3" fillId="0" borderId="17" xfId="0" applyNumberFormat="1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54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4" fontId="3" fillId="0" borderId="53" xfId="0" applyNumberFormat="1" applyFont="1" applyBorder="1" applyAlignment="1" applyProtection="1">
      <alignment horizontal="center"/>
      <protection locked="0"/>
    </xf>
    <xf numFmtId="4" fontId="4" fillId="33" borderId="55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167" fontId="17" fillId="0" borderId="4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4" fillId="33" borderId="54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57" xfId="0" applyFont="1" applyFill="1" applyBorder="1" applyAlignment="1" applyProtection="1">
      <alignment horizontal="center"/>
      <protection/>
    </xf>
    <xf numFmtId="0" fontId="4" fillId="33" borderId="58" xfId="0" applyFont="1" applyFill="1" applyBorder="1" applyAlignment="1" applyProtection="1">
      <alignment horizontal="center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left"/>
      <protection locked="0"/>
    </xf>
    <xf numFmtId="4" fontId="3" fillId="0" borderId="59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4" fontId="3" fillId="0" borderId="51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center"/>
      <protection/>
    </xf>
    <xf numFmtId="4" fontId="3" fillId="0" borderId="41" xfId="0" applyNumberFormat="1" applyFont="1" applyBorder="1" applyAlignment="1" applyProtection="1">
      <alignment horizontal="center"/>
      <protection locked="0"/>
    </xf>
    <xf numFmtId="167" fontId="17" fillId="34" borderId="47" xfId="0" applyNumberFormat="1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 quotePrefix="1">
      <alignment horizontal="center" vertical="center" wrapText="1"/>
      <protection/>
    </xf>
    <xf numFmtId="0" fontId="8" fillId="33" borderId="50" xfId="0" applyFont="1" applyFill="1" applyBorder="1" applyAlignment="1" applyProtection="1" quotePrefix="1">
      <alignment horizontal="center" vertical="center" wrapText="1"/>
      <protection/>
    </xf>
    <xf numFmtId="0" fontId="8" fillId="33" borderId="41" xfId="0" applyFont="1" applyFill="1" applyBorder="1" applyAlignment="1" applyProtection="1" quotePrefix="1">
      <alignment horizontal="center" vertical="center" wrapText="1"/>
      <protection/>
    </xf>
    <xf numFmtId="0" fontId="14" fillId="0" borderId="18" xfId="0" applyFont="1" applyBorder="1" applyAlignment="1" applyProtection="1">
      <alignment horizontal="left" wrapText="1"/>
      <protection/>
    </xf>
    <xf numFmtId="167" fontId="17" fillId="34" borderId="62" xfId="0" applyNumberFormat="1" applyFont="1" applyFill="1" applyBorder="1" applyAlignment="1" applyProtection="1">
      <alignment/>
      <protection/>
    </xf>
    <xf numFmtId="167" fontId="17" fillId="0" borderId="59" xfId="0" applyNumberFormat="1" applyFont="1" applyBorder="1" applyAlignment="1" applyProtection="1">
      <alignment/>
      <protection/>
    </xf>
    <xf numFmtId="164" fontId="4" fillId="33" borderId="56" xfId="0" applyNumberFormat="1" applyFont="1" applyFill="1" applyBorder="1" applyAlignment="1" applyProtection="1">
      <alignment horizontal="center"/>
      <protection/>
    </xf>
    <xf numFmtId="164" fontId="4" fillId="33" borderId="55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4" fillId="0" borderId="64" xfId="0" applyFont="1" applyBorder="1" applyAlignment="1" applyProtection="1">
      <alignment horizontal="center" wrapText="1"/>
      <protection/>
    </xf>
    <xf numFmtId="0" fontId="4" fillId="0" borderId="65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60" xfId="0" applyFont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wrapText="1"/>
      <protection/>
    </xf>
    <xf numFmtId="167" fontId="17" fillId="0" borderId="18" xfId="0" applyNumberFormat="1" applyFont="1" applyBorder="1" applyAlignment="1" applyProtection="1">
      <alignment/>
      <protection/>
    </xf>
    <xf numFmtId="167" fontId="17" fillId="0" borderId="47" xfId="0" applyNumberFormat="1" applyFont="1" applyBorder="1" applyAlignment="1" applyProtection="1">
      <alignment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33" borderId="61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>
      <alignment/>
    </xf>
    <xf numFmtId="0" fontId="4" fillId="0" borderId="35" xfId="0" applyFont="1" applyBorder="1" applyAlignment="1" applyProtection="1">
      <alignment horizontal="center" vertical="top" wrapText="1"/>
      <protection/>
    </xf>
    <xf numFmtId="0" fontId="4" fillId="0" borderId="67" xfId="0" applyFont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166" fontId="3" fillId="0" borderId="0" xfId="0" applyNumberFormat="1" applyFont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68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69" xfId="0" applyFont="1" applyBorder="1" applyAlignment="1" applyProtection="1">
      <alignment horizontal="center" wrapText="1"/>
      <protection/>
    </xf>
    <xf numFmtId="0" fontId="4" fillId="0" borderId="70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71" xfId="0" applyFont="1" applyBorder="1" applyAlignment="1" applyProtection="1">
      <alignment horizontal="center" wrapText="1"/>
      <protection/>
    </xf>
    <xf numFmtId="0" fontId="4" fillId="0" borderId="67" xfId="0" applyFont="1" applyBorder="1" applyAlignment="1" applyProtection="1">
      <alignment horizontal="center" wrapText="1"/>
      <protection/>
    </xf>
    <xf numFmtId="0" fontId="4" fillId="0" borderId="68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34" xfId="0" applyFont="1" applyBorder="1" applyAlignment="1" applyProtection="1">
      <alignment horizontal="center" vertical="top" wrapText="1"/>
      <protection/>
    </xf>
    <xf numFmtId="0" fontId="4" fillId="0" borderId="72" xfId="0" applyFont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center" vertical="top" wrapText="1"/>
      <protection/>
    </xf>
    <xf numFmtId="0" fontId="4" fillId="33" borderId="25" xfId="0" applyFont="1" applyFill="1" applyBorder="1" applyAlignment="1" applyProtection="1">
      <alignment/>
      <protection/>
    </xf>
    <xf numFmtId="0" fontId="0" fillId="0" borderId="15" xfId="0" applyBorder="1" applyAlignment="1">
      <alignment horizontal="left" vertical="center"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695325</xdr:colOff>
      <xdr:row>2</xdr:row>
      <xdr:rowOff>200025</xdr:rowOff>
    </xdr:to>
    <xdr:pic>
      <xdr:nvPicPr>
        <xdr:cNvPr id="1" name="Picture 1" descr="orig_nobmp_green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85725</xdr:rowOff>
    </xdr:from>
    <xdr:to>
      <xdr:col>18</xdr:col>
      <xdr:colOff>781050</xdr:colOff>
      <xdr:row>3</xdr:row>
      <xdr:rowOff>28575</xdr:rowOff>
    </xdr:to>
    <xdr:pic>
      <xdr:nvPicPr>
        <xdr:cNvPr id="2" name="Picture 9" descr="orig_nobmp_green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857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zoomScalePageLayoutView="0" workbookViewId="0" topLeftCell="A1">
      <selection activeCell="AC28" sqref="AC28"/>
    </sheetView>
  </sheetViews>
  <sheetFormatPr defaultColWidth="9.140625" defaultRowHeight="12.75"/>
  <cols>
    <col min="1" max="1" width="11.140625" style="18" customWidth="1"/>
    <col min="2" max="2" width="21.57421875" style="18" customWidth="1"/>
    <col min="3" max="3" width="47.140625" style="18" customWidth="1"/>
    <col min="4" max="4" width="8.7109375" style="18" customWidth="1"/>
    <col min="5" max="5" width="11.140625" style="18" customWidth="1"/>
    <col min="6" max="6" width="6.8515625" style="18" customWidth="1"/>
    <col min="7" max="7" width="4.7109375" style="18" customWidth="1"/>
    <col min="8" max="8" width="4.7109375" style="82" customWidth="1"/>
    <col min="9" max="17" width="4.7109375" style="18" customWidth="1"/>
    <col min="18" max="18" width="1.421875" style="18" customWidth="1"/>
    <col min="19" max="19" width="15.7109375" style="18" customWidth="1"/>
    <col min="20" max="20" width="14.8515625" style="18" customWidth="1"/>
    <col min="21" max="21" width="14.7109375" style="18" customWidth="1"/>
    <col min="22" max="26" width="9.140625" style="18" customWidth="1"/>
    <col min="27" max="27" width="0" style="18" hidden="1" customWidth="1"/>
    <col min="28" max="28" width="16.140625" style="18" customWidth="1"/>
    <col min="29" max="30" width="9.140625" style="18" customWidth="1"/>
    <col min="31" max="31" width="11.421875" style="18" customWidth="1"/>
    <col min="32" max="16384" width="9.140625" style="18" customWidth="1"/>
  </cols>
  <sheetData>
    <row r="1" spans="2:25" s="14" customFormat="1" ht="21" thickBot="1">
      <c r="B1" s="157" t="s">
        <v>50</v>
      </c>
      <c r="C1" s="157"/>
      <c r="D1" s="157"/>
      <c r="E1" s="16"/>
      <c r="F1" s="17" t="s">
        <v>3</v>
      </c>
      <c r="G1" s="158" t="str">
        <f>+J25</f>
        <v>DKK</v>
      </c>
      <c r="H1" s="159"/>
      <c r="I1" s="158" t="str">
        <f>+L25</f>
        <v>EUR</v>
      </c>
      <c r="J1" s="159"/>
      <c r="K1" s="158" t="str">
        <f>+N25</f>
        <v>USD</v>
      </c>
      <c r="L1" s="159"/>
      <c r="M1" s="187">
        <f>+P25</f>
        <v>0</v>
      </c>
      <c r="N1" s="188"/>
      <c r="O1" s="98"/>
      <c r="P1" s="15"/>
      <c r="Q1" s="15"/>
      <c r="S1" s="18"/>
      <c r="T1" s="85" t="s">
        <v>76</v>
      </c>
      <c r="U1" s="19"/>
      <c r="V1" s="18"/>
      <c r="W1" s="18"/>
      <c r="X1" s="18"/>
      <c r="Y1" s="18"/>
    </row>
    <row r="2" spans="2:16" ht="18" customHeight="1">
      <c r="B2" s="161" t="s">
        <v>75</v>
      </c>
      <c r="C2" s="161"/>
      <c r="D2" s="21"/>
      <c r="E2" s="87" t="s">
        <v>55</v>
      </c>
      <c r="F2" s="93">
        <v>31111</v>
      </c>
      <c r="G2" s="131">
        <f>SUMIF(F27:G36,"X",J27:K36)</f>
        <v>0</v>
      </c>
      <c r="H2" s="160"/>
      <c r="I2" s="131">
        <f>SUMIF(F27:G36,"X",L27:M36)</f>
        <v>0</v>
      </c>
      <c r="J2" s="160"/>
      <c r="K2" s="186">
        <f>SUMIF(F27:G36,"X",N27:O36)</f>
        <v>0</v>
      </c>
      <c r="L2" s="160"/>
      <c r="M2" s="131">
        <f>SUMIF(F27:G36,"X",P27:Q36)</f>
        <v>0</v>
      </c>
      <c r="N2" s="132"/>
      <c r="O2" s="97"/>
      <c r="P2" s="20"/>
    </row>
    <row r="3" spans="2:32" ht="18" customHeight="1">
      <c r="B3" s="192" t="s">
        <v>84</v>
      </c>
      <c r="C3" s="192"/>
      <c r="D3" s="193"/>
      <c r="E3" s="88" t="s">
        <v>62</v>
      </c>
      <c r="F3" s="94">
        <v>31112</v>
      </c>
      <c r="G3" s="139">
        <f>SUMIF(E27:E36,"X",J27:K36)</f>
        <v>0</v>
      </c>
      <c r="H3" s="138"/>
      <c r="I3" s="139">
        <f>SUMIF(E27:E36,"X",L27:M36)</f>
        <v>0</v>
      </c>
      <c r="J3" s="138"/>
      <c r="K3" s="137">
        <f>SUMIF(E27:E36,"X",N27:O36)</f>
        <v>0</v>
      </c>
      <c r="L3" s="138"/>
      <c r="M3" s="139">
        <f>SUMIF(E27:E36,"X",P27:Q36)</f>
        <v>0</v>
      </c>
      <c r="N3" s="140"/>
      <c r="O3" s="97"/>
      <c r="P3" s="20"/>
      <c r="T3" s="86" t="s">
        <v>81</v>
      </c>
      <c r="AB3" s="18" t="s">
        <v>7</v>
      </c>
      <c r="AC3" s="220">
        <f>+C5</f>
        <v>0</v>
      </c>
      <c r="AD3" s="220"/>
      <c r="AE3" s="220"/>
      <c r="AF3" s="220"/>
    </row>
    <row r="4" spans="5:32" ht="18" customHeight="1" thickBot="1">
      <c r="E4" s="88" t="s">
        <v>83</v>
      </c>
      <c r="F4" s="94"/>
      <c r="G4" s="139">
        <f>SUMIF(H27:I36,"X",J27:K36)</f>
        <v>0</v>
      </c>
      <c r="H4" s="138"/>
      <c r="I4" s="139">
        <f>SUMIF(H27:I36,"X",L27:M36)</f>
        <v>0</v>
      </c>
      <c r="J4" s="138"/>
      <c r="K4" s="137">
        <f>SUMIF(H27:I36,"X",N27:O36)</f>
        <v>0</v>
      </c>
      <c r="L4" s="138"/>
      <c r="M4" s="139">
        <f>SUMIF(H27:I36,"X",P27:Q36)</f>
        <v>0</v>
      </c>
      <c r="N4" s="140"/>
      <c r="O4" s="97"/>
      <c r="AB4" s="18" t="s">
        <v>66</v>
      </c>
      <c r="AC4" s="220">
        <f>+C11</f>
        <v>0</v>
      </c>
      <c r="AD4" s="220"/>
      <c r="AE4" s="220"/>
      <c r="AF4" s="220"/>
    </row>
    <row r="5" spans="1:24" ht="18" customHeight="1" thickBot="1">
      <c r="A5" s="23" t="s">
        <v>7</v>
      </c>
      <c r="B5" s="24"/>
      <c r="C5" s="1"/>
      <c r="D5" s="25"/>
      <c r="E5" s="26" t="s">
        <v>51</v>
      </c>
      <c r="F5" s="95">
        <v>31115</v>
      </c>
      <c r="G5" s="202">
        <f>+J27</f>
        <v>0</v>
      </c>
      <c r="H5" s="203"/>
      <c r="I5" s="141"/>
      <c r="J5" s="180"/>
      <c r="K5" s="185"/>
      <c r="L5" s="180"/>
      <c r="M5" s="141"/>
      <c r="N5" s="142"/>
      <c r="O5" s="97"/>
      <c r="T5" s="19"/>
      <c r="U5" s="22"/>
      <c r="V5" s="22"/>
      <c r="W5" s="22"/>
      <c r="X5" s="22"/>
    </row>
    <row r="6" spans="1:15" ht="13.5" customHeight="1" thickBot="1">
      <c r="A6" s="91" t="s">
        <v>10</v>
      </c>
      <c r="B6" s="89"/>
      <c r="C6" s="2"/>
      <c r="D6" s="25"/>
      <c r="E6" s="114" t="s">
        <v>43</v>
      </c>
      <c r="F6" s="115"/>
      <c r="G6" s="201">
        <v>9</v>
      </c>
      <c r="H6" s="201"/>
      <c r="I6" s="29">
        <v>0</v>
      </c>
      <c r="J6" s="29">
        <v>1</v>
      </c>
      <c r="K6" s="29">
        <v>4</v>
      </c>
      <c r="L6" s="29">
        <v>0</v>
      </c>
      <c r="M6" s="29">
        <v>0</v>
      </c>
      <c r="N6" s="30"/>
      <c r="O6" s="97"/>
    </row>
    <row r="7" spans="1:34" ht="13.5" customHeight="1">
      <c r="A7" s="92"/>
      <c r="B7" s="90"/>
      <c r="C7" s="105"/>
      <c r="D7" s="33"/>
      <c r="E7" s="114" t="s">
        <v>44</v>
      </c>
      <c r="F7" s="115"/>
      <c r="G7" s="133">
        <v>9</v>
      </c>
      <c r="H7" s="133"/>
      <c r="I7" s="34">
        <v>0</v>
      </c>
      <c r="J7" s="35"/>
      <c r="K7" s="35"/>
      <c r="L7" s="35"/>
      <c r="M7" s="35"/>
      <c r="N7" s="36"/>
      <c r="O7" s="97"/>
      <c r="S7" s="232" t="s">
        <v>11</v>
      </c>
      <c r="T7" s="216" t="s">
        <v>82</v>
      </c>
      <c r="U7" s="221" t="s">
        <v>37</v>
      </c>
      <c r="V7" s="221" t="s">
        <v>38</v>
      </c>
      <c r="W7" s="221" t="s">
        <v>39</v>
      </c>
      <c r="X7" s="221" t="s">
        <v>40</v>
      </c>
      <c r="Y7" s="224" t="s">
        <v>12</v>
      </c>
      <c r="Z7" s="37" t="s">
        <v>41</v>
      </c>
      <c r="AB7" s="101" t="s">
        <v>92</v>
      </c>
      <c r="AC7" s="101"/>
      <c r="AD7" s="101"/>
      <c r="AE7" s="101"/>
      <c r="AF7" s="102">
        <v>455</v>
      </c>
      <c r="AG7" s="101" t="s">
        <v>56</v>
      </c>
      <c r="AH7" s="101"/>
    </row>
    <row r="8" spans="1:34" ht="13.5" customHeight="1" thickBot="1">
      <c r="A8" s="110" t="s">
        <v>87</v>
      </c>
      <c r="B8" s="236"/>
      <c r="C8" s="105"/>
      <c r="D8" s="33"/>
      <c r="E8" s="103"/>
      <c r="F8" s="104"/>
      <c r="G8" s="35"/>
      <c r="H8" s="35"/>
      <c r="I8" s="35"/>
      <c r="J8" s="35"/>
      <c r="K8" s="35"/>
      <c r="L8" s="35"/>
      <c r="M8" s="35"/>
      <c r="N8" s="36"/>
      <c r="O8" s="97"/>
      <c r="S8" s="233"/>
      <c r="T8" s="230"/>
      <c r="U8" s="222"/>
      <c r="V8" s="222"/>
      <c r="W8" s="222"/>
      <c r="X8" s="222"/>
      <c r="Y8" s="225"/>
      <c r="Z8" s="37"/>
      <c r="AB8" s="101"/>
      <c r="AC8" s="101"/>
      <c r="AD8" s="101"/>
      <c r="AE8" s="101"/>
      <c r="AF8" s="102"/>
      <c r="AG8" s="101"/>
      <c r="AH8" s="101"/>
    </row>
    <row r="9" spans="1:32" ht="13.5" customHeight="1">
      <c r="A9" s="27" t="s">
        <v>67</v>
      </c>
      <c r="B9" s="28"/>
      <c r="C9" s="3"/>
      <c r="D9" s="25"/>
      <c r="E9" s="114" t="s">
        <v>4</v>
      </c>
      <c r="F9" s="115"/>
      <c r="G9" s="133"/>
      <c r="H9" s="133"/>
      <c r="I9" s="34"/>
      <c r="J9" s="34"/>
      <c r="K9" s="34"/>
      <c r="L9" s="34"/>
      <c r="M9" s="35"/>
      <c r="N9" s="36"/>
      <c r="O9" s="97"/>
      <c r="P9" s="38"/>
      <c r="Q9" s="38"/>
      <c r="S9" s="234"/>
      <c r="T9" s="231"/>
      <c r="U9" s="223"/>
      <c r="V9" s="223"/>
      <c r="W9" s="223"/>
      <c r="X9" s="223"/>
      <c r="Y9" s="226"/>
      <c r="Z9" s="37" t="s">
        <v>70</v>
      </c>
      <c r="AB9" s="227" t="s">
        <v>13</v>
      </c>
      <c r="AC9" s="221" t="s">
        <v>14</v>
      </c>
      <c r="AD9" s="216" t="s">
        <v>15</v>
      </c>
      <c r="AE9" s="216" t="s">
        <v>16</v>
      </c>
      <c r="AF9" s="218" t="s">
        <v>17</v>
      </c>
    </row>
    <row r="10" spans="1:32" ht="13.5" customHeight="1" thickBot="1">
      <c r="A10" s="31" t="s">
        <v>74</v>
      </c>
      <c r="B10" s="32"/>
      <c r="C10" s="4"/>
      <c r="D10" s="25"/>
      <c r="E10" s="114" t="s">
        <v>6</v>
      </c>
      <c r="F10" s="115"/>
      <c r="G10" s="133">
        <v>9</v>
      </c>
      <c r="H10" s="133"/>
      <c r="I10" s="34">
        <v>0</v>
      </c>
      <c r="J10" s="34">
        <v>1</v>
      </c>
      <c r="K10" s="34"/>
      <c r="L10" s="34"/>
      <c r="M10" s="34"/>
      <c r="N10" s="39"/>
      <c r="O10" s="97"/>
      <c r="P10" s="38"/>
      <c r="Q10" s="38"/>
      <c r="S10" s="40"/>
      <c r="T10" s="41" t="s">
        <v>56</v>
      </c>
      <c r="U10" s="42"/>
      <c r="V10" s="42"/>
      <c r="W10" s="42"/>
      <c r="X10" s="42"/>
      <c r="Y10" s="43" t="s">
        <v>56</v>
      </c>
      <c r="AB10" s="228"/>
      <c r="AC10" s="229"/>
      <c r="AD10" s="217"/>
      <c r="AE10" s="217"/>
      <c r="AF10" s="219"/>
    </row>
    <row r="11" spans="1:32" ht="13.5" customHeight="1">
      <c r="A11" s="27" t="s">
        <v>73</v>
      </c>
      <c r="B11" s="28"/>
      <c r="C11" s="3"/>
      <c r="D11" s="44"/>
      <c r="E11" s="114" t="s">
        <v>5</v>
      </c>
      <c r="F11" s="115"/>
      <c r="G11" s="134"/>
      <c r="H11" s="134"/>
      <c r="I11" s="35"/>
      <c r="J11" s="35"/>
      <c r="K11" s="35"/>
      <c r="L11" s="35"/>
      <c r="M11" s="35"/>
      <c r="N11" s="36"/>
      <c r="O11" s="97"/>
      <c r="P11" s="38"/>
      <c r="Q11" s="38"/>
      <c r="S11" s="13"/>
      <c r="T11" s="12"/>
      <c r="U11" s="12" t="s">
        <v>41</v>
      </c>
      <c r="V11" s="12" t="s">
        <v>41</v>
      </c>
      <c r="W11" s="12" t="s">
        <v>41</v>
      </c>
      <c r="X11" s="12" t="s">
        <v>41</v>
      </c>
      <c r="Y11" s="45">
        <f aca="true" t="shared" si="0" ref="Y11:Y16">T11*MAX(0,(IF(U11="Yes",1,0)-IF(V11="Yes",0.15,0)-IF(W11="Yes",0.3,0)-IF(X11="Yes",0.3,0)))</f>
        <v>0</v>
      </c>
      <c r="AB11" s="46" t="s">
        <v>18</v>
      </c>
      <c r="AC11" s="47">
        <v>344</v>
      </c>
      <c r="AD11" s="48">
        <v>0.15</v>
      </c>
      <c r="AE11" s="48">
        <v>0.3</v>
      </c>
      <c r="AF11" s="49">
        <v>0.3</v>
      </c>
    </row>
    <row r="12" spans="1:32" ht="13.5" customHeight="1">
      <c r="A12" s="31" t="s">
        <v>8</v>
      </c>
      <c r="B12" s="32"/>
      <c r="C12" s="4"/>
      <c r="D12" s="50"/>
      <c r="E12" s="114" t="s">
        <v>45</v>
      </c>
      <c r="F12" s="115"/>
      <c r="G12" s="134"/>
      <c r="H12" s="134"/>
      <c r="I12" s="35"/>
      <c r="J12" s="35"/>
      <c r="K12" s="35"/>
      <c r="L12" s="35"/>
      <c r="M12" s="35"/>
      <c r="N12" s="36"/>
      <c r="O12" s="97"/>
      <c r="P12" s="38"/>
      <c r="Q12" s="38"/>
      <c r="S12" s="13"/>
      <c r="T12" s="12"/>
      <c r="U12" s="12" t="s">
        <v>41</v>
      </c>
      <c r="V12" s="12" t="s">
        <v>41</v>
      </c>
      <c r="W12" s="12" t="s">
        <v>41</v>
      </c>
      <c r="X12" s="12" t="s">
        <v>41</v>
      </c>
      <c r="Y12" s="45">
        <f t="shared" si="0"/>
        <v>0</v>
      </c>
      <c r="AB12" s="51" t="s">
        <v>19</v>
      </c>
      <c r="AC12" s="52">
        <v>189</v>
      </c>
      <c r="AD12" s="53">
        <v>0.15</v>
      </c>
      <c r="AE12" s="53">
        <v>0.3</v>
      </c>
      <c r="AF12" s="54">
        <v>0.3</v>
      </c>
    </row>
    <row r="13" spans="1:32" ht="13.5" customHeight="1">
      <c r="A13" s="27" t="s">
        <v>9</v>
      </c>
      <c r="B13" s="28"/>
      <c r="C13" s="3"/>
      <c r="D13" s="50"/>
      <c r="E13" s="197" t="s">
        <v>46</v>
      </c>
      <c r="F13" s="198"/>
      <c r="G13" s="133">
        <v>7</v>
      </c>
      <c r="H13" s="133"/>
      <c r="I13" s="34">
        <v>7</v>
      </c>
      <c r="J13" s="34">
        <v>4</v>
      </c>
      <c r="K13" s="35"/>
      <c r="L13" s="35"/>
      <c r="M13" s="35"/>
      <c r="N13" s="36"/>
      <c r="O13" s="97"/>
      <c r="P13" s="38"/>
      <c r="Q13" s="38"/>
      <c r="S13" s="13"/>
      <c r="T13" s="12"/>
      <c r="U13" s="12" t="s">
        <v>41</v>
      </c>
      <c r="V13" s="12" t="s">
        <v>41</v>
      </c>
      <c r="W13" s="12" t="s">
        <v>41</v>
      </c>
      <c r="X13" s="12" t="s">
        <v>41</v>
      </c>
      <c r="Y13" s="45">
        <f t="shared" si="0"/>
        <v>0</v>
      </c>
      <c r="AB13" s="51" t="s">
        <v>20</v>
      </c>
      <c r="AC13" s="52">
        <v>260</v>
      </c>
      <c r="AD13" s="53">
        <v>0.15</v>
      </c>
      <c r="AE13" s="53">
        <v>0.3</v>
      </c>
      <c r="AF13" s="54">
        <v>0.3</v>
      </c>
    </row>
    <row r="14" spans="1:32" ht="13.5" customHeight="1">
      <c r="A14" s="235" t="s">
        <v>88</v>
      </c>
      <c r="B14" s="111"/>
      <c r="C14" s="4"/>
      <c r="D14" s="50"/>
      <c r="E14" s="112" t="s">
        <v>47</v>
      </c>
      <c r="F14" s="113"/>
      <c r="G14" s="195" t="s">
        <v>48</v>
      </c>
      <c r="H14" s="195"/>
      <c r="I14" s="195"/>
      <c r="J14" s="195"/>
      <c r="K14" s="194" t="s">
        <v>49</v>
      </c>
      <c r="L14" s="195"/>
      <c r="M14" s="195"/>
      <c r="N14" s="196"/>
      <c r="O14" s="97"/>
      <c r="P14" s="38"/>
      <c r="Q14" s="38"/>
      <c r="S14" s="13"/>
      <c r="T14" s="12"/>
      <c r="U14" s="12" t="s">
        <v>41</v>
      </c>
      <c r="V14" s="12" t="s">
        <v>41</v>
      </c>
      <c r="W14" s="12" t="s">
        <v>41</v>
      </c>
      <c r="X14" s="12" t="s">
        <v>41</v>
      </c>
      <c r="Y14" s="45">
        <f t="shared" si="0"/>
        <v>0</v>
      </c>
      <c r="AB14" s="51" t="s">
        <v>21</v>
      </c>
      <c r="AC14" s="52">
        <v>337</v>
      </c>
      <c r="AD14" s="53">
        <v>0.15</v>
      </c>
      <c r="AE14" s="53">
        <v>0.3</v>
      </c>
      <c r="AF14" s="54">
        <v>0.3</v>
      </c>
    </row>
    <row r="15" spans="1:32" ht="13.5" customHeight="1">
      <c r="A15" s="235" t="s">
        <v>89</v>
      </c>
      <c r="B15" s="111"/>
      <c r="C15" s="3"/>
      <c r="D15" s="50"/>
      <c r="E15" s="237"/>
      <c r="F15" s="238"/>
      <c r="G15" s="204"/>
      <c r="H15" s="205"/>
      <c r="I15" s="205"/>
      <c r="J15" s="205"/>
      <c r="K15" s="208"/>
      <c r="L15" s="209"/>
      <c r="M15" s="209"/>
      <c r="N15" s="210"/>
      <c r="O15" s="97"/>
      <c r="P15" s="38"/>
      <c r="Q15" s="38"/>
      <c r="S15" s="13"/>
      <c r="T15" s="12"/>
      <c r="U15" s="12" t="s">
        <v>41</v>
      </c>
      <c r="V15" s="12" t="s">
        <v>41</v>
      </c>
      <c r="W15" s="12" t="s">
        <v>41</v>
      </c>
      <c r="X15" s="12" t="s">
        <v>41</v>
      </c>
      <c r="Y15" s="45">
        <f t="shared" si="0"/>
        <v>0</v>
      </c>
      <c r="AB15" s="51" t="s">
        <v>22</v>
      </c>
      <c r="AC15" s="52">
        <v>344</v>
      </c>
      <c r="AD15" s="53">
        <v>0.15</v>
      </c>
      <c r="AE15" s="53">
        <v>0.3</v>
      </c>
      <c r="AF15" s="54">
        <v>0.3</v>
      </c>
    </row>
    <row r="16" spans="1:32" ht="13.5" customHeight="1">
      <c r="A16" s="235" t="s">
        <v>90</v>
      </c>
      <c r="B16" s="111"/>
      <c r="C16" s="3"/>
      <c r="E16" s="237"/>
      <c r="F16" s="238"/>
      <c r="G16" s="204"/>
      <c r="H16" s="205"/>
      <c r="I16" s="205"/>
      <c r="J16" s="205"/>
      <c r="K16" s="208"/>
      <c r="L16" s="209"/>
      <c r="M16" s="209"/>
      <c r="N16" s="210"/>
      <c r="O16" s="97"/>
      <c r="P16" s="38"/>
      <c r="Q16" s="38"/>
      <c r="S16" s="13"/>
      <c r="T16" s="12"/>
      <c r="U16" s="12" t="s">
        <v>41</v>
      </c>
      <c r="V16" s="12" t="s">
        <v>41</v>
      </c>
      <c r="W16" s="12" t="s">
        <v>41</v>
      </c>
      <c r="X16" s="12" t="s">
        <v>41</v>
      </c>
      <c r="Y16" s="45">
        <f t="shared" si="0"/>
        <v>0</v>
      </c>
      <c r="AB16" s="51" t="s">
        <v>23</v>
      </c>
      <c r="AC16" s="52">
        <v>363</v>
      </c>
      <c r="AD16" s="53">
        <v>0.15</v>
      </c>
      <c r="AE16" s="53">
        <v>0.3</v>
      </c>
      <c r="AF16" s="54">
        <v>0.3</v>
      </c>
    </row>
    <row r="17" spans="1:32" ht="13.5" customHeight="1">
      <c r="A17" s="235" t="s">
        <v>2</v>
      </c>
      <c r="B17" s="111"/>
      <c r="C17" s="3"/>
      <c r="E17" s="237"/>
      <c r="F17" s="238"/>
      <c r="G17" s="204"/>
      <c r="H17" s="205"/>
      <c r="I17" s="205"/>
      <c r="J17" s="205"/>
      <c r="K17" s="208"/>
      <c r="L17" s="209"/>
      <c r="M17" s="209"/>
      <c r="N17" s="210"/>
      <c r="O17" s="97"/>
      <c r="P17" s="38"/>
      <c r="Q17" s="38"/>
      <c r="S17" s="13"/>
      <c r="T17" s="12"/>
      <c r="U17" s="12" t="s">
        <v>41</v>
      </c>
      <c r="V17" s="12" t="s">
        <v>41</v>
      </c>
      <c r="W17" s="12" t="s">
        <v>41</v>
      </c>
      <c r="X17" s="12" t="s">
        <v>41</v>
      </c>
      <c r="Y17" s="45">
        <f aca="true" t="shared" si="1" ref="Y17:Y24">T17*MAX(0,(IF(U17="Yes",1,0)-IF(V17="Yes",0.15,0)-IF(W17="Yes",0.3,0)-IF(X17="Yes",0.3,0)))</f>
        <v>0</v>
      </c>
      <c r="AB17" s="51" t="s">
        <v>36</v>
      </c>
      <c r="AC17" s="52">
        <v>347</v>
      </c>
      <c r="AD17" s="53">
        <v>0.15</v>
      </c>
      <c r="AE17" s="53">
        <v>0.3</v>
      </c>
      <c r="AF17" s="54">
        <v>0.3</v>
      </c>
    </row>
    <row r="18" spans="1:32" ht="13.5" customHeight="1" thickBot="1">
      <c r="A18" s="110" t="s">
        <v>1</v>
      </c>
      <c r="B18" s="111"/>
      <c r="C18" s="3"/>
      <c r="E18" s="239"/>
      <c r="F18" s="240"/>
      <c r="G18" s="206"/>
      <c r="H18" s="207"/>
      <c r="I18" s="207"/>
      <c r="J18" s="207"/>
      <c r="K18" s="211"/>
      <c r="L18" s="212"/>
      <c r="M18" s="212"/>
      <c r="N18" s="213"/>
      <c r="O18" s="55"/>
      <c r="P18" s="38"/>
      <c r="Q18" s="38"/>
      <c r="S18" s="13"/>
      <c r="T18" s="12"/>
      <c r="U18" s="12" t="s">
        <v>41</v>
      </c>
      <c r="V18" s="12" t="s">
        <v>41</v>
      </c>
      <c r="W18" s="12" t="s">
        <v>41</v>
      </c>
      <c r="X18" s="12" t="s">
        <v>41</v>
      </c>
      <c r="Y18" s="45">
        <f t="shared" si="1"/>
        <v>0</v>
      </c>
      <c r="AB18" s="51" t="s">
        <v>24</v>
      </c>
      <c r="AC18" s="52">
        <v>250</v>
      </c>
      <c r="AD18" s="53">
        <v>0.15</v>
      </c>
      <c r="AE18" s="53">
        <v>0.3</v>
      </c>
      <c r="AF18" s="54">
        <v>0.3</v>
      </c>
    </row>
    <row r="19" spans="1:32" ht="13.5" customHeight="1" thickBot="1">
      <c r="A19" s="214" t="s">
        <v>91</v>
      </c>
      <c r="B19" s="215"/>
      <c r="C19" s="5"/>
      <c r="E19" s="162" t="s">
        <v>68</v>
      </c>
      <c r="F19" s="162"/>
      <c r="G19" s="162"/>
      <c r="H19" s="162"/>
      <c r="I19" s="162"/>
      <c r="J19" s="162"/>
      <c r="K19" s="162"/>
      <c r="L19" s="162"/>
      <c r="M19" s="162"/>
      <c r="N19" s="162"/>
      <c r="O19" s="55"/>
      <c r="P19" s="38"/>
      <c r="Q19" s="38"/>
      <c r="S19" s="13"/>
      <c r="T19" s="12"/>
      <c r="U19" s="12" t="s">
        <v>41</v>
      </c>
      <c r="V19" s="12" t="s">
        <v>41</v>
      </c>
      <c r="W19" s="12" t="s">
        <v>41</v>
      </c>
      <c r="X19" s="12" t="s">
        <v>41</v>
      </c>
      <c r="Y19" s="45">
        <f t="shared" si="1"/>
        <v>0</v>
      </c>
      <c r="AB19" s="51" t="s">
        <v>25</v>
      </c>
      <c r="AC19" s="52">
        <v>260</v>
      </c>
      <c r="AD19" s="53">
        <v>0.15</v>
      </c>
      <c r="AE19" s="53">
        <v>0.3</v>
      </c>
      <c r="AF19" s="54">
        <v>0.3</v>
      </c>
    </row>
    <row r="20" spans="1:32" ht="13.5" customHeight="1">
      <c r="A20" s="107"/>
      <c r="B20" s="108"/>
      <c r="C20" s="109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55"/>
      <c r="P20" s="38"/>
      <c r="Q20" s="38"/>
      <c r="S20" s="13"/>
      <c r="T20" s="12"/>
      <c r="U20" s="12"/>
      <c r="V20" s="12"/>
      <c r="W20" s="12"/>
      <c r="X20" s="12"/>
      <c r="Y20" s="45"/>
      <c r="AB20" s="51" t="s">
        <v>93</v>
      </c>
      <c r="AC20" s="52">
        <v>445</v>
      </c>
      <c r="AD20" s="53">
        <v>0.15</v>
      </c>
      <c r="AE20" s="53">
        <v>0.3</v>
      </c>
      <c r="AF20" s="54">
        <v>0.3</v>
      </c>
    </row>
    <row r="21" spans="1:32" ht="13.5" customHeight="1">
      <c r="A21" s="143" t="s">
        <v>79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S21" s="13"/>
      <c r="T21" s="12"/>
      <c r="U21" s="12" t="s">
        <v>41</v>
      </c>
      <c r="V21" s="12" t="s">
        <v>41</v>
      </c>
      <c r="W21" s="12" t="s">
        <v>41</v>
      </c>
      <c r="X21" s="12" t="s">
        <v>41</v>
      </c>
      <c r="Y21" s="45">
        <f t="shared" si="1"/>
        <v>0</v>
      </c>
      <c r="AB21" s="51" t="s">
        <v>26</v>
      </c>
      <c r="AC21" s="52">
        <v>255</v>
      </c>
      <c r="AD21" s="53">
        <v>0.15</v>
      </c>
      <c r="AE21" s="53">
        <v>0.3</v>
      </c>
      <c r="AF21" s="54">
        <v>0.3</v>
      </c>
    </row>
    <row r="22" spans="1:32" ht="13.5" customHeight="1">
      <c r="A22" s="143" t="s">
        <v>85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S22" s="13"/>
      <c r="T22" s="12"/>
      <c r="U22" s="12" t="s">
        <v>41</v>
      </c>
      <c r="V22" s="12" t="s">
        <v>41</v>
      </c>
      <c r="W22" s="12" t="s">
        <v>41</v>
      </c>
      <c r="X22" s="12" t="s">
        <v>41</v>
      </c>
      <c r="Y22" s="45">
        <f t="shared" si="1"/>
        <v>0</v>
      </c>
      <c r="AB22" s="51" t="s">
        <v>27</v>
      </c>
      <c r="AC22" s="52">
        <v>302</v>
      </c>
      <c r="AD22" s="53">
        <v>0.15</v>
      </c>
      <c r="AE22" s="53">
        <v>0.3</v>
      </c>
      <c r="AF22" s="54">
        <v>0.3</v>
      </c>
    </row>
    <row r="23" spans="1:32" ht="27" customHeight="1" thickBot="1">
      <c r="A23" s="184" t="s">
        <v>86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S23" s="13"/>
      <c r="T23" s="12"/>
      <c r="U23" s="12" t="s">
        <v>41</v>
      </c>
      <c r="V23" s="12" t="s">
        <v>41</v>
      </c>
      <c r="W23" s="12" t="s">
        <v>41</v>
      </c>
      <c r="X23" s="12" t="s">
        <v>41</v>
      </c>
      <c r="Y23" s="45">
        <f t="shared" si="1"/>
        <v>0</v>
      </c>
      <c r="AB23" s="51" t="s">
        <v>28</v>
      </c>
      <c r="AC23" s="52">
        <v>211</v>
      </c>
      <c r="AD23" s="53">
        <v>0.15</v>
      </c>
      <c r="AE23" s="53">
        <v>0.3</v>
      </c>
      <c r="AF23" s="54">
        <v>0.3</v>
      </c>
    </row>
    <row r="24" spans="1:32" ht="15" customHeight="1">
      <c r="A24" s="190" t="s">
        <v>0</v>
      </c>
      <c r="B24" s="163" t="s">
        <v>52</v>
      </c>
      <c r="C24" s="163"/>
      <c r="D24" s="56" t="s">
        <v>51</v>
      </c>
      <c r="E24" s="57" t="s">
        <v>54</v>
      </c>
      <c r="F24" s="135" t="s">
        <v>55</v>
      </c>
      <c r="G24" s="136"/>
      <c r="H24" s="151" t="s">
        <v>59</v>
      </c>
      <c r="I24" s="152"/>
      <c r="J24" s="150" t="s">
        <v>60</v>
      </c>
      <c r="K24" s="151"/>
      <c r="L24" s="151"/>
      <c r="M24" s="151"/>
      <c r="N24" s="151"/>
      <c r="O24" s="151"/>
      <c r="P24" s="151"/>
      <c r="Q24" s="152"/>
      <c r="R24" s="37" t="s">
        <v>53</v>
      </c>
      <c r="S24" s="13"/>
      <c r="T24" s="12"/>
      <c r="U24" s="12" t="s">
        <v>41</v>
      </c>
      <c r="V24" s="12" t="s">
        <v>41</v>
      </c>
      <c r="W24" s="12" t="s">
        <v>41</v>
      </c>
      <c r="X24" s="12" t="s">
        <v>41</v>
      </c>
      <c r="Y24" s="45">
        <f t="shared" si="1"/>
        <v>0</v>
      </c>
      <c r="AB24" s="51" t="s">
        <v>29</v>
      </c>
      <c r="AC24" s="52">
        <v>214</v>
      </c>
      <c r="AD24" s="53">
        <v>0.15</v>
      </c>
      <c r="AE24" s="53">
        <v>0.3</v>
      </c>
      <c r="AF24" s="54">
        <v>0.3</v>
      </c>
    </row>
    <row r="25" spans="1:32" ht="15" customHeight="1">
      <c r="A25" s="191"/>
      <c r="B25" s="164"/>
      <c r="C25" s="164"/>
      <c r="D25" s="58"/>
      <c r="E25" s="59" t="s">
        <v>61</v>
      </c>
      <c r="F25" s="167"/>
      <c r="G25" s="168"/>
      <c r="H25" s="165" t="s">
        <v>71</v>
      </c>
      <c r="I25" s="166"/>
      <c r="J25" s="153" t="s">
        <v>56</v>
      </c>
      <c r="K25" s="153"/>
      <c r="L25" s="154" t="s">
        <v>57</v>
      </c>
      <c r="M25" s="154"/>
      <c r="N25" s="154" t="s">
        <v>58</v>
      </c>
      <c r="O25" s="154"/>
      <c r="P25" s="154"/>
      <c r="Q25" s="189"/>
      <c r="S25" s="13"/>
      <c r="T25" s="12"/>
      <c r="U25" s="12" t="s">
        <v>41</v>
      </c>
      <c r="V25" s="12" t="s">
        <v>41</v>
      </c>
      <c r="W25" s="12" t="s">
        <v>41</v>
      </c>
      <c r="X25" s="12" t="s">
        <v>41</v>
      </c>
      <c r="Y25" s="45">
        <f aca="true" t="shared" si="2" ref="Y25:Y31">T25*MAX(0,(IF(U25="Yes",1,0)-IF(V25="Yes",0.15,0)-IF(W25="Yes",0.3,0)-IF(X25="Yes",0.3,0)))</f>
        <v>0</v>
      </c>
      <c r="AB25" s="51" t="s">
        <v>30</v>
      </c>
      <c r="AC25" s="52">
        <v>322</v>
      </c>
      <c r="AD25" s="53">
        <v>0.15</v>
      </c>
      <c r="AE25" s="53">
        <v>0.3</v>
      </c>
      <c r="AF25" s="54">
        <v>0.3</v>
      </c>
    </row>
    <row r="26" spans="1:32" ht="15" customHeight="1" thickBot="1">
      <c r="A26" s="60"/>
      <c r="B26" s="61"/>
      <c r="C26" s="61"/>
      <c r="D26" s="181" t="s">
        <v>72</v>
      </c>
      <c r="E26" s="182"/>
      <c r="F26" s="182"/>
      <c r="G26" s="182"/>
      <c r="H26" s="182"/>
      <c r="I26" s="183"/>
      <c r="J26" s="62"/>
      <c r="K26" s="62"/>
      <c r="L26" s="99"/>
      <c r="M26" s="99"/>
      <c r="N26" s="99"/>
      <c r="O26" s="99"/>
      <c r="P26" s="99"/>
      <c r="Q26" s="100"/>
      <c r="S26" s="13"/>
      <c r="T26" s="12"/>
      <c r="U26" s="12" t="s">
        <v>41</v>
      </c>
      <c r="V26" s="12" t="s">
        <v>41</v>
      </c>
      <c r="W26" s="12" t="s">
        <v>41</v>
      </c>
      <c r="X26" s="12" t="s">
        <v>41</v>
      </c>
      <c r="Y26" s="45">
        <f t="shared" si="2"/>
        <v>0</v>
      </c>
      <c r="AB26" s="51" t="s">
        <v>31</v>
      </c>
      <c r="AC26" s="52">
        <v>250</v>
      </c>
      <c r="AD26" s="53">
        <v>0.15</v>
      </c>
      <c r="AE26" s="53">
        <v>0.3</v>
      </c>
      <c r="AF26" s="54">
        <v>0.3</v>
      </c>
    </row>
    <row r="27" spans="1:32" ht="15" customHeight="1">
      <c r="A27" s="63">
        <v>1</v>
      </c>
      <c r="B27" s="173" t="s">
        <v>80</v>
      </c>
      <c r="C27" s="174"/>
      <c r="D27" s="64" t="s">
        <v>53</v>
      </c>
      <c r="E27" s="65"/>
      <c r="F27" s="175"/>
      <c r="G27" s="176"/>
      <c r="H27" s="199"/>
      <c r="I27" s="200"/>
      <c r="J27" s="177">
        <f>+Y39</f>
        <v>0</v>
      </c>
      <c r="K27" s="172"/>
      <c r="L27" s="171"/>
      <c r="M27" s="172"/>
      <c r="N27" s="171"/>
      <c r="O27" s="172"/>
      <c r="P27" s="171"/>
      <c r="Q27" s="178"/>
      <c r="S27" s="13"/>
      <c r="T27" s="12"/>
      <c r="U27" s="12" t="s">
        <v>41</v>
      </c>
      <c r="V27" s="12" t="s">
        <v>41</v>
      </c>
      <c r="W27" s="12" t="s">
        <v>41</v>
      </c>
      <c r="X27" s="12" t="s">
        <v>41</v>
      </c>
      <c r="Y27" s="45">
        <f t="shared" si="2"/>
        <v>0</v>
      </c>
      <c r="AB27" s="51" t="s">
        <v>32</v>
      </c>
      <c r="AC27" s="52">
        <v>311</v>
      </c>
      <c r="AD27" s="53">
        <v>0.15</v>
      </c>
      <c r="AE27" s="53">
        <v>0.3</v>
      </c>
      <c r="AF27" s="54">
        <v>0.3</v>
      </c>
    </row>
    <row r="28" spans="1:32" ht="15" customHeight="1">
      <c r="A28" s="96"/>
      <c r="B28" s="117"/>
      <c r="C28" s="118"/>
      <c r="D28" s="6"/>
      <c r="E28" s="7"/>
      <c r="F28" s="120"/>
      <c r="G28" s="121"/>
      <c r="H28" s="124"/>
      <c r="I28" s="125"/>
      <c r="J28" s="146"/>
      <c r="K28" s="147"/>
      <c r="L28" s="129"/>
      <c r="M28" s="147"/>
      <c r="N28" s="129"/>
      <c r="O28" s="147"/>
      <c r="P28" s="129"/>
      <c r="Q28" s="130"/>
      <c r="S28" s="13"/>
      <c r="T28" s="12"/>
      <c r="U28" s="12" t="s">
        <v>41</v>
      </c>
      <c r="V28" s="12" t="s">
        <v>41</v>
      </c>
      <c r="W28" s="12" t="s">
        <v>41</v>
      </c>
      <c r="X28" s="12" t="s">
        <v>41</v>
      </c>
      <c r="Y28" s="45">
        <f t="shared" si="2"/>
        <v>0</v>
      </c>
      <c r="AB28" s="51" t="s">
        <v>33</v>
      </c>
      <c r="AC28" s="52">
        <v>357</v>
      </c>
      <c r="AD28" s="53">
        <v>0.15</v>
      </c>
      <c r="AE28" s="53">
        <v>0.3</v>
      </c>
      <c r="AF28" s="54">
        <v>0.3</v>
      </c>
    </row>
    <row r="29" spans="1:32" ht="15" customHeight="1">
      <c r="A29" s="6"/>
      <c r="B29" s="117"/>
      <c r="C29" s="118"/>
      <c r="D29" s="6"/>
      <c r="E29" s="7"/>
      <c r="F29" s="120"/>
      <c r="G29" s="121"/>
      <c r="H29" s="124"/>
      <c r="I29" s="125"/>
      <c r="J29" s="146"/>
      <c r="K29" s="147"/>
      <c r="L29" s="129"/>
      <c r="M29" s="147"/>
      <c r="N29" s="129"/>
      <c r="O29" s="147"/>
      <c r="P29" s="129"/>
      <c r="Q29" s="130"/>
      <c r="S29" s="13"/>
      <c r="T29" s="12"/>
      <c r="U29" s="12" t="s">
        <v>41</v>
      </c>
      <c r="V29" s="12" t="s">
        <v>41</v>
      </c>
      <c r="W29" s="12" t="s">
        <v>41</v>
      </c>
      <c r="X29" s="12" t="s">
        <v>41</v>
      </c>
      <c r="Y29" s="45">
        <f t="shared" si="2"/>
        <v>0</v>
      </c>
      <c r="AB29" s="51" t="s">
        <v>34</v>
      </c>
      <c r="AC29" s="52">
        <v>344</v>
      </c>
      <c r="AD29" s="53">
        <v>0.15</v>
      </c>
      <c r="AE29" s="53">
        <v>0.3</v>
      </c>
      <c r="AF29" s="54">
        <v>0.3</v>
      </c>
    </row>
    <row r="30" spans="1:32" ht="15" customHeight="1" thickBot="1">
      <c r="A30" s="6"/>
      <c r="B30" s="117"/>
      <c r="C30" s="118"/>
      <c r="D30" s="6"/>
      <c r="E30" s="7"/>
      <c r="F30" s="120"/>
      <c r="G30" s="121"/>
      <c r="H30" s="124"/>
      <c r="I30" s="125"/>
      <c r="J30" s="146"/>
      <c r="K30" s="147"/>
      <c r="L30" s="129"/>
      <c r="M30" s="147"/>
      <c r="N30" s="129"/>
      <c r="O30" s="147"/>
      <c r="P30" s="129"/>
      <c r="Q30" s="130"/>
      <c r="S30" s="13"/>
      <c r="T30" s="12"/>
      <c r="U30" s="12" t="s">
        <v>41</v>
      </c>
      <c r="V30" s="12" t="s">
        <v>41</v>
      </c>
      <c r="W30" s="12" t="s">
        <v>41</v>
      </c>
      <c r="X30" s="12" t="s">
        <v>41</v>
      </c>
      <c r="Y30" s="45">
        <f t="shared" si="2"/>
        <v>0</v>
      </c>
      <c r="AB30" s="73" t="s">
        <v>35</v>
      </c>
      <c r="AC30" s="74">
        <v>260</v>
      </c>
      <c r="AD30" s="75">
        <v>0.15</v>
      </c>
      <c r="AE30" s="75">
        <v>0.3</v>
      </c>
      <c r="AF30" s="76">
        <v>0.3</v>
      </c>
    </row>
    <row r="31" spans="1:25" ht="15" customHeight="1">
      <c r="A31" s="6"/>
      <c r="B31" s="117"/>
      <c r="C31" s="118"/>
      <c r="D31" s="6"/>
      <c r="E31" s="7"/>
      <c r="F31" s="120"/>
      <c r="G31" s="121"/>
      <c r="H31" s="124"/>
      <c r="I31" s="125"/>
      <c r="J31" s="146"/>
      <c r="K31" s="147"/>
      <c r="L31" s="129"/>
      <c r="M31" s="147"/>
      <c r="N31" s="129"/>
      <c r="O31" s="147"/>
      <c r="P31" s="129"/>
      <c r="Q31" s="130"/>
      <c r="S31" s="13"/>
      <c r="T31" s="12"/>
      <c r="U31" s="12" t="s">
        <v>41</v>
      </c>
      <c r="V31" s="12" t="s">
        <v>41</v>
      </c>
      <c r="W31" s="12" t="s">
        <v>41</v>
      </c>
      <c r="X31" s="12" t="s">
        <v>41</v>
      </c>
      <c r="Y31" s="45">
        <f t="shared" si="2"/>
        <v>0</v>
      </c>
    </row>
    <row r="32" spans="1:25" ht="15" customHeight="1">
      <c r="A32" s="6"/>
      <c r="B32" s="117"/>
      <c r="C32" s="118"/>
      <c r="D32" s="6"/>
      <c r="E32" s="7"/>
      <c r="F32" s="120"/>
      <c r="G32" s="121"/>
      <c r="H32" s="124"/>
      <c r="I32" s="125"/>
      <c r="J32" s="146"/>
      <c r="K32" s="147"/>
      <c r="L32" s="129"/>
      <c r="M32" s="147"/>
      <c r="N32" s="129"/>
      <c r="O32" s="147"/>
      <c r="P32" s="129"/>
      <c r="Q32" s="130"/>
      <c r="S32" s="13"/>
      <c r="T32" s="12"/>
      <c r="U32" s="12" t="s">
        <v>41</v>
      </c>
      <c r="V32" s="12" t="s">
        <v>41</v>
      </c>
      <c r="W32" s="12" t="s">
        <v>41</v>
      </c>
      <c r="X32" s="12" t="s">
        <v>41</v>
      </c>
      <c r="Y32" s="45">
        <f aca="true" t="shared" si="3" ref="Y32:Y37">T32*MAX(0,(IF(U32="Yes",1,0)-IF(V32="Yes",0.15,0)-IF(W32="Yes",0.3,0)-IF(X32="Yes",0.3,0)))</f>
        <v>0</v>
      </c>
    </row>
    <row r="33" spans="1:25" ht="15" customHeight="1">
      <c r="A33" s="6"/>
      <c r="B33" s="117"/>
      <c r="C33" s="118"/>
      <c r="D33" s="6"/>
      <c r="E33" s="7"/>
      <c r="F33" s="120"/>
      <c r="G33" s="121"/>
      <c r="H33" s="124"/>
      <c r="I33" s="125"/>
      <c r="J33" s="146"/>
      <c r="K33" s="147"/>
      <c r="L33" s="129"/>
      <c r="M33" s="147"/>
      <c r="N33" s="129"/>
      <c r="O33" s="147"/>
      <c r="P33" s="129"/>
      <c r="Q33" s="130"/>
      <c r="S33" s="13"/>
      <c r="T33" s="12"/>
      <c r="U33" s="12" t="s">
        <v>41</v>
      </c>
      <c r="V33" s="12" t="s">
        <v>41</v>
      </c>
      <c r="W33" s="12" t="s">
        <v>41</v>
      </c>
      <c r="X33" s="12" t="s">
        <v>41</v>
      </c>
      <c r="Y33" s="45">
        <f t="shared" si="3"/>
        <v>0</v>
      </c>
    </row>
    <row r="34" spans="1:25" ht="15" customHeight="1">
      <c r="A34" s="6"/>
      <c r="B34" s="117"/>
      <c r="C34" s="118"/>
      <c r="D34" s="6"/>
      <c r="E34" s="7"/>
      <c r="F34" s="120"/>
      <c r="G34" s="121"/>
      <c r="H34" s="124"/>
      <c r="I34" s="125"/>
      <c r="J34" s="146"/>
      <c r="K34" s="147"/>
      <c r="L34" s="129"/>
      <c r="M34" s="147"/>
      <c r="N34" s="129"/>
      <c r="O34" s="147"/>
      <c r="P34" s="129"/>
      <c r="Q34" s="130"/>
      <c r="S34" s="13"/>
      <c r="T34" s="12"/>
      <c r="U34" s="12" t="s">
        <v>41</v>
      </c>
      <c r="V34" s="12" t="s">
        <v>41</v>
      </c>
      <c r="W34" s="12" t="s">
        <v>41</v>
      </c>
      <c r="X34" s="12" t="s">
        <v>41</v>
      </c>
      <c r="Y34" s="45">
        <f t="shared" si="3"/>
        <v>0</v>
      </c>
    </row>
    <row r="35" spans="1:25" ht="15" customHeight="1">
      <c r="A35" s="6"/>
      <c r="B35" s="117"/>
      <c r="C35" s="118"/>
      <c r="D35" s="6"/>
      <c r="E35" s="7"/>
      <c r="F35" s="120"/>
      <c r="G35" s="121"/>
      <c r="H35" s="124"/>
      <c r="I35" s="125"/>
      <c r="J35" s="146"/>
      <c r="K35" s="147"/>
      <c r="L35" s="129"/>
      <c r="M35" s="147"/>
      <c r="N35" s="129"/>
      <c r="O35" s="147"/>
      <c r="P35" s="129"/>
      <c r="Q35" s="130"/>
      <c r="S35" s="13"/>
      <c r="T35" s="12"/>
      <c r="U35" s="12" t="s">
        <v>41</v>
      </c>
      <c r="V35" s="12" t="s">
        <v>41</v>
      </c>
      <c r="W35" s="12" t="s">
        <v>41</v>
      </c>
      <c r="X35" s="12" t="s">
        <v>41</v>
      </c>
      <c r="Y35" s="45">
        <f t="shared" si="3"/>
        <v>0</v>
      </c>
    </row>
    <row r="36" spans="1:25" ht="15" customHeight="1" thickBot="1">
      <c r="A36" s="8"/>
      <c r="B36" s="169"/>
      <c r="C36" s="170"/>
      <c r="D36" s="8"/>
      <c r="E36" s="9"/>
      <c r="F36" s="144"/>
      <c r="G36" s="145"/>
      <c r="H36" s="126"/>
      <c r="I36" s="127"/>
      <c r="J36" s="148"/>
      <c r="K36" s="149"/>
      <c r="L36" s="155"/>
      <c r="M36" s="149"/>
      <c r="N36" s="155"/>
      <c r="O36" s="149"/>
      <c r="P36" s="155"/>
      <c r="Q36" s="179"/>
      <c r="S36" s="13"/>
      <c r="T36" s="12"/>
      <c r="U36" s="12" t="s">
        <v>41</v>
      </c>
      <c r="V36" s="12" t="s">
        <v>41</v>
      </c>
      <c r="W36" s="12" t="s">
        <v>41</v>
      </c>
      <c r="X36" s="12" t="s">
        <v>41</v>
      </c>
      <c r="Y36" s="45">
        <f t="shared" si="3"/>
        <v>0</v>
      </c>
    </row>
    <row r="37" spans="1:25" s="78" customFormat="1" ht="15" customHeight="1" thickBot="1">
      <c r="A37" s="122" t="s">
        <v>63</v>
      </c>
      <c r="B37" s="123"/>
      <c r="C37" s="123"/>
      <c r="D37" s="70">
        <f>COUNTIF(U11:U37,"Yes")</f>
        <v>0</v>
      </c>
      <c r="E37" s="80" t="s">
        <v>69</v>
      </c>
      <c r="F37" s="81"/>
      <c r="G37" s="81"/>
      <c r="H37" s="119"/>
      <c r="I37" s="119"/>
      <c r="J37" s="119">
        <f>+SUM(J27:K36)</f>
        <v>0</v>
      </c>
      <c r="K37" s="119"/>
      <c r="L37" s="119">
        <f>+SUM(L27:M36)</f>
        <v>0</v>
      </c>
      <c r="M37" s="119"/>
      <c r="N37" s="119">
        <f>+SUM(N27:O36)</f>
        <v>0</v>
      </c>
      <c r="O37" s="119"/>
      <c r="P37" s="119">
        <f>+SUM(P27:Q36)</f>
        <v>0</v>
      </c>
      <c r="Q37" s="156"/>
      <c r="S37" s="13"/>
      <c r="T37" s="12"/>
      <c r="U37" s="12" t="s">
        <v>41</v>
      </c>
      <c r="V37" s="12" t="s">
        <v>41</v>
      </c>
      <c r="W37" s="12" t="s">
        <v>41</v>
      </c>
      <c r="X37" s="12" t="s">
        <v>41</v>
      </c>
      <c r="Y37" s="45">
        <f t="shared" si="3"/>
        <v>0</v>
      </c>
    </row>
    <row r="38" spans="3:25" ht="13.5" thickBot="1">
      <c r="C38" s="116"/>
      <c r="D38" s="116"/>
      <c r="S38" s="66"/>
      <c r="T38" s="67"/>
      <c r="U38" s="67"/>
      <c r="V38" s="67"/>
      <c r="W38" s="67"/>
      <c r="X38" s="67"/>
      <c r="Y38" s="68"/>
    </row>
    <row r="39" spans="1:25" ht="13.5" thickBot="1">
      <c r="A39" s="19" t="s">
        <v>64</v>
      </c>
      <c r="C39" s="19" t="s">
        <v>65</v>
      </c>
      <c r="S39" s="69" t="s">
        <v>42</v>
      </c>
      <c r="T39" s="70"/>
      <c r="U39" s="71">
        <f>COUNTIF(U11:U37,"Yes")</f>
        <v>0</v>
      </c>
      <c r="V39" s="71">
        <f>COUNTIF(V11:V37,"Yes")</f>
        <v>0</v>
      </c>
      <c r="W39" s="71">
        <f>COUNTIF(W11:W37,"Yes")</f>
        <v>0</v>
      </c>
      <c r="X39" s="71">
        <f>COUNTIF(X11:X37,"Yes")</f>
        <v>0</v>
      </c>
      <c r="Y39" s="72">
        <f>SUM(Y11:Y37)</f>
        <v>0</v>
      </c>
    </row>
    <row r="40" spans="1:20" ht="12.75">
      <c r="A40" s="10"/>
      <c r="C40" s="19"/>
      <c r="S40" s="79" t="s">
        <v>77</v>
      </c>
      <c r="T40" s="77"/>
    </row>
    <row r="41" spans="1:20" ht="13.5" thickBot="1">
      <c r="A41" s="11"/>
      <c r="B41" s="78"/>
      <c r="C41" s="83"/>
      <c r="D41" s="83"/>
      <c r="E41" s="83"/>
      <c r="F41" s="83"/>
      <c r="S41" s="79" t="s">
        <v>78</v>
      </c>
      <c r="T41" s="77"/>
    </row>
    <row r="42" spans="1:25" ht="12.7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S42" s="77"/>
      <c r="Y42" s="78"/>
    </row>
    <row r="43" spans="1:17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55" spans="19:23" ht="12.75">
      <c r="S55" s="78"/>
      <c r="T55" s="78"/>
      <c r="U55" s="78"/>
      <c r="V55" s="78"/>
      <c r="W55" s="78"/>
    </row>
  </sheetData>
  <sheetProtection insertColumns="0" insertRows="0" deleteColumns="0" deleteRows="0" sort="0"/>
  <mergeCells count="158">
    <mergeCell ref="E11:F11"/>
    <mergeCell ref="E12:F12"/>
    <mergeCell ref="A14:B14"/>
    <mergeCell ref="A8:B8"/>
    <mergeCell ref="E15:F18"/>
    <mergeCell ref="A15:B15"/>
    <mergeCell ref="A16:B16"/>
    <mergeCell ref="A17:B17"/>
    <mergeCell ref="AB9:AB10"/>
    <mergeCell ref="AC9:AC10"/>
    <mergeCell ref="AD9:AD10"/>
    <mergeCell ref="T7:T9"/>
    <mergeCell ref="S7:S9"/>
    <mergeCell ref="E7:F7"/>
    <mergeCell ref="A19:B19"/>
    <mergeCell ref="AE9:AE10"/>
    <mergeCell ref="AF9:AF10"/>
    <mergeCell ref="AC3:AF3"/>
    <mergeCell ref="AC4:AF4"/>
    <mergeCell ref="U7:U9"/>
    <mergeCell ref="V7:V9"/>
    <mergeCell ref="W7:W9"/>
    <mergeCell ref="X7:X9"/>
    <mergeCell ref="Y7:Y9"/>
    <mergeCell ref="G5:H5"/>
    <mergeCell ref="J32:K32"/>
    <mergeCell ref="G14:J14"/>
    <mergeCell ref="G15:J18"/>
    <mergeCell ref="K15:N18"/>
    <mergeCell ref="H31:I31"/>
    <mergeCell ref="L30:M30"/>
    <mergeCell ref="L31:M31"/>
    <mergeCell ref="L28:M28"/>
    <mergeCell ref="N31:O31"/>
    <mergeCell ref="H29:I29"/>
    <mergeCell ref="H30:I30"/>
    <mergeCell ref="L33:M33"/>
    <mergeCell ref="L29:M29"/>
    <mergeCell ref="G6:H6"/>
    <mergeCell ref="G7:H7"/>
    <mergeCell ref="H32:I32"/>
    <mergeCell ref="H33:I33"/>
    <mergeCell ref="I1:J1"/>
    <mergeCell ref="A21:Q21"/>
    <mergeCell ref="N25:O25"/>
    <mergeCell ref="P25:Q25"/>
    <mergeCell ref="A24:A25"/>
    <mergeCell ref="B3:D3"/>
    <mergeCell ref="G13:H13"/>
    <mergeCell ref="K14:N14"/>
    <mergeCell ref="E13:F13"/>
    <mergeCell ref="E6:F6"/>
    <mergeCell ref="I4:J4"/>
    <mergeCell ref="E10:F10"/>
    <mergeCell ref="D26:I26"/>
    <mergeCell ref="A23:Q23"/>
    <mergeCell ref="K1:L1"/>
    <mergeCell ref="K5:L5"/>
    <mergeCell ref="K2:L2"/>
    <mergeCell ref="K3:L3"/>
    <mergeCell ref="M1:N1"/>
    <mergeCell ref="M3:N3"/>
    <mergeCell ref="B32:C32"/>
    <mergeCell ref="P36:Q36"/>
    <mergeCell ref="P35:Q35"/>
    <mergeCell ref="P34:Q34"/>
    <mergeCell ref="N34:O34"/>
    <mergeCell ref="N35:O35"/>
    <mergeCell ref="N36:O36"/>
    <mergeCell ref="L32:M32"/>
    <mergeCell ref="P33:Q33"/>
    <mergeCell ref="P32:Q32"/>
    <mergeCell ref="B27:C27"/>
    <mergeCell ref="P28:Q28"/>
    <mergeCell ref="B28:C28"/>
    <mergeCell ref="F27:G27"/>
    <mergeCell ref="J27:K27"/>
    <mergeCell ref="J28:K28"/>
    <mergeCell ref="P27:Q27"/>
    <mergeCell ref="H27:I27"/>
    <mergeCell ref="H28:I28"/>
    <mergeCell ref="J33:K33"/>
    <mergeCell ref="N27:O27"/>
    <mergeCell ref="N28:O28"/>
    <mergeCell ref="J29:K29"/>
    <mergeCell ref="J30:K30"/>
    <mergeCell ref="J31:K31"/>
    <mergeCell ref="N29:O29"/>
    <mergeCell ref="N30:O30"/>
    <mergeCell ref="N32:O32"/>
    <mergeCell ref="N33:O33"/>
    <mergeCell ref="H24:I24"/>
    <mergeCell ref="H25:I25"/>
    <mergeCell ref="F25:G25"/>
    <mergeCell ref="P29:Q29"/>
    <mergeCell ref="J37:K37"/>
    <mergeCell ref="B33:C33"/>
    <mergeCell ref="F29:G29"/>
    <mergeCell ref="B36:C36"/>
    <mergeCell ref="B30:C30"/>
    <mergeCell ref="F30:G30"/>
    <mergeCell ref="B1:D1"/>
    <mergeCell ref="G1:H1"/>
    <mergeCell ref="G2:H2"/>
    <mergeCell ref="G3:H3"/>
    <mergeCell ref="B2:C2"/>
    <mergeCell ref="E19:N19"/>
    <mergeCell ref="I2:J2"/>
    <mergeCell ref="I3:J3"/>
    <mergeCell ref="I5:J5"/>
    <mergeCell ref="G4:H4"/>
    <mergeCell ref="J36:K36"/>
    <mergeCell ref="J24:Q24"/>
    <mergeCell ref="J25:K25"/>
    <mergeCell ref="L25:M25"/>
    <mergeCell ref="N37:O37"/>
    <mergeCell ref="L35:M35"/>
    <mergeCell ref="L36:M36"/>
    <mergeCell ref="P37:Q37"/>
    <mergeCell ref="P31:Q31"/>
    <mergeCell ref="L27:M27"/>
    <mergeCell ref="M2:N2"/>
    <mergeCell ref="G10:H10"/>
    <mergeCell ref="G11:H11"/>
    <mergeCell ref="G12:H12"/>
    <mergeCell ref="G9:H9"/>
    <mergeCell ref="F24:G24"/>
    <mergeCell ref="K4:L4"/>
    <mergeCell ref="M4:N4"/>
    <mergeCell ref="M5:N5"/>
    <mergeCell ref="A22:Q22"/>
    <mergeCell ref="A42:Q42"/>
    <mergeCell ref="F28:G28"/>
    <mergeCell ref="B29:C29"/>
    <mergeCell ref="F33:G33"/>
    <mergeCell ref="L37:M37"/>
    <mergeCell ref="P30:Q30"/>
    <mergeCell ref="F36:G36"/>
    <mergeCell ref="J34:K34"/>
    <mergeCell ref="L34:M34"/>
    <mergeCell ref="J35:K35"/>
    <mergeCell ref="H37:I37"/>
    <mergeCell ref="F34:G34"/>
    <mergeCell ref="A37:C37"/>
    <mergeCell ref="H35:I35"/>
    <mergeCell ref="H36:I36"/>
    <mergeCell ref="H34:I34"/>
    <mergeCell ref="F35:G35"/>
    <mergeCell ref="A18:B18"/>
    <mergeCell ref="E14:F14"/>
    <mergeCell ref="E9:F9"/>
    <mergeCell ref="C38:D38"/>
    <mergeCell ref="B34:C34"/>
    <mergeCell ref="B35:C35"/>
    <mergeCell ref="B24:C25"/>
    <mergeCell ref="F31:G31"/>
    <mergeCell ref="F32:G32"/>
    <mergeCell ref="B31:C31"/>
  </mergeCells>
  <dataValidations count="5">
    <dataValidation allowBlank="1" showInputMessage="1" showErrorMessage="1" promptTitle="Only for European countries" sqref="C17"/>
    <dataValidation type="whole" allowBlank="1" showInputMessage="1" showErrorMessage="1" promptTitle="Per Diem rate" prompt="For countries not listed in the table to the right, the per diem rate is 440 DKK" errorTitle="Wrong entry" error="The number has to be listed in the table to the right" sqref="T11:T37">
      <formula1>$AC$12</formula1>
      <formula2>$AF$7</formula2>
    </dataValidation>
    <dataValidation type="list" allowBlank="1" showErrorMessage="1" errorTitle="unvalid entry" error="Only X is a valid entry" sqref="D27:I36">
      <formula1>$R$24</formula1>
    </dataValidation>
    <dataValidation type="list" allowBlank="1" showInputMessage="1" showErrorMessage="1" sqref="U11:X37">
      <formula1>$Z$7:$Z$9</formula1>
    </dataValidation>
    <dataValidation allowBlank="1" showInputMessage="1" showErrorMessage="1" promptTitle="d-mmm-yyy" sqref="S11:S37"/>
  </dataValidations>
  <printOptions horizontalCentered="1" verticalCentered="1"/>
  <pageMargins left="0.34" right="0.17" top="0.8" bottom="0.17" header="0.511811023622047" footer="0.17"/>
  <pageSetup fitToWidth="2" fitToHeight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Favorite Campus Client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slsheldon</dc:creator>
  <cp:keywords/>
  <dc:description/>
  <cp:lastModifiedBy>slsheldon</cp:lastModifiedBy>
  <cp:lastPrinted>2006-10-19T12:38:39Z</cp:lastPrinted>
  <dcterms:created xsi:type="dcterms:W3CDTF">2002-06-17T13:05:02Z</dcterms:created>
  <dcterms:modified xsi:type="dcterms:W3CDTF">2008-12-18T09:25:22Z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-935607562</vt:i4>
  </property>
  <property fmtid="{D5CDD505-2E9C-101B-9397-08002B2CF9AE}" pid="3" name="_EmailSubject">
    <vt:lpwstr>hjælp</vt:lpwstr>
  </property>
  <property fmtid="{D5CDD505-2E9C-101B-9397-08002B2CF9AE}" pid="4" name="_AuthorEmail">
    <vt:lpwstr>BSK@transenna.dk</vt:lpwstr>
  </property>
  <property fmtid="{D5CDD505-2E9C-101B-9397-08002B2CF9AE}" pid="5" name="_AuthorEmailDisplayName">
    <vt:lpwstr>Bo Skeel</vt:lpwstr>
  </property>
  <property fmtid="{D5CDD505-2E9C-101B-9397-08002B2CF9AE}" pid="6" name="_PreviousAdHocReviewCycleID">
    <vt:i4>-2071194317</vt:i4>
  </property>
  <property fmtid="{D5CDD505-2E9C-101B-9397-08002B2CF9AE}" pid="7" name="_ReviewingToolsShownOnce">
    <vt:lpwstr/>
  </property>
</Properties>
</file>