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2800" windowWidth="23460" windowHeight="11700" activeTab="0"/>
  </bookViews>
  <sheets>
    <sheet name="Federal Funding for Nat Am" sheetId="1" r:id="rId1"/>
  </sheets>
  <definedNames>
    <definedName name="_xlnm.Print_Area" localSheetId="0">'Federal Funding for Nat Am'!$A$1:$K$25</definedName>
  </definedNames>
  <calcPr fullCalcOnLoad="1"/>
</workbook>
</file>

<file path=xl/sharedStrings.xml><?xml version="1.0" encoding="utf-8"?>
<sst xmlns="http://schemas.openxmlformats.org/spreadsheetml/2006/main" count="63" uniqueCount="51">
  <si>
    <t>Federal Funding for Native American Programs (Budget Authority, Thousands of Dollars)</t>
  </si>
  <si>
    <t>TOTAL, Federal Funding for Native American Programs</t>
  </si>
  <si>
    <t>Federal Agency</t>
  </si>
  <si>
    <t>Department of Agriculture</t>
  </si>
  <si>
    <t xml:space="preserve">Department of Commerce </t>
  </si>
  <si>
    <t>Department of Defense</t>
  </si>
  <si>
    <t>Department of Education</t>
  </si>
  <si>
    <t xml:space="preserve">Department of Health &amp; Human Services </t>
  </si>
  <si>
    <t xml:space="preserve">Department of Housing &amp; Urban Development </t>
  </si>
  <si>
    <t xml:space="preserve">Department of the Interior </t>
  </si>
  <si>
    <t>Department of Labor</t>
  </si>
  <si>
    <t>Department of Transportation</t>
  </si>
  <si>
    <t>Department of Veterans Affairs</t>
  </si>
  <si>
    <t xml:space="preserve">Environmental Protection Agency </t>
  </si>
  <si>
    <t>Small Business Administration</t>
  </si>
  <si>
    <t>Smithsonian Institution</t>
  </si>
  <si>
    <t>Department of the Treasury</t>
  </si>
  <si>
    <t>Other Agencies &amp; Independent Agencies</t>
  </si>
  <si>
    <t>FY 2004</t>
  </si>
  <si>
    <t>FY 2002</t>
  </si>
  <si>
    <t>FY 2003</t>
  </si>
  <si>
    <t>Appropriations</t>
  </si>
  <si>
    <t>Bill</t>
  </si>
  <si>
    <t>Agriculture</t>
  </si>
  <si>
    <t>Energy/Water</t>
  </si>
  <si>
    <t>Defense</t>
  </si>
  <si>
    <t>Labor/HHS/ED</t>
  </si>
  <si>
    <t>FY 2005</t>
  </si>
  <si>
    <t>FY 2006</t>
  </si>
  <si>
    <t>FY 2007</t>
  </si>
  <si>
    <t xml:space="preserve">Change </t>
  </si>
  <si>
    <t>Actual</t>
  </si>
  <si>
    <t>Enacted</t>
  </si>
  <si>
    <t>Pres. Bud.</t>
  </si>
  <si>
    <t>Army Corps of Engineers</t>
  </si>
  <si>
    <t>Department of Justice*</t>
  </si>
  <si>
    <t>FY 2008</t>
  </si>
  <si>
    <t>[83,063]</t>
  </si>
  <si>
    <t>[80,186]</t>
  </si>
  <si>
    <t>Commerce/Justice/Science</t>
  </si>
  <si>
    <t>Transportation/HUD</t>
  </si>
  <si>
    <t>Interior/Environment</t>
  </si>
  <si>
    <t>Military/Veterans</t>
  </si>
  <si>
    <t>Financial Services</t>
  </si>
  <si>
    <t>Various</t>
  </si>
  <si>
    <t>FY 2009</t>
  </si>
  <si>
    <t>from FY08</t>
  </si>
  <si>
    <t>[93,751]</t>
  </si>
  <si>
    <t>[TBD]</t>
  </si>
  <si>
    <t xml:space="preserve">       OVW/COPS/OJP (Non-Add)</t>
  </si>
  <si>
    <t xml:space="preserve">*DOJ consolidated grants programs allow tribes to apply for Office of Violence Against Women, Community Oriented Policing Services, and Office of Justice Programs grants along with states and localities, although there are no specific amounts reserved for the tribes. For comparison purposes, funding for these programs in FY 2006 through FY 2008 is reflected as a non-add and not part of the DOJ total.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</si>
</sst>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_(* #,##0_);_(* \(#,##0\);_(* &quot;-&quot;??_);_(@_)"/>
  </numFmts>
  <fonts count="9">
    <font>
      <sz val="10"/>
      <name val="Arial"/>
      <family val="0"/>
    </font>
    <font>
      <b/>
      <sz val="10"/>
      <name val="Arial"/>
      <family val="0"/>
    </font>
    <font>
      <sz val="8"/>
      <name val="Arial"/>
      <family val="0"/>
    </font>
    <font>
      <u val="single"/>
      <sz val="10"/>
      <color indexed="12"/>
      <name val="Arial"/>
      <family val="0"/>
    </font>
    <font>
      <u val="single"/>
      <sz val="10"/>
      <color indexed="36"/>
      <name val="Arial"/>
      <family val="0"/>
    </font>
    <font>
      <b/>
      <sz val="11"/>
      <name val="Arial"/>
      <family val="0"/>
    </font>
    <font>
      <i/>
      <sz val="9"/>
      <name val="Arial"/>
      <family val="2"/>
    </font>
    <font>
      <sz val="10"/>
      <color indexed="8"/>
      <name val="Arial"/>
      <family val="2"/>
    </font>
    <font>
      <i/>
      <sz val="10"/>
      <name val="Arial"/>
      <family val="2"/>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NumberFormat="1" applyFont="1" applyAlignment="1">
      <alignment horizontal="center"/>
    </xf>
    <xf numFmtId="0" fontId="0" fillId="0" borderId="0" xfId="0" applyNumberFormat="1" applyFont="1" applyAlignment="1">
      <alignment/>
    </xf>
    <xf numFmtId="3" fontId="0" fillId="0" borderId="0" xfId="0" applyNumberFormat="1" applyFont="1" applyAlignment="1">
      <alignment/>
    </xf>
    <xf numFmtId="0" fontId="1" fillId="0" borderId="0" xfId="0" applyNumberFormat="1" applyFont="1" applyAlignment="1">
      <alignment/>
    </xf>
    <xf numFmtId="0" fontId="0" fillId="0" borderId="0" xfId="0" applyNumberFormat="1" applyFont="1" applyAlignment="1">
      <alignment/>
    </xf>
    <xf numFmtId="0" fontId="0" fillId="2" borderId="0" xfId="0" applyNumberFormat="1" applyFont="1" applyFill="1" applyAlignment="1">
      <alignment/>
    </xf>
    <xf numFmtId="0" fontId="1" fillId="2" borderId="0" xfId="0" applyNumberFormat="1" applyFont="1" applyFill="1" applyAlignment="1">
      <alignment/>
    </xf>
    <xf numFmtId="0" fontId="1" fillId="0" borderId="0" xfId="0" applyNumberFormat="1" applyFont="1" applyAlignment="1">
      <alignment horizontal="right"/>
    </xf>
    <xf numFmtId="0" fontId="0" fillId="0" borderId="1" xfId="0" applyNumberFormat="1" applyFont="1" applyBorder="1" applyAlignment="1">
      <alignment/>
    </xf>
    <xf numFmtId="0" fontId="1" fillId="0" borderId="1" xfId="0" applyNumberFormat="1" applyFont="1" applyBorder="1" applyAlignment="1">
      <alignment horizontal="right"/>
    </xf>
    <xf numFmtId="0" fontId="0" fillId="0" borderId="0" xfId="0" applyFont="1" applyAlignment="1">
      <alignment/>
    </xf>
    <xf numFmtId="0" fontId="0" fillId="0" borderId="1" xfId="0" applyFont="1" applyBorder="1" applyAlignment="1">
      <alignment/>
    </xf>
    <xf numFmtId="0" fontId="5" fillId="0" borderId="1" xfId="0" applyFont="1" applyBorder="1" applyAlignment="1">
      <alignment/>
    </xf>
    <xf numFmtId="0" fontId="1" fillId="0" borderId="1" xfId="0" applyFont="1" applyBorder="1" applyAlignment="1">
      <alignment/>
    </xf>
    <xf numFmtId="0" fontId="1" fillId="0" borderId="0" xfId="0" applyFont="1" applyAlignment="1">
      <alignment/>
    </xf>
    <xf numFmtId="3" fontId="0" fillId="0" borderId="0" xfId="0" applyNumberFormat="1" applyFont="1" applyAlignment="1">
      <alignment/>
    </xf>
    <xf numFmtId="3" fontId="0" fillId="0" borderId="1" xfId="0" applyNumberFormat="1" applyFont="1" applyBorder="1" applyAlignment="1">
      <alignment/>
    </xf>
    <xf numFmtId="0" fontId="1" fillId="0" borderId="0" xfId="0" applyNumberFormat="1" applyFont="1" applyAlignment="1">
      <alignment horizontal="center"/>
    </xf>
    <xf numFmtId="0" fontId="1" fillId="0" borderId="1" xfId="0" applyNumberFormat="1" applyFont="1" applyBorder="1" applyAlignment="1">
      <alignment horizontal="center"/>
    </xf>
    <xf numFmtId="3" fontId="1" fillId="0" borderId="1" xfId="0" applyNumberFormat="1" applyFont="1" applyBorder="1" applyAlignment="1">
      <alignment/>
    </xf>
    <xf numFmtId="0" fontId="1" fillId="0" borderId="1" xfId="0" applyFont="1" applyBorder="1" applyAlignment="1">
      <alignment/>
    </xf>
    <xf numFmtId="3" fontId="1" fillId="0" borderId="1" xfId="0" applyNumberFormat="1" applyFont="1" applyBorder="1" applyAlignment="1">
      <alignment/>
    </xf>
    <xf numFmtId="0" fontId="2" fillId="0" borderId="0" xfId="0" applyNumberFormat="1" applyFont="1" applyAlignment="1">
      <alignment horizontal="center"/>
    </xf>
    <xf numFmtId="0" fontId="2" fillId="2" borderId="0" xfId="0" applyNumberFormat="1" applyFont="1" applyFill="1" applyAlignment="1">
      <alignment horizontal="center"/>
    </xf>
    <xf numFmtId="167" fontId="0" fillId="0" borderId="0" xfId="15" applyNumberFormat="1" applyFont="1" applyAlignment="1">
      <alignment/>
    </xf>
    <xf numFmtId="167" fontId="0" fillId="2" borderId="0" xfId="15" applyNumberFormat="1" applyFont="1" applyFill="1" applyAlignment="1">
      <alignment/>
    </xf>
    <xf numFmtId="1" fontId="0" fillId="2" borderId="0" xfId="15" applyNumberFormat="1" applyFont="1" applyFill="1" applyAlignment="1">
      <alignment/>
    </xf>
    <xf numFmtId="167" fontId="0" fillId="0" borderId="0" xfId="15" applyNumberFormat="1" applyFont="1" applyAlignment="1">
      <alignment/>
    </xf>
    <xf numFmtId="167" fontId="7" fillId="0" borderId="0" xfId="15" applyNumberFormat="1" applyFont="1" applyAlignment="1">
      <alignment/>
    </xf>
    <xf numFmtId="167" fontId="0" fillId="0" borderId="1" xfId="15" applyNumberFormat="1" applyFont="1" applyBorder="1" applyAlignment="1">
      <alignment/>
    </xf>
    <xf numFmtId="167" fontId="0" fillId="0" borderId="0" xfId="15" applyNumberFormat="1" applyFont="1" applyBorder="1" applyAlignment="1">
      <alignment/>
    </xf>
    <xf numFmtId="3" fontId="1" fillId="0" borderId="2" xfId="0" applyNumberFormat="1" applyFont="1" applyBorder="1" applyAlignment="1">
      <alignment/>
    </xf>
    <xf numFmtId="3" fontId="6" fillId="0" borderId="0" xfId="0" applyNumberFormat="1" applyFont="1" applyAlignment="1">
      <alignment horizontal="right" vertical="top"/>
    </xf>
    <xf numFmtId="0" fontId="8" fillId="2" borderId="0" xfId="0" applyNumberFormat="1" applyFont="1" applyFill="1" applyAlignment="1">
      <alignment/>
    </xf>
    <xf numFmtId="37" fontId="0" fillId="0" borderId="0" xfId="0" applyNumberFormat="1" applyFont="1" applyAlignment="1">
      <alignment/>
    </xf>
    <xf numFmtId="37" fontId="0" fillId="0" borderId="0" xfId="0" applyNumberFormat="1" applyFont="1" applyAlignment="1">
      <alignment vertical="top"/>
    </xf>
    <xf numFmtId="37" fontId="1" fillId="0" borderId="2" xfId="0" applyNumberFormat="1" applyFont="1" applyBorder="1" applyAlignment="1">
      <alignment/>
    </xf>
    <xf numFmtId="0" fontId="2" fillId="2" borderId="0" xfId="0" applyNumberFormat="1" applyFont="1" applyFill="1" applyAlignment="1">
      <alignment horizontal="lef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6"/>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F33" sqref="F33"/>
    </sheetView>
  </sheetViews>
  <sheetFormatPr defaultColWidth="12.57421875" defaultRowHeight="12.75"/>
  <cols>
    <col min="1" max="1" width="57.421875" style="2" customWidth="1"/>
    <col min="2" max="2" width="22.421875" style="2" customWidth="1"/>
    <col min="3" max="4" width="11.421875" style="2" customWidth="1"/>
    <col min="5" max="5" width="11.28125" style="2" customWidth="1"/>
    <col min="6" max="6" width="11.421875" style="2" customWidth="1"/>
    <col min="7" max="11" width="11.140625" style="2" customWidth="1"/>
    <col min="12" max="12" width="12.421875" style="1" customWidth="1"/>
    <col min="13" max="16384" width="12.421875" style="2" customWidth="1"/>
  </cols>
  <sheetData>
    <row r="1" ht="12">
      <c r="L1" s="2"/>
    </row>
    <row r="2" spans="1:12" ht="12.75">
      <c r="A2" s="13" t="s">
        <v>0</v>
      </c>
      <c r="B2" s="12"/>
      <c r="C2" s="12"/>
      <c r="D2" s="12"/>
      <c r="E2" s="12"/>
      <c r="F2" s="9"/>
      <c r="G2" s="9"/>
      <c r="H2" s="9"/>
      <c r="I2" s="9"/>
      <c r="J2" s="9"/>
      <c r="K2" s="9"/>
      <c r="L2" s="2"/>
    </row>
    <row r="3" spans="1:12" ht="12">
      <c r="A3" s="15"/>
      <c r="B3" s="18" t="s">
        <v>21</v>
      </c>
      <c r="C3" s="8" t="s">
        <v>19</v>
      </c>
      <c r="D3" s="8" t="s">
        <v>20</v>
      </c>
      <c r="E3" s="8" t="s">
        <v>18</v>
      </c>
      <c r="F3" s="8" t="s">
        <v>27</v>
      </c>
      <c r="G3" s="8" t="s">
        <v>28</v>
      </c>
      <c r="H3" s="8" t="s">
        <v>29</v>
      </c>
      <c r="I3" s="8" t="s">
        <v>36</v>
      </c>
      <c r="J3" s="8" t="s">
        <v>45</v>
      </c>
      <c r="K3" s="8" t="s">
        <v>30</v>
      </c>
      <c r="L3" s="2"/>
    </row>
    <row r="4" spans="1:12" ht="12">
      <c r="A4" s="14" t="s">
        <v>2</v>
      </c>
      <c r="B4" s="19" t="s">
        <v>22</v>
      </c>
      <c r="C4" s="10" t="s">
        <v>31</v>
      </c>
      <c r="D4" s="10" t="s">
        <v>31</v>
      </c>
      <c r="E4" s="10" t="s">
        <v>31</v>
      </c>
      <c r="F4" s="10" t="s">
        <v>31</v>
      </c>
      <c r="G4" s="10" t="s">
        <v>31</v>
      </c>
      <c r="H4" s="10" t="s">
        <v>31</v>
      </c>
      <c r="I4" s="10" t="s">
        <v>32</v>
      </c>
      <c r="J4" s="10" t="s">
        <v>33</v>
      </c>
      <c r="K4" s="10" t="s">
        <v>46</v>
      </c>
      <c r="L4" s="2"/>
    </row>
    <row r="5" spans="1:15" s="4" customFormat="1" ht="12">
      <c r="A5" s="11" t="s">
        <v>3</v>
      </c>
      <c r="B5" s="23" t="s">
        <v>23</v>
      </c>
      <c r="C5" s="16">
        <v>671438</v>
      </c>
      <c r="D5" s="16">
        <v>740299</v>
      </c>
      <c r="E5" s="16">
        <v>798812</v>
      </c>
      <c r="F5" s="16">
        <v>941973</v>
      </c>
      <c r="G5" s="16">
        <v>872010</v>
      </c>
      <c r="H5" s="25">
        <v>925631</v>
      </c>
      <c r="I5" s="25">
        <v>1001294</v>
      </c>
      <c r="J5" s="25">
        <v>1039724</v>
      </c>
      <c r="K5" s="35">
        <f>+J5-I5</f>
        <v>38430</v>
      </c>
      <c r="L5" s="2"/>
      <c r="M5" s="2"/>
      <c r="N5" s="2"/>
      <c r="O5" s="2"/>
    </row>
    <row r="6" spans="1:15" s="7" customFormat="1" ht="12">
      <c r="A6" s="11" t="s">
        <v>34</v>
      </c>
      <c r="B6" s="23" t="s">
        <v>24</v>
      </c>
      <c r="C6" s="16">
        <v>26007</v>
      </c>
      <c r="D6" s="16">
        <v>28837</v>
      </c>
      <c r="E6" s="16">
        <v>28837</v>
      </c>
      <c r="F6" s="16">
        <v>23798</v>
      </c>
      <c r="G6" s="16">
        <v>22749</v>
      </c>
      <c r="H6" s="26">
        <v>38218</v>
      </c>
      <c r="I6" s="26">
        <v>39314</v>
      </c>
      <c r="J6" s="26">
        <v>41767</v>
      </c>
      <c r="K6" s="35">
        <f aca="true" t="shared" si="0" ref="K6:K22">+J6-I6</f>
        <v>2453</v>
      </c>
      <c r="L6" s="2"/>
      <c r="M6" s="2"/>
      <c r="N6" s="2"/>
      <c r="O6" s="2"/>
    </row>
    <row r="7" spans="1:12" ht="12">
      <c r="A7" s="11" t="s">
        <v>4</v>
      </c>
      <c r="B7" s="23" t="s">
        <v>39</v>
      </c>
      <c r="C7" s="16">
        <v>29138</v>
      </c>
      <c r="D7" s="16">
        <v>12534</v>
      </c>
      <c r="E7" s="16">
        <v>20945</v>
      </c>
      <c r="F7" s="16">
        <v>30046</v>
      </c>
      <c r="G7" s="16">
        <v>17797</v>
      </c>
      <c r="H7" s="25">
        <v>25288</v>
      </c>
      <c r="I7" s="25">
        <v>24506</v>
      </c>
      <c r="J7" s="25">
        <v>16877</v>
      </c>
      <c r="K7" s="35">
        <f t="shared" si="0"/>
        <v>-7629</v>
      </c>
      <c r="L7" s="2"/>
    </row>
    <row r="8" spans="1:15" s="6" customFormat="1" ht="12">
      <c r="A8" s="11" t="s">
        <v>5</v>
      </c>
      <c r="B8" s="24" t="s">
        <v>25</v>
      </c>
      <c r="C8" s="16">
        <v>18000</v>
      </c>
      <c r="D8" s="16">
        <v>18000</v>
      </c>
      <c r="E8" s="16">
        <v>18000</v>
      </c>
      <c r="F8" s="16">
        <v>18000</v>
      </c>
      <c r="G8" s="16">
        <v>18000</v>
      </c>
      <c r="H8" s="26">
        <v>18000</v>
      </c>
      <c r="I8" s="26">
        <v>25000</v>
      </c>
      <c r="J8" s="27">
        <v>0</v>
      </c>
      <c r="K8" s="35">
        <f t="shared" si="0"/>
        <v>-25000</v>
      </c>
      <c r="L8" s="2"/>
      <c r="M8" s="2"/>
      <c r="N8" s="2"/>
      <c r="O8" s="2"/>
    </row>
    <row r="9" spans="1:12" ht="12">
      <c r="A9" s="11" t="s">
        <v>6</v>
      </c>
      <c r="B9" s="23" t="s">
        <v>26</v>
      </c>
      <c r="C9" s="16">
        <v>2032236</v>
      </c>
      <c r="D9" s="16">
        <v>2195514</v>
      </c>
      <c r="E9" s="16">
        <v>2438510</v>
      </c>
      <c r="F9" s="16">
        <v>2514369</v>
      </c>
      <c r="G9" s="16">
        <v>2543182</v>
      </c>
      <c r="H9" s="28">
        <v>2931147</v>
      </c>
      <c r="I9" s="28">
        <v>3142281</v>
      </c>
      <c r="J9" s="28">
        <v>3105793</v>
      </c>
      <c r="K9" s="35">
        <f t="shared" si="0"/>
        <v>-36488</v>
      </c>
      <c r="L9" s="2"/>
    </row>
    <row r="10" spans="1:12" ht="12">
      <c r="A10" s="11" t="s">
        <v>7</v>
      </c>
      <c r="B10" s="23" t="s">
        <v>26</v>
      </c>
      <c r="C10" s="16">
        <v>3277192</v>
      </c>
      <c r="D10" s="16">
        <v>4053406</v>
      </c>
      <c r="E10" s="16">
        <v>4263144</v>
      </c>
      <c r="F10" s="16">
        <v>4390986</v>
      </c>
      <c r="G10" s="16">
        <v>4503124</v>
      </c>
      <c r="H10" s="29">
        <v>4685081</v>
      </c>
      <c r="I10" s="29">
        <v>4884180</v>
      </c>
      <c r="J10" s="29">
        <v>4897725</v>
      </c>
      <c r="K10" s="35">
        <f t="shared" si="0"/>
        <v>13545</v>
      </c>
      <c r="L10" s="2"/>
    </row>
    <row r="11" spans="1:12" ht="12">
      <c r="A11" s="11" t="s">
        <v>8</v>
      </c>
      <c r="B11" s="23" t="s">
        <v>40</v>
      </c>
      <c r="C11" s="16">
        <v>731557</v>
      </c>
      <c r="D11" s="16">
        <v>726250</v>
      </c>
      <c r="E11" s="16">
        <v>733085</v>
      </c>
      <c r="F11" s="16">
        <v>641392</v>
      </c>
      <c r="G11" s="16">
        <v>687060</v>
      </c>
      <c r="H11" s="28">
        <v>689100</v>
      </c>
      <c r="I11" s="28">
        <v>699450</v>
      </c>
      <c r="J11" s="28">
        <v>693420</v>
      </c>
      <c r="K11" s="35">
        <f t="shared" si="0"/>
        <v>-6030</v>
      </c>
      <c r="L11" s="2"/>
    </row>
    <row r="12" spans="1:12" ht="12">
      <c r="A12" s="11" t="s">
        <v>9</v>
      </c>
      <c r="B12" s="23" t="s">
        <v>41</v>
      </c>
      <c r="C12" s="16">
        <v>2638061</v>
      </c>
      <c r="D12" s="16">
        <v>2749917</v>
      </c>
      <c r="E12" s="16">
        <v>2967798</v>
      </c>
      <c r="F12" s="16">
        <v>2918680</v>
      </c>
      <c r="G12" s="16">
        <v>2917080</v>
      </c>
      <c r="H12" s="29">
        <v>3012273</v>
      </c>
      <c r="I12" s="29">
        <v>2924601</v>
      </c>
      <c r="J12" s="29">
        <v>2771610</v>
      </c>
      <c r="K12" s="35">
        <f t="shared" si="0"/>
        <v>-152991</v>
      </c>
      <c r="L12" s="2"/>
    </row>
    <row r="13" spans="1:15" s="7" customFormat="1" ht="12">
      <c r="A13" s="11" t="s">
        <v>35</v>
      </c>
      <c r="B13" s="23" t="s">
        <v>39</v>
      </c>
      <c r="C13" s="16">
        <v>241392</v>
      </c>
      <c r="D13" s="16">
        <v>251194</v>
      </c>
      <c r="E13" s="16">
        <v>234594</v>
      </c>
      <c r="F13" s="16">
        <v>219855</v>
      </c>
      <c r="G13" s="16">
        <v>165636</v>
      </c>
      <c r="H13" s="28">
        <v>174272</v>
      </c>
      <c r="I13" s="25">
        <v>178973</v>
      </c>
      <c r="J13" s="25">
        <v>186108</v>
      </c>
      <c r="K13" s="35">
        <f t="shared" si="0"/>
        <v>7135</v>
      </c>
      <c r="L13" s="2"/>
      <c r="M13" s="2"/>
      <c r="N13" s="2"/>
      <c r="O13" s="2"/>
    </row>
    <row r="14" spans="1:15" s="7" customFormat="1" ht="12">
      <c r="A14" s="34" t="s">
        <v>49</v>
      </c>
      <c r="C14" s="16"/>
      <c r="D14" s="16"/>
      <c r="E14" s="16"/>
      <c r="F14" s="16"/>
      <c r="G14" s="33" t="s">
        <v>37</v>
      </c>
      <c r="H14" s="33" t="s">
        <v>38</v>
      </c>
      <c r="I14" s="33" t="s">
        <v>47</v>
      </c>
      <c r="J14" s="33" t="s">
        <v>48</v>
      </c>
      <c r="K14" s="36"/>
      <c r="L14" s="2"/>
      <c r="M14" s="2"/>
      <c r="N14" s="2"/>
      <c r="O14" s="2"/>
    </row>
    <row r="15" spans="1:15" s="4" customFormat="1" ht="12">
      <c r="A15" s="11" t="s">
        <v>10</v>
      </c>
      <c r="B15" s="23" t="s">
        <v>26</v>
      </c>
      <c r="C15" s="16">
        <v>73919</v>
      </c>
      <c r="D15" s="16">
        <v>70553</v>
      </c>
      <c r="E15" s="16">
        <v>69602</v>
      </c>
      <c r="F15" s="16">
        <v>69032</v>
      </c>
      <c r="G15" s="16">
        <v>67800</v>
      </c>
      <c r="H15" s="28">
        <v>67800</v>
      </c>
      <c r="I15" s="28">
        <v>66700</v>
      </c>
      <c r="J15" s="28">
        <v>57600</v>
      </c>
      <c r="K15" s="35">
        <f t="shared" si="0"/>
        <v>-9100</v>
      </c>
      <c r="L15" s="2"/>
      <c r="M15" s="2"/>
      <c r="N15" s="2"/>
      <c r="O15" s="2"/>
    </row>
    <row r="16" spans="1:15" s="4" customFormat="1" ht="12">
      <c r="A16" s="11" t="s">
        <v>11</v>
      </c>
      <c r="B16" s="23" t="s">
        <v>40</v>
      </c>
      <c r="C16" s="16">
        <v>245840</v>
      </c>
      <c r="D16" s="16">
        <v>239438</v>
      </c>
      <c r="E16" s="16">
        <v>274861</v>
      </c>
      <c r="F16" s="16">
        <v>315153</v>
      </c>
      <c r="G16" s="16">
        <v>304044</v>
      </c>
      <c r="H16" s="28">
        <v>368778</v>
      </c>
      <c r="I16" s="28">
        <v>410570</v>
      </c>
      <c r="J16" s="28">
        <v>459580</v>
      </c>
      <c r="K16" s="35">
        <f t="shared" si="0"/>
        <v>49010</v>
      </c>
      <c r="L16" s="2"/>
      <c r="M16" s="2"/>
      <c r="N16" s="2"/>
      <c r="O16" s="2"/>
    </row>
    <row r="17" spans="1:15" s="4" customFormat="1" ht="12">
      <c r="A17" s="11" t="s">
        <v>12</v>
      </c>
      <c r="B17" s="23" t="s">
        <v>42</v>
      </c>
      <c r="C17" s="16">
        <v>544</v>
      </c>
      <c r="D17" s="16">
        <v>554</v>
      </c>
      <c r="E17" s="16">
        <v>571</v>
      </c>
      <c r="F17" s="16">
        <v>567</v>
      </c>
      <c r="G17" s="16">
        <v>580</v>
      </c>
      <c r="H17" s="25">
        <v>584</v>
      </c>
      <c r="I17" s="25">
        <v>628</v>
      </c>
      <c r="J17" s="25">
        <v>646</v>
      </c>
      <c r="K17" s="35">
        <f t="shared" si="0"/>
        <v>18</v>
      </c>
      <c r="L17" s="2"/>
      <c r="M17" s="2"/>
      <c r="N17" s="2"/>
      <c r="O17" s="2"/>
    </row>
    <row r="18" spans="1:15" s="6" customFormat="1" ht="12">
      <c r="A18" s="11" t="s">
        <v>13</v>
      </c>
      <c r="B18" s="23" t="s">
        <v>41</v>
      </c>
      <c r="C18" s="16">
        <v>228698</v>
      </c>
      <c r="D18" s="16">
        <v>229800</v>
      </c>
      <c r="E18" s="16">
        <v>243895</v>
      </c>
      <c r="F18" s="16">
        <v>238988</v>
      </c>
      <c r="G18" s="16">
        <v>220998</v>
      </c>
      <c r="H18" s="26">
        <v>202555.5</v>
      </c>
      <c r="I18" s="25">
        <v>204161.9</v>
      </c>
      <c r="J18" s="25">
        <v>207208</v>
      </c>
      <c r="K18" s="35">
        <f t="shared" si="0"/>
        <v>3046.100000000006</v>
      </c>
      <c r="L18" s="2"/>
      <c r="M18" s="2"/>
      <c r="N18" s="2"/>
      <c r="O18" s="2"/>
    </row>
    <row r="19" spans="1:12" ht="12">
      <c r="A19" s="11" t="s">
        <v>14</v>
      </c>
      <c r="B19" s="23" t="s">
        <v>39</v>
      </c>
      <c r="C19" s="16">
        <v>0</v>
      </c>
      <c r="D19" s="16">
        <v>2000</v>
      </c>
      <c r="E19" s="16">
        <v>1979</v>
      </c>
      <c r="F19" s="16">
        <v>3500</v>
      </c>
      <c r="G19" s="16">
        <v>3740</v>
      </c>
      <c r="H19" s="25">
        <v>884</v>
      </c>
      <c r="I19" s="25">
        <v>1000</v>
      </c>
      <c r="J19" s="25">
        <v>987</v>
      </c>
      <c r="K19" s="35">
        <f t="shared" si="0"/>
        <v>-13</v>
      </c>
      <c r="L19" s="2"/>
    </row>
    <row r="20" spans="1:15" s="5" customFormat="1" ht="12">
      <c r="A20" s="11" t="s">
        <v>15</v>
      </c>
      <c r="B20" s="23" t="s">
        <v>41</v>
      </c>
      <c r="C20" s="16">
        <v>67896</v>
      </c>
      <c r="D20" s="16">
        <v>59413</v>
      </c>
      <c r="E20" s="16">
        <v>51630</v>
      </c>
      <c r="F20" s="16">
        <v>49047</v>
      </c>
      <c r="G20" s="16">
        <v>53818</v>
      </c>
      <c r="H20" s="25">
        <v>54440</v>
      </c>
      <c r="I20" s="25">
        <v>54312</v>
      </c>
      <c r="J20" s="25">
        <v>56411</v>
      </c>
      <c r="K20" s="35">
        <f t="shared" si="0"/>
        <v>2099</v>
      </c>
      <c r="L20" s="2"/>
      <c r="M20" s="2"/>
      <c r="N20" s="2"/>
      <c r="O20" s="2"/>
    </row>
    <row r="21" spans="1:12" ht="12">
      <c r="A21" s="11" t="s">
        <v>16</v>
      </c>
      <c r="B21" s="23" t="s">
        <v>43</v>
      </c>
      <c r="C21" s="16">
        <v>5000</v>
      </c>
      <c r="D21" s="16">
        <v>5000</v>
      </c>
      <c r="E21" s="16">
        <v>4000</v>
      </c>
      <c r="F21" s="16">
        <v>4000</v>
      </c>
      <c r="G21" s="16">
        <v>4000</v>
      </c>
      <c r="H21" s="25">
        <v>5816</v>
      </c>
      <c r="I21" s="25">
        <v>10000</v>
      </c>
      <c r="J21" s="25">
        <v>0</v>
      </c>
      <c r="K21" s="35">
        <f t="shared" si="0"/>
        <v>-10000</v>
      </c>
      <c r="L21" s="2"/>
    </row>
    <row r="22" spans="1:12" ht="12">
      <c r="A22" s="11" t="s">
        <v>17</v>
      </c>
      <c r="B22" s="23" t="s">
        <v>44</v>
      </c>
      <c r="C22" s="17">
        <v>82224</v>
      </c>
      <c r="D22" s="17">
        <v>97724</v>
      </c>
      <c r="E22" s="17">
        <v>96924</v>
      </c>
      <c r="F22" s="17">
        <v>148733</v>
      </c>
      <c r="G22" s="17">
        <v>158546</v>
      </c>
      <c r="H22" s="30">
        <v>168716</v>
      </c>
      <c r="I22" s="30">
        <v>151904</v>
      </c>
      <c r="J22" s="31">
        <v>40542</v>
      </c>
      <c r="K22" s="35">
        <f t="shared" si="0"/>
        <v>-111362</v>
      </c>
      <c r="L22" s="2"/>
    </row>
    <row r="23" spans="1:12" ht="12">
      <c r="A23" s="20" t="s">
        <v>1</v>
      </c>
      <c r="B23" s="21"/>
      <c r="C23" s="22">
        <f aca="true" t="shared" si="1" ref="C23:K23">SUM(C5:C22)</f>
        <v>10369142</v>
      </c>
      <c r="D23" s="22">
        <f t="shared" si="1"/>
        <v>11480433</v>
      </c>
      <c r="E23" s="22">
        <f t="shared" si="1"/>
        <v>12247187</v>
      </c>
      <c r="F23" s="22">
        <f t="shared" si="1"/>
        <v>12528119</v>
      </c>
      <c r="G23" s="22">
        <f>SUM(G5:G22)</f>
        <v>12560164</v>
      </c>
      <c r="H23" s="22">
        <f>SUM(H5:H22)</f>
        <v>13368583.5</v>
      </c>
      <c r="I23" s="22">
        <f>SUM(I5:I22)</f>
        <v>13818874.9</v>
      </c>
      <c r="J23" s="32">
        <f>SUM(J5:J22)</f>
        <v>13575998</v>
      </c>
      <c r="K23" s="37">
        <f t="shared" si="1"/>
        <v>-242876.9</v>
      </c>
      <c r="L23" s="3"/>
    </row>
    <row r="24" spans="1:11" ht="30" customHeight="1">
      <c r="A24" s="38" t="s">
        <v>50</v>
      </c>
      <c r="B24" s="39"/>
      <c r="C24" s="39"/>
      <c r="D24" s="39"/>
      <c r="E24" s="39"/>
      <c r="F24" s="39"/>
      <c r="G24" s="39"/>
      <c r="H24" s="39"/>
      <c r="I24" s="39"/>
      <c r="J24" s="39"/>
      <c r="K24" s="39"/>
    </row>
    <row r="25" spans="3:5" ht="12">
      <c r="C25" s="3"/>
      <c r="D25" s="3"/>
      <c r="E25" s="3"/>
    </row>
    <row r="26" spans="3:11" ht="12">
      <c r="C26" s="3"/>
      <c r="D26" s="3"/>
      <c r="E26" s="3"/>
      <c r="F26" s="3"/>
      <c r="G26" s="3"/>
      <c r="H26" s="3"/>
      <c r="I26" s="3"/>
      <c r="J26" s="3"/>
      <c r="K26" s="3"/>
    </row>
  </sheetData>
  <mergeCells count="1">
    <mergeCell ref="A24:K24"/>
  </mergeCells>
  <printOptions/>
  <pageMargins left="0.75" right="0.56" top="1" bottom="1" header="0.5" footer="0.5"/>
  <pageSetup fitToHeight="1" fitToWidth="1" horizontalDpi="600" verticalDpi="600" orientation="landscape"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kendrall_a</dc:creator>
  <cp:keywords/>
  <dc:description/>
  <cp:lastModifiedBy>Kai Newby</cp:lastModifiedBy>
  <cp:lastPrinted>2008-04-24T18:54:13Z</cp:lastPrinted>
  <dcterms:created xsi:type="dcterms:W3CDTF">2006-04-26T13:26:09Z</dcterms:created>
  <dcterms:modified xsi:type="dcterms:W3CDTF">2008-04-22T17:44:18Z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-1745841031</vt:i4>
  </property>
  <property fmtid="{D5CDD505-2E9C-101B-9397-08002B2CF9AE}" pid="3" name="_NewReviewCycle">
    <vt:lpwstr/>
  </property>
  <property fmtid="{D5CDD505-2E9C-101B-9397-08002B2CF9AE}" pid="4" name="_EmailSubject">
    <vt:lpwstr>Native American Crosscut </vt:lpwstr>
  </property>
  <property fmtid="{D5CDD505-2E9C-101B-9397-08002B2CF9AE}" pid="5" name="_AuthorEmail">
    <vt:lpwstr>Ann_Kendrall@omb.eop.gov</vt:lpwstr>
  </property>
  <property fmtid="{D5CDD505-2E9C-101B-9397-08002B2CF9AE}" pid="6" name="_AuthorEmailDisplayName">
    <vt:lpwstr>Kendrall, Ann</vt:lpwstr>
  </property>
  <property fmtid="{D5CDD505-2E9C-101B-9397-08002B2CF9AE}" pid="7" name="_ReviewingToolsShownOnce">
    <vt:lpwstr/>
  </property>
</Properties>
</file>