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4220" windowHeight="8580" activeTab="0"/>
  </bookViews>
  <sheets>
    <sheet name="Sheet1" sheetId="1" r:id="rId1"/>
  </sheets>
  <definedNames>
    <definedName name="_xlnm._FilterDatabase" localSheetId="0" hidden="1">'Sheet1'!$A$5:$B$72</definedName>
  </definedNames>
  <calcPr fullCalcOnLoad="1"/>
</workbook>
</file>

<file path=xl/sharedStrings.xml><?xml version="1.0" encoding="utf-8"?>
<sst xmlns="http://schemas.openxmlformats.org/spreadsheetml/2006/main" count="84" uniqueCount="20">
  <si>
    <t>FY</t>
  </si>
  <si>
    <t>New Originals</t>
  </si>
  <si>
    <t>Continuation Originals</t>
  </si>
  <si>
    <t>Continuation Amendments</t>
  </si>
  <si>
    <t>Supplements</t>
  </si>
  <si>
    <t>New Amendments</t>
  </si>
  <si>
    <t>Source:  Success Rate File - Program srf_amd_070320_rfm</t>
  </si>
  <si>
    <t>AMENDMENT STATUS</t>
  </si>
  <si>
    <t>ALL RESEARCH PROJECT APPLICATIONS</t>
  </si>
  <si>
    <t xml:space="preserve">R01 EQUIVALENT (R01, R29 and R37) </t>
  </si>
  <si>
    <t>NUMBER AWARDED</t>
  </si>
  <si>
    <t>TOTAL</t>
  </si>
  <si>
    <t>*FY data drawn from frozen files</t>
  </si>
  <si>
    <t>Report Date: 12/12/2007</t>
  </si>
  <si>
    <t>Report #623</t>
  </si>
  <si>
    <t>NNUMBER REVIEWED</t>
  </si>
  <si>
    <t xml:space="preserve">***Success rates indicate the percentage of reviewed Research Project Grant applications that receive funding. This is computed on a fiscal year basis. Dividing the number of competing applications funded by the total number of competing applications reviewed determines success rates. Applications that have one or more amendments in the same fiscal year are only counted once. </t>
  </si>
  <si>
    <t>TOTAL COST AWARDED**</t>
  </si>
  <si>
    <t>SUCCESS RATE***</t>
  </si>
  <si>
    <t>**The total cost is the sum of the direct and indirect costs for each fiscal year, and not for the life of the project.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</si>
</sst>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quot;$&quot;* #,##0.0_);_(&quot;$&quot;* \(#,##0.0\);_(&quot;$&quot;* &quot;-&quot;??_);_(@_)"/>
    <numFmt numFmtId="168" formatCode="_(&quot;$&quot;* #,##0_);_(&quot;$&quot;* \(#,##0\);_(&quot;$&quot;* &quot;-&quot;??_);_(@_)"/>
    <numFmt numFmtId="169" formatCode="&quot;$&quot;#,##0"/>
  </numFmts>
  <fonts count="11">
    <font>
      <sz val="9"/>
      <name val="Arial"/>
      <family val="0"/>
    </font>
    <font>
      <sz val="14"/>
      <name val="Arial"/>
      <family val="2"/>
    </font>
    <font>
      <sz val="9"/>
      <color indexed="18"/>
      <name val="Arial"/>
      <family val="2"/>
    </font>
    <font>
      <sz val="9"/>
      <color indexed="17"/>
      <name val="Arial"/>
      <family val="2"/>
    </font>
    <font>
      <sz val="10"/>
      <name val="Arial"/>
      <family val="0"/>
    </font>
    <font>
      <b/>
      <sz val="9"/>
      <name val="Arial"/>
      <family val="2"/>
    </font>
    <font>
      <b/>
      <sz val="10"/>
      <name val="Arial"/>
      <family val="2"/>
    </font>
    <font>
      <sz val="8"/>
      <name val="Tahoma"/>
      <family val="2"/>
    </font>
    <font>
      <sz val="8"/>
      <name val="Arial"/>
      <family val="0"/>
    </font>
    <font>
      <b/>
      <sz val="10"/>
      <color indexed="9"/>
      <name val="Arial Narrow"/>
      <family val="2"/>
    </font>
    <font>
      <u val="single"/>
      <sz val="9"/>
      <color indexed="12"/>
      <name val="Arial"/>
      <family val="0"/>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s>
  <borders count="38">
    <border>
      <left/>
      <right/>
      <top/>
      <bottom/>
      <diagonal/>
    </border>
    <border>
      <left style="thick"/>
      <right style="thin"/>
      <top style="thin"/>
      <bottom>
        <color indexed="63"/>
      </bottom>
    </border>
    <border>
      <left style="thin"/>
      <right style="thin"/>
      <top style="thin"/>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color indexed="63"/>
      </top>
      <bottom>
        <color indexed="63"/>
      </bottom>
    </border>
    <border>
      <left style="thin"/>
      <right>
        <color indexed="63"/>
      </right>
      <top style="medium"/>
      <bottom style="thin"/>
    </border>
    <border>
      <left style="thin"/>
      <right>
        <color indexed="63"/>
      </right>
      <top style="thin"/>
      <bottom style="thin"/>
    </border>
    <border>
      <left style="thin"/>
      <right>
        <color indexed="63"/>
      </right>
      <top>
        <color indexed="63"/>
      </top>
      <bottom>
        <color indexed="63"/>
      </bottom>
    </border>
    <border>
      <left style="thick"/>
      <right style="thin"/>
      <top style="medium"/>
      <bottom style="thin"/>
    </border>
    <border>
      <left style="thin"/>
      <right style="thick"/>
      <top style="medium"/>
      <bottom style="thin"/>
    </border>
    <border>
      <left style="thick"/>
      <right style="thin"/>
      <top style="thin"/>
      <bottom style="thin"/>
    </border>
    <border>
      <left style="thin"/>
      <right style="thick"/>
      <top style="thin"/>
      <bottom style="thin"/>
    </border>
    <border>
      <left style="thick"/>
      <right style="thin"/>
      <top>
        <color indexed="63"/>
      </top>
      <bottom>
        <color indexed="63"/>
      </bottom>
    </border>
    <border>
      <left style="thin"/>
      <right style="thick"/>
      <top>
        <color indexed="63"/>
      </top>
      <bottom>
        <color indexed="63"/>
      </bottom>
    </border>
    <border>
      <left>
        <color indexed="63"/>
      </left>
      <right style="thin"/>
      <top style="medium"/>
      <bottom style="thin"/>
    </border>
    <border>
      <left>
        <color indexed="63"/>
      </left>
      <right style="thin"/>
      <top style="thin"/>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style="thick"/>
      <right style="thin"/>
      <top style="thin"/>
      <bottom style="medium"/>
    </border>
    <border>
      <left style="thin"/>
      <right style="thin"/>
      <top style="thin"/>
      <bottom style="medium"/>
    </border>
    <border>
      <left style="thin"/>
      <right style="thick"/>
      <top style="thin"/>
      <bottom style="medium"/>
    </border>
    <border>
      <left style="thin"/>
      <right style="thick"/>
      <top style="thin"/>
      <bottom>
        <color indexed="63"/>
      </bottom>
    </border>
    <border>
      <left style="thin"/>
      <right style="medium"/>
      <top style="thin"/>
      <bottom style="medium"/>
    </border>
    <border>
      <left>
        <color indexed="63"/>
      </left>
      <right style="thin"/>
      <top style="thin"/>
      <bottom style="thick"/>
    </border>
    <border>
      <left style="thin"/>
      <right style="thin"/>
      <top style="thin"/>
      <bottom style="thick"/>
    </border>
    <border>
      <left style="thin"/>
      <right style="thick"/>
      <top style="thin"/>
      <bottom style="thick"/>
    </border>
    <border>
      <left style="thick"/>
      <right style="thin"/>
      <top style="thick"/>
      <bottom style="thin"/>
    </border>
    <border>
      <left style="thin"/>
      <right style="thin"/>
      <top style="thick"/>
      <bottom style="thin"/>
    </border>
    <border>
      <left style="thin"/>
      <right style="thick"/>
      <top style="thick"/>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86">
    <xf numFmtId="0" fontId="0" fillId="0" borderId="0" xfId="0" applyAlignment="1">
      <alignment/>
    </xf>
    <xf numFmtId="165" fontId="5" fillId="2" borderId="1" xfId="15" applyNumberFormat="1" applyFont="1" applyFill="1" applyBorder="1" applyAlignment="1">
      <alignment horizontal="center" vertical="center" wrapText="1"/>
    </xf>
    <xf numFmtId="165" fontId="5" fillId="2" borderId="2" xfId="15" applyNumberFormat="1" applyFont="1" applyFill="1" applyBorder="1" applyAlignment="1">
      <alignment horizontal="center" vertical="center" wrapText="1"/>
    </xf>
    <xf numFmtId="169" fontId="5" fillId="2" borderId="2" xfId="17" applyNumberFormat="1" applyFont="1" applyFill="1" applyBorder="1" applyAlignment="1">
      <alignment horizontal="center" vertical="center" wrapText="1"/>
    </xf>
    <xf numFmtId="42" fontId="5" fillId="2" borderId="2" xfId="17" applyNumberFormat="1" applyFont="1" applyFill="1" applyBorder="1" applyAlignment="1">
      <alignment horizontal="center" vertical="center" wrapText="1"/>
    </xf>
    <xf numFmtId="0" fontId="0" fillId="3" borderId="0" xfId="0" applyFill="1" applyAlignment="1">
      <alignment/>
    </xf>
    <xf numFmtId="0" fontId="0" fillId="3" borderId="0" xfId="0" applyFill="1" applyAlignment="1">
      <alignment horizontal="center"/>
    </xf>
    <xf numFmtId="165" fontId="3" fillId="3" borderId="0" xfId="15" applyNumberFormat="1" applyFont="1" applyFill="1" applyAlignment="1">
      <alignment horizontal="center"/>
    </xf>
    <xf numFmtId="165" fontId="2" fillId="3" borderId="0" xfId="15" applyNumberFormat="1" applyFont="1" applyFill="1" applyAlignment="1">
      <alignment horizontal="center"/>
    </xf>
    <xf numFmtId="42" fontId="3" fillId="3" borderId="0" xfId="15" applyNumberFormat="1" applyFont="1" applyFill="1" applyAlignment="1">
      <alignment horizontal="right"/>
    </xf>
    <xf numFmtId="168" fontId="2" fillId="3" borderId="0" xfId="17" applyNumberFormat="1" applyFont="1" applyFill="1" applyAlignment="1">
      <alignment horizontal="center"/>
    </xf>
    <xf numFmtId="0" fontId="0" fillId="3" borderId="0" xfId="0" applyFill="1" applyBorder="1" applyAlignment="1">
      <alignment horizontal="center"/>
    </xf>
    <xf numFmtId="0" fontId="0" fillId="3" borderId="0" xfId="0" applyFill="1" applyBorder="1" applyAlignment="1">
      <alignment/>
    </xf>
    <xf numFmtId="165" fontId="3" fillId="3" borderId="0" xfId="15" applyNumberFormat="1" applyFont="1" applyFill="1" applyBorder="1" applyAlignment="1">
      <alignment horizontal="center"/>
    </xf>
    <xf numFmtId="42" fontId="3" fillId="3" borderId="0" xfId="15" applyNumberFormat="1" applyFont="1" applyFill="1" applyBorder="1" applyAlignment="1">
      <alignment horizontal="right"/>
    </xf>
    <xf numFmtId="165" fontId="2" fillId="3" borderId="0" xfId="15" applyNumberFormat="1" applyFont="1" applyFill="1" applyBorder="1" applyAlignment="1">
      <alignment horizontal="center"/>
    </xf>
    <xf numFmtId="165" fontId="0" fillId="3" borderId="3" xfId="15" applyNumberFormat="1" applyFont="1" applyFill="1" applyBorder="1" applyAlignment="1">
      <alignment horizontal="center"/>
    </xf>
    <xf numFmtId="5" fontId="0" fillId="3" borderId="3" xfId="17" applyNumberFormat="1" applyFont="1" applyFill="1" applyBorder="1" applyAlignment="1">
      <alignment horizontal="right"/>
    </xf>
    <xf numFmtId="169" fontId="0" fillId="3" borderId="3" xfId="17" applyNumberFormat="1" applyFont="1" applyFill="1" applyBorder="1" applyAlignment="1">
      <alignment horizontal="right"/>
    </xf>
    <xf numFmtId="0" fontId="0" fillId="3" borderId="4" xfId="0" applyFont="1" applyFill="1" applyBorder="1" applyAlignment="1">
      <alignment horizontal="center"/>
    </xf>
    <xf numFmtId="165" fontId="0" fillId="3" borderId="5" xfId="15" applyNumberFormat="1" applyFont="1" applyFill="1" applyBorder="1" applyAlignment="1">
      <alignment horizontal="center"/>
    </xf>
    <xf numFmtId="5" fontId="0" fillId="3" borderId="5" xfId="17" applyNumberFormat="1" applyFont="1" applyFill="1" applyBorder="1" applyAlignment="1">
      <alignment horizontal="right"/>
    </xf>
    <xf numFmtId="169" fontId="0" fillId="3" borderId="5" xfId="17" applyNumberFormat="1" applyFont="1" applyFill="1" applyBorder="1" applyAlignment="1">
      <alignment horizontal="right"/>
    </xf>
    <xf numFmtId="0" fontId="0" fillId="3" borderId="6" xfId="0" applyFont="1" applyFill="1" applyBorder="1" applyAlignment="1">
      <alignment horizontal="center"/>
    </xf>
    <xf numFmtId="0" fontId="0" fillId="3" borderId="7" xfId="0" applyFont="1" applyFill="1" applyBorder="1" applyAlignment="1">
      <alignment horizontal="center"/>
    </xf>
    <xf numFmtId="165" fontId="0" fillId="3" borderId="7" xfId="15" applyNumberFormat="1" applyFont="1" applyFill="1" applyBorder="1" applyAlignment="1">
      <alignment horizontal="center"/>
    </xf>
    <xf numFmtId="5" fontId="0" fillId="3" borderId="7" xfId="17" applyNumberFormat="1" applyFont="1" applyFill="1" applyBorder="1" applyAlignment="1">
      <alignment horizontal="right"/>
    </xf>
    <xf numFmtId="169" fontId="0" fillId="3" borderId="7" xfId="17" applyNumberFormat="1" applyFont="1" applyFill="1" applyBorder="1" applyAlignment="1">
      <alignment horizontal="right"/>
    </xf>
    <xf numFmtId="0" fontId="0" fillId="3" borderId="6" xfId="0" applyFont="1" applyFill="1" applyBorder="1" applyAlignment="1">
      <alignment horizontal="center"/>
    </xf>
    <xf numFmtId="0" fontId="0" fillId="3" borderId="8" xfId="0" applyFont="1" applyFill="1" applyBorder="1" applyAlignment="1">
      <alignment horizontal="center"/>
    </xf>
    <xf numFmtId="0" fontId="0" fillId="3" borderId="9" xfId="0" applyFont="1" applyFill="1" applyBorder="1" applyAlignment="1">
      <alignment horizontal="center"/>
    </xf>
    <xf numFmtId="0" fontId="0" fillId="3" borderId="10" xfId="0" applyFont="1" applyFill="1" applyBorder="1" applyAlignment="1">
      <alignment horizontal="center"/>
    </xf>
    <xf numFmtId="0" fontId="0" fillId="3" borderId="9" xfId="0" applyFont="1" applyFill="1" applyBorder="1" applyAlignment="1">
      <alignment horizontal="center"/>
    </xf>
    <xf numFmtId="165" fontId="0" fillId="3" borderId="11" xfId="15" applyNumberFormat="1" applyFont="1" applyFill="1" applyBorder="1" applyAlignment="1">
      <alignment horizontal="center"/>
    </xf>
    <xf numFmtId="166" fontId="0" fillId="3" borderId="12" xfId="21" applyNumberFormat="1" applyFont="1" applyFill="1" applyBorder="1" applyAlignment="1">
      <alignment horizontal="center"/>
    </xf>
    <xf numFmtId="165" fontId="0" fillId="3" borderId="13" xfId="15" applyNumberFormat="1" applyFont="1" applyFill="1" applyBorder="1" applyAlignment="1">
      <alignment horizontal="center"/>
    </xf>
    <xf numFmtId="166" fontId="0" fillId="3" borderId="14" xfId="21" applyNumberFormat="1" applyFont="1" applyFill="1" applyBorder="1" applyAlignment="1">
      <alignment horizontal="center"/>
    </xf>
    <xf numFmtId="165" fontId="0" fillId="3" borderId="15" xfId="15" applyNumberFormat="1" applyFont="1" applyFill="1" applyBorder="1" applyAlignment="1">
      <alignment horizontal="center"/>
    </xf>
    <xf numFmtId="166" fontId="0" fillId="3" borderId="16" xfId="21" applyNumberFormat="1" applyFont="1" applyFill="1" applyBorder="1" applyAlignment="1">
      <alignment horizontal="center"/>
    </xf>
    <xf numFmtId="0" fontId="8" fillId="3" borderId="0" xfId="0" applyFont="1" applyFill="1" applyAlignment="1">
      <alignment horizontal="left"/>
    </xf>
    <xf numFmtId="3" fontId="0" fillId="3" borderId="5" xfId="20" applyNumberFormat="1" applyFont="1" applyFill="1" applyBorder="1" applyAlignment="1">
      <alignment wrapText="1"/>
      <protection/>
    </xf>
    <xf numFmtId="3" fontId="0" fillId="3" borderId="3" xfId="20" applyNumberFormat="1" applyFont="1" applyFill="1" applyBorder="1" applyAlignment="1">
      <alignment wrapText="1"/>
      <protection/>
    </xf>
    <xf numFmtId="5" fontId="0" fillId="3" borderId="5" xfId="20" applyNumberFormat="1" applyFont="1" applyFill="1" applyBorder="1" applyAlignment="1">
      <alignment horizontal="right" wrapText="1"/>
      <protection/>
    </xf>
    <xf numFmtId="5" fontId="0" fillId="3" borderId="3" xfId="20" applyNumberFormat="1" applyFont="1" applyFill="1" applyBorder="1" applyAlignment="1">
      <alignment horizontal="right" wrapText="1"/>
      <protection/>
    </xf>
    <xf numFmtId="165" fontId="0" fillId="3" borderId="5" xfId="15" applyNumberFormat="1" applyFont="1" applyFill="1" applyBorder="1" applyAlignment="1">
      <alignment/>
    </xf>
    <xf numFmtId="165" fontId="0" fillId="3" borderId="3" xfId="15" applyNumberFormat="1" applyFont="1" applyFill="1" applyBorder="1" applyAlignment="1">
      <alignment/>
    </xf>
    <xf numFmtId="165" fontId="0" fillId="3" borderId="17" xfId="15" applyNumberFormat="1" applyFont="1" applyFill="1" applyBorder="1" applyAlignment="1">
      <alignment/>
    </xf>
    <xf numFmtId="165" fontId="0" fillId="3" borderId="18" xfId="15" applyNumberFormat="1" applyFont="1" applyFill="1" applyBorder="1" applyAlignment="1">
      <alignment/>
    </xf>
    <xf numFmtId="3" fontId="0" fillId="3" borderId="4" xfId="20" applyNumberFormat="1" applyFont="1" applyFill="1" applyBorder="1" applyAlignment="1">
      <alignment horizontal="right" wrapText="1"/>
      <protection/>
    </xf>
    <xf numFmtId="166" fontId="0" fillId="3" borderId="19" xfId="15" applyNumberFormat="1" applyFont="1" applyFill="1" applyBorder="1" applyAlignment="1">
      <alignment horizontal="center"/>
    </xf>
    <xf numFmtId="3" fontId="0" fillId="3" borderId="6" xfId="20" applyNumberFormat="1" applyFont="1" applyFill="1" applyBorder="1" applyAlignment="1">
      <alignment horizontal="right" wrapText="1"/>
      <protection/>
    </xf>
    <xf numFmtId="166" fontId="0" fillId="3" borderId="20" xfId="20" applyNumberFormat="1" applyFont="1" applyFill="1" applyBorder="1" applyAlignment="1">
      <alignment horizontal="center"/>
      <protection/>
    </xf>
    <xf numFmtId="166" fontId="0" fillId="3" borderId="20" xfId="21" applyNumberFormat="1" applyFont="1" applyFill="1" applyBorder="1" applyAlignment="1">
      <alignment horizontal="center"/>
    </xf>
    <xf numFmtId="0" fontId="5" fillId="4" borderId="21" xfId="0" applyFont="1" applyFill="1" applyBorder="1" applyAlignment="1">
      <alignment horizontal="center"/>
    </xf>
    <xf numFmtId="0" fontId="5" fillId="4" borderId="22" xfId="0" applyFont="1" applyFill="1" applyBorder="1" applyAlignment="1">
      <alignment horizontal="center"/>
    </xf>
    <xf numFmtId="165" fontId="5" fillId="4" borderId="23" xfId="15" applyNumberFormat="1" applyFont="1" applyFill="1" applyBorder="1" applyAlignment="1">
      <alignment horizontal="center"/>
    </xf>
    <xf numFmtId="165" fontId="5" fillId="4" borderId="24" xfId="15" applyNumberFormat="1" applyFont="1" applyFill="1" applyBorder="1" applyAlignment="1">
      <alignment horizontal="center"/>
    </xf>
    <xf numFmtId="5" fontId="5" fillId="4" borderId="24" xfId="17" applyNumberFormat="1" applyFont="1" applyFill="1" applyBorder="1" applyAlignment="1">
      <alignment horizontal="right"/>
    </xf>
    <xf numFmtId="166" fontId="5" fillId="4" borderId="25" xfId="21" applyNumberFormat="1" applyFont="1" applyFill="1" applyBorder="1" applyAlignment="1">
      <alignment horizontal="center"/>
    </xf>
    <xf numFmtId="169" fontId="5" fillId="4" borderId="24" xfId="17" applyNumberFormat="1" applyFont="1" applyFill="1" applyBorder="1" applyAlignment="1">
      <alignment horizontal="right"/>
    </xf>
    <xf numFmtId="5" fontId="5" fillId="4" borderId="24" xfId="17" applyNumberFormat="1" applyFont="1" applyFill="1" applyBorder="1" applyAlignment="1">
      <alignment horizontal="center"/>
    </xf>
    <xf numFmtId="169" fontId="5" fillId="4" borderId="24" xfId="17" applyNumberFormat="1" applyFont="1" applyFill="1" applyBorder="1" applyAlignment="1">
      <alignment horizontal="center"/>
    </xf>
    <xf numFmtId="165" fontId="5" fillId="4" borderId="1" xfId="15" applyNumberFormat="1" applyFont="1" applyFill="1" applyBorder="1" applyAlignment="1">
      <alignment horizontal="center"/>
    </xf>
    <xf numFmtId="165" fontId="5" fillId="4" borderId="2" xfId="15" applyNumberFormat="1" applyFont="1" applyFill="1" applyBorder="1" applyAlignment="1">
      <alignment horizontal="center"/>
    </xf>
    <xf numFmtId="5" fontId="5" fillId="4" borderId="2" xfId="17" applyNumberFormat="1" applyFont="1" applyFill="1" applyBorder="1" applyAlignment="1">
      <alignment horizontal="right"/>
    </xf>
    <xf numFmtId="166" fontId="5" fillId="4" borderId="26" xfId="21" applyNumberFormat="1" applyFont="1" applyFill="1" applyBorder="1" applyAlignment="1">
      <alignment horizontal="center"/>
    </xf>
    <xf numFmtId="0" fontId="6" fillId="4" borderId="22" xfId="20" applyFont="1" applyFill="1" applyBorder="1" applyAlignment="1">
      <alignment horizontal="center"/>
      <protection/>
    </xf>
    <xf numFmtId="3" fontId="5" fillId="4" borderId="21" xfId="20" applyNumberFormat="1" applyFont="1" applyFill="1" applyBorder="1" applyAlignment="1">
      <alignment horizontal="right" wrapText="1"/>
      <protection/>
    </xf>
    <xf numFmtId="3" fontId="6" fillId="4" borderId="24" xfId="20" applyNumberFormat="1" applyFont="1" applyFill="1" applyBorder="1" applyAlignment="1">
      <alignment wrapText="1"/>
      <protection/>
    </xf>
    <xf numFmtId="5" fontId="5" fillId="4" borderId="24" xfId="20" applyNumberFormat="1" applyFont="1" applyFill="1" applyBorder="1" applyAlignment="1">
      <alignment horizontal="right" wrapText="1"/>
      <protection/>
    </xf>
    <xf numFmtId="166" fontId="5" fillId="4" borderId="27" xfId="21" applyNumberFormat="1" applyFont="1" applyFill="1" applyBorder="1" applyAlignment="1">
      <alignment horizontal="center"/>
    </xf>
    <xf numFmtId="165" fontId="5" fillId="4" borderId="28" xfId="15" applyNumberFormat="1" applyFont="1" applyFill="1" applyBorder="1" applyAlignment="1">
      <alignment/>
    </xf>
    <xf numFmtId="165" fontId="5" fillId="4" borderId="29" xfId="15" applyNumberFormat="1" applyFont="1" applyFill="1" applyBorder="1" applyAlignment="1">
      <alignment/>
    </xf>
    <xf numFmtId="169" fontId="5" fillId="4" borderId="29" xfId="17" applyNumberFormat="1" applyFont="1" applyFill="1" applyBorder="1" applyAlignment="1">
      <alignment horizontal="right"/>
    </xf>
    <xf numFmtId="166" fontId="5" fillId="4" borderId="30" xfId="21" applyNumberFormat="1" applyFont="1" applyFill="1" applyBorder="1" applyAlignment="1">
      <alignment horizontal="center"/>
    </xf>
    <xf numFmtId="0" fontId="8" fillId="3" borderId="0" xfId="0" applyFont="1" applyFill="1" applyAlignment="1">
      <alignment horizontal="left" wrapText="1"/>
    </xf>
    <xf numFmtId="165" fontId="6" fillId="5" borderId="31" xfId="15" applyNumberFormat="1" applyFont="1" applyFill="1" applyBorder="1" applyAlignment="1">
      <alignment horizontal="center" vertical="center"/>
    </xf>
    <xf numFmtId="165" fontId="6" fillId="5" borderId="32" xfId="15" applyNumberFormat="1" applyFont="1" applyFill="1" applyBorder="1" applyAlignment="1">
      <alignment horizontal="center" vertical="center"/>
    </xf>
    <xf numFmtId="165" fontId="6" fillId="5" borderId="33" xfId="15" applyNumberFormat="1" applyFont="1" applyFill="1" applyBorder="1" applyAlignment="1">
      <alignment horizontal="center" vertical="center"/>
    </xf>
    <xf numFmtId="0" fontId="1" fillId="3" borderId="0" xfId="0" applyFont="1" applyFill="1" applyAlignment="1">
      <alignment horizontal="center"/>
    </xf>
    <xf numFmtId="0" fontId="8" fillId="3" borderId="0" xfId="0" applyFont="1" applyFill="1" applyAlignment="1">
      <alignment horizontal="left"/>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166" fontId="10" fillId="2" borderId="26" xfId="19" applyNumberFormat="1"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Hyperlink" xfId="19"/>
    <cellStyle name="Normal_Sheet1"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9</xdr:col>
      <xdr:colOff>752475</xdr:colOff>
      <xdr:row>0</xdr:row>
      <xdr:rowOff>762000</xdr:rowOff>
    </xdr:to>
    <xdr:pic>
      <xdr:nvPicPr>
        <xdr:cNvPr id="1" name="Picture 3"/>
        <xdr:cNvPicPr preferRelativeResize="1">
          <a:picLocks noChangeAspect="1"/>
        </xdr:cNvPicPr>
      </xdr:nvPicPr>
      <xdr:blipFill>
        <a:blip r:embed="rId1"/>
        <a:stretch>
          <a:fillRect/>
        </a:stretch>
      </xdr:blipFill>
      <xdr:spPr>
        <a:xfrm>
          <a:off x="19050" y="0"/>
          <a:ext cx="8543925" cy="762000"/>
        </a:xfrm>
        <a:prstGeom prst="rect">
          <a:avLst/>
        </a:prstGeom>
        <a:noFill/>
        <a:ln w="9525" cmpd="sng">
          <a:noFill/>
        </a:ln>
      </xdr:spPr>
    </xdr:pic>
    <xdr:clientData/>
  </xdr:twoCellAnchor>
  <xdr:twoCellAnchor>
    <xdr:from>
      <xdr:col>1</xdr:col>
      <xdr:colOff>1371600</xdr:colOff>
      <xdr:row>0</xdr:row>
      <xdr:rowOff>123825</xdr:rowOff>
    </xdr:from>
    <xdr:to>
      <xdr:col>5</xdr:col>
      <xdr:colOff>762000</xdr:colOff>
      <xdr:row>0</xdr:row>
      <xdr:rowOff>752475</xdr:rowOff>
    </xdr:to>
    <xdr:sp>
      <xdr:nvSpPr>
        <xdr:cNvPr id="2" name="TextBox 4"/>
        <xdr:cNvSpPr txBox="1">
          <a:spLocks noChangeArrowheads="1"/>
        </xdr:cNvSpPr>
      </xdr:nvSpPr>
      <xdr:spPr>
        <a:xfrm>
          <a:off x="1981200" y="123825"/>
          <a:ext cx="3476625" cy="628650"/>
        </a:xfrm>
        <a:prstGeom prst="rect">
          <a:avLst/>
        </a:prstGeom>
        <a:noFill/>
        <a:ln w="9525" cmpd="sng">
          <a:noFill/>
        </a:ln>
      </xdr:spPr>
      <xdr:txBody>
        <a:bodyPr vertOverflow="clip" wrap="square"/>
        <a:p>
          <a:pPr algn="ctr">
            <a:defRPr/>
          </a:pPr>
          <a:r>
            <a:rPr lang="en-US" cap="none" sz="1000" b="1" i="0" u="none" baseline="0">
              <a:solidFill>
                <a:srgbClr val="FFFFFF"/>
              </a:solidFill>
            </a:rPr>
            <a:t>Success Rates for NIH Competing Research Project Applications by Amendment Status (New, Continuations &amp; Supplements)
FY* 1997-2007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rants.nih.gov/grants/glossary.htm#S" TargetMode="External" /><Relationship Id="rId2" Type="http://schemas.openxmlformats.org/officeDocument/2006/relationships/hyperlink" Target="http://grants.nih.gov/grants/glossary.htm#S"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6"/>
  <sheetViews>
    <sheetView tabSelected="1" workbookViewId="0" topLeftCell="A1">
      <pane ySplit="6" topLeftCell="BM7" activePane="bottomLeft" state="frozen"/>
      <selection pane="topLeft" activeCell="A1" sqref="A1"/>
      <selection pane="bottomLeft" activeCell="A7" sqref="A7"/>
    </sheetView>
  </sheetViews>
  <sheetFormatPr defaultColWidth="9.140625" defaultRowHeight="12"/>
  <cols>
    <col min="1" max="1" width="9.140625" style="6" customWidth="1"/>
    <col min="2" max="2" width="26.421875" style="6" customWidth="1"/>
    <col min="3" max="3" width="9.28125" style="7" customWidth="1"/>
    <col min="4" max="4" width="10.00390625" style="7" customWidth="1"/>
    <col min="5" max="5" width="15.57421875" style="9" customWidth="1"/>
    <col min="6" max="6" width="11.8515625" style="7" customWidth="1"/>
    <col min="7" max="7" width="9.28125" style="8" customWidth="1"/>
    <col min="8" max="8" width="10.00390625" style="8" customWidth="1"/>
    <col min="9" max="9" width="15.57421875" style="8" customWidth="1"/>
    <col min="10" max="10" width="11.8515625" style="10" customWidth="1"/>
    <col min="11" max="16384" width="9.140625" style="5" customWidth="1"/>
  </cols>
  <sheetData>
    <row r="1" spans="1:10" ht="72" customHeight="1">
      <c r="A1" s="79"/>
      <c r="B1" s="79"/>
      <c r="C1" s="79"/>
      <c r="D1" s="79"/>
      <c r="E1" s="79"/>
      <c r="F1" s="79"/>
      <c r="G1" s="79"/>
      <c r="H1" s="79"/>
      <c r="I1" s="79"/>
      <c r="J1" s="79"/>
    </row>
    <row r="2" spans="1:2" ht="12">
      <c r="A2" s="80" t="s">
        <v>12</v>
      </c>
      <c r="B2" s="80"/>
    </row>
    <row r="3" spans="1:10" ht="16.5" customHeight="1">
      <c r="A3" s="80" t="s">
        <v>19</v>
      </c>
      <c r="B3" s="80"/>
      <c r="C3" s="80"/>
      <c r="D3" s="80"/>
      <c r="E3" s="80"/>
      <c r="F3" s="80"/>
      <c r="G3" s="80"/>
      <c r="H3" s="80"/>
      <c r="I3" s="80"/>
      <c r="J3" s="80"/>
    </row>
    <row r="4" spans="1:10" ht="40.5" customHeight="1" thickBot="1">
      <c r="A4" s="75" t="s">
        <v>16</v>
      </c>
      <c r="B4" s="75"/>
      <c r="C4" s="75"/>
      <c r="D4" s="75"/>
      <c r="E4" s="75"/>
      <c r="F4" s="75"/>
      <c r="G4" s="75"/>
      <c r="H4" s="75"/>
      <c r="I4" s="75"/>
      <c r="J4" s="75"/>
    </row>
    <row r="5" spans="1:10" ht="29.25" customHeight="1" thickTop="1">
      <c r="A5" s="81" t="s">
        <v>0</v>
      </c>
      <c r="B5" s="83" t="s">
        <v>7</v>
      </c>
      <c r="C5" s="76" t="s">
        <v>8</v>
      </c>
      <c r="D5" s="77"/>
      <c r="E5" s="77"/>
      <c r="F5" s="78"/>
      <c r="G5" s="76" t="s">
        <v>9</v>
      </c>
      <c r="H5" s="77"/>
      <c r="I5" s="77"/>
      <c r="J5" s="78"/>
    </row>
    <row r="6" spans="1:10" ht="35.25" customHeight="1" thickBot="1">
      <c r="A6" s="82"/>
      <c r="B6" s="84"/>
      <c r="C6" s="1" t="s">
        <v>15</v>
      </c>
      <c r="D6" s="2" t="s">
        <v>10</v>
      </c>
      <c r="E6" s="4" t="s">
        <v>17</v>
      </c>
      <c r="F6" s="85" t="s">
        <v>18</v>
      </c>
      <c r="G6" s="1" t="s">
        <v>10</v>
      </c>
      <c r="H6" s="2" t="s">
        <v>10</v>
      </c>
      <c r="I6" s="3" t="s">
        <v>17</v>
      </c>
      <c r="J6" s="85" t="s">
        <v>18</v>
      </c>
    </row>
    <row r="7" spans="1:10" ht="12" customHeight="1">
      <c r="A7" s="19">
        <v>1997</v>
      </c>
      <c r="B7" s="29" t="s">
        <v>1</v>
      </c>
      <c r="C7" s="33">
        <v>13150.69008</v>
      </c>
      <c r="D7" s="20">
        <v>2731.69008</v>
      </c>
      <c r="E7" s="21">
        <v>566111013</v>
      </c>
      <c r="F7" s="34">
        <f aca="true" t="shared" si="0" ref="F7:F38">D7/C7</f>
        <v>0.2077221851767645</v>
      </c>
      <c r="G7" s="33">
        <v>10180.19314</v>
      </c>
      <c r="H7" s="20">
        <v>1906.19314</v>
      </c>
      <c r="I7" s="22">
        <v>414863749</v>
      </c>
      <c r="J7" s="34">
        <f aca="true" t="shared" si="1" ref="J7:J38">H7/G7</f>
        <v>0.18724528246032868</v>
      </c>
    </row>
    <row r="8" spans="1:10" ht="12" customHeight="1">
      <c r="A8" s="23">
        <v>1997</v>
      </c>
      <c r="B8" s="30" t="s">
        <v>5</v>
      </c>
      <c r="C8" s="35">
        <v>5124.69736</v>
      </c>
      <c r="D8" s="16">
        <v>1778.69736</v>
      </c>
      <c r="E8" s="17">
        <v>395507136</v>
      </c>
      <c r="F8" s="36">
        <f t="shared" si="0"/>
        <v>0.34708339537927363</v>
      </c>
      <c r="G8" s="35">
        <v>4634.28307</v>
      </c>
      <c r="H8" s="16">
        <v>1570.28307</v>
      </c>
      <c r="I8" s="18">
        <v>340669649</v>
      </c>
      <c r="J8" s="36">
        <f t="shared" si="1"/>
        <v>0.33884055986247724</v>
      </c>
    </row>
    <row r="9" spans="1:10" ht="12" customHeight="1">
      <c r="A9" s="23">
        <v>1997</v>
      </c>
      <c r="B9" s="30" t="s">
        <v>2</v>
      </c>
      <c r="C9" s="35">
        <v>3398.45522</v>
      </c>
      <c r="D9" s="16">
        <v>1710.45522</v>
      </c>
      <c r="E9" s="17">
        <v>537784410</v>
      </c>
      <c r="F9" s="36">
        <f t="shared" si="0"/>
        <v>0.5033037392795189</v>
      </c>
      <c r="G9" s="35">
        <v>3201.02763</v>
      </c>
      <c r="H9" s="16">
        <v>1584.02763</v>
      </c>
      <c r="I9" s="18">
        <v>440639420</v>
      </c>
      <c r="J9" s="36">
        <f t="shared" si="1"/>
        <v>0.4948497211190895</v>
      </c>
    </row>
    <row r="10" spans="1:10" ht="12" customHeight="1">
      <c r="A10" s="23">
        <v>1997</v>
      </c>
      <c r="B10" s="30" t="s">
        <v>3</v>
      </c>
      <c r="C10" s="35">
        <v>2421.65134</v>
      </c>
      <c r="D10" s="16">
        <v>1104.65134</v>
      </c>
      <c r="E10" s="17">
        <v>307897668</v>
      </c>
      <c r="F10" s="36">
        <f t="shared" si="0"/>
        <v>0.45615622767561576</v>
      </c>
      <c r="G10" s="35">
        <v>2308.65134</v>
      </c>
      <c r="H10" s="16">
        <v>1039.65134</v>
      </c>
      <c r="I10" s="18">
        <v>244693785</v>
      </c>
      <c r="J10" s="36">
        <f t="shared" si="1"/>
        <v>0.45032843287631297</v>
      </c>
    </row>
    <row r="11" spans="1:10" ht="12" customHeight="1">
      <c r="A11" s="23">
        <v>1997</v>
      </c>
      <c r="B11" s="30" t="s">
        <v>4</v>
      </c>
      <c r="C11" s="35">
        <v>126</v>
      </c>
      <c r="D11" s="16">
        <v>63</v>
      </c>
      <c r="E11" s="17">
        <v>10072913</v>
      </c>
      <c r="F11" s="36">
        <f t="shared" si="0"/>
        <v>0.5</v>
      </c>
      <c r="G11" s="35">
        <v>72</v>
      </c>
      <c r="H11" s="16">
        <v>40</v>
      </c>
      <c r="I11" s="18">
        <v>5356661</v>
      </c>
      <c r="J11" s="36">
        <f t="shared" si="1"/>
        <v>0.5555555555555556</v>
      </c>
    </row>
    <row r="12" spans="1:10" ht="19.5" customHeight="1" thickBot="1">
      <c r="A12" s="53">
        <v>1997</v>
      </c>
      <c r="B12" s="54" t="s">
        <v>11</v>
      </c>
      <c r="C12" s="55">
        <v>24221.494</v>
      </c>
      <c r="D12" s="56">
        <v>7388.494</v>
      </c>
      <c r="E12" s="57">
        <v>1817373140</v>
      </c>
      <c r="F12" s="58">
        <f t="shared" si="0"/>
        <v>0.30503873955917005</v>
      </c>
      <c r="G12" s="55">
        <v>20396.15518</v>
      </c>
      <c r="H12" s="56">
        <v>6140.15518</v>
      </c>
      <c r="I12" s="59">
        <v>1446223264</v>
      </c>
      <c r="J12" s="58">
        <f t="shared" si="1"/>
        <v>0.3010447373934914</v>
      </c>
    </row>
    <row r="13" spans="1:10" ht="12" customHeight="1">
      <c r="A13" s="19">
        <v>1998</v>
      </c>
      <c r="B13" s="29" t="s">
        <v>1</v>
      </c>
      <c r="C13" s="33">
        <v>14091</v>
      </c>
      <c r="D13" s="20">
        <v>3151</v>
      </c>
      <c r="E13" s="21">
        <v>665878440</v>
      </c>
      <c r="F13" s="34">
        <f t="shared" si="0"/>
        <v>0.22361791214250232</v>
      </c>
      <c r="G13" s="33">
        <v>10781</v>
      </c>
      <c r="H13" s="20">
        <v>2243</v>
      </c>
      <c r="I13" s="22">
        <v>533327098</v>
      </c>
      <c r="J13" s="34">
        <f t="shared" si="1"/>
        <v>0.2080512011872739</v>
      </c>
    </row>
    <row r="14" spans="1:10" ht="12" customHeight="1">
      <c r="A14" s="23">
        <v>1998</v>
      </c>
      <c r="B14" s="30" t="s">
        <v>5</v>
      </c>
      <c r="C14" s="35">
        <v>4716</v>
      </c>
      <c r="D14" s="16">
        <v>1709</v>
      </c>
      <c r="E14" s="17">
        <v>408243001</v>
      </c>
      <c r="F14" s="36">
        <f t="shared" si="0"/>
        <v>0.36238337574215435</v>
      </c>
      <c r="G14" s="35">
        <v>4263</v>
      </c>
      <c r="H14" s="16">
        <v>1516</v>
      </c>
      <c r="I14" s="18">
        <v>359903033</v>
      </c>
      <c r="J14" s="36">
        <f t="shared" si="1"/>
        <v>0.3556181093126906</v>
      </c>
    </row>
    <row r="15" spans="1:10" ht="12" customHeight="1">
      <c r="A15" s="23">
        <v>1998</v>
      </c>
      <c r="B15" s="30" t="s">
        <v>2</v>
      </c>
      <c r="C15" s="35">
        <v>3291</v>
      </c>
      <c r="D15" s="16">
        <v>1725</v>
      </c>
      <c r="E15" s="17">
        <v>580485025</v>
      </c>
      <c r="F15" s="36">
        <f t="shared" si="0"/>
        <v>0.5241567912488605</v>
      </c>
      <c r="G15" s="35">
        <v>3083</v>
      </c>
      <c r="H15" s="16">
        <v>1582</v>
      </c>
      <c r="I15" s="18">
        <v>453548498</v>
      </c>
      <c r="J15" s="36">
        <f t="shared" si="1"/>
        <v>0.5131365553032761</v>
      </c>
    </row>
    <row r="16" spans="1:10" ht="12" customHeight="1">
      <c r="A16" s="23">
        <v>1998</v>
      </c>
      <c r="B16" s="30" t="s">
        <v>3</v>
      </c>
      <c r="C16" s="35">
        <v>1876</v>
      </c>
      <c r="D16" s="16">
        <v>867</v>
      </c>
      <c r="E16" s="17">
        <v>254775359</v>
      </c>
      <c r="F16" s="36">
        <f t="shared" si="0"/>
        <v>0.4621535181236674</v>
      </c>
      <c r="G16" s="35">
        <v>1795</v>
      </c>
      <c r="H16" s="16">
        <v>811</v>
      </c>
      <c r="I16" s="18">
        <v>203116603</v>
      </c>
      <c r="J16" s="36">
        <f t="shared" si="1"/>
        <v>0.45181058495821724</v>
      </c>
    </row>
    <row r="17" spans="1:10" ht="12" customHeight="1">
      <c r="A17" s="23">
        <v>1998</v>
      </c>
      <c r="B17" s="30" t="s">
        <v>4</v>
      </c>
      <c r="C17" s="35">
        <v>177</v>
      </c>
      <c r="D17" s="16">
        <v>66</v>
      </c>
      <c r="E17" s="17">
        <v>10744884</v>
      </c>
      <c r="F17" s="36">
        <f t="shared" si="0"/>
        <v>0.3728813559322034</v>
      </c>
      <c r="G17" s="35">
        <v>117</v>
      </c>
      <c r="H17" s="16">
        <v>43</v>
      </c>
      <c r="I17" s="18">
        <v>6073903</v>
      </c>
      <c r="J17" s="36">
        <f t="shared" si="1"/>
        <v>0.36752136752136755</v>
      </c>
    </row>
    <row r="18" spans="1:10" ht="19.5" customHeight="1" thickBot="1">
      <c r="A18" s="53">
        <v>1998</v>
      </c>
      <c r="B18" s="54" t="s">
        <v>11</v>
      </c>
      <c r="C18" s="55">
        <v>24151</v>
      </c>
      <c r="D18" s="56">
        <v>7518</v>
      </c>
      <c r="E18" s="57">
        <v>1920126709</v>
      </c>
      <c r="F18" s="58">
        <f t="shared" si="0"/>
        <v>0.3112914579106455</v>
      </c>
      <c r="G18" s="55">
        <v>20039</v>
      </c>
      <c r="H18" s="56">
        <v>6195</v>
      </c>
      <c r="I18" s="59">
        <v>1555969135</v>
      </c>
      <c r="J18" s="58">
        <f t="shared" si="1"/>
        <v>0.30914716303208745</v>
      </c>
    </row>
    <row r="19" spans="1:10" ht="12" customHeight="1">
      <c r="A19" s="19">
        <v>1999</v>
      </c>
      <c r="B19" s="29" t="s">
        <v>1</v>
      </c>
      <c r="C19" s="33">
        <v>15704</v>
      </c>
      <c r="D19" s="20">
        <v>3625</v>
      </c>
      <c r="E19" s="21">
        <v>952246150</v>
      </c>
      <c r="F19" s="34">
        <f t="shared" si="0"/>
        <v>0.23083290881304128</v>
      </c>
      <c r="G19" s="33">
        <v>12036</v>
      </c>
      <c r="H19" s="20">
        <v>2546</v>
      </c>
      <c r="I19" s="22">
        <v>697241658</v>
      </c>
      <c r="J19" s="34">
        <f t="shared" si="1"/>
        <v>0.21153207045530076</v>
      </c>
    </row>
    <row r="20" spans="1:10" ht="12" customHeight="1">
      <c r="A20" s="23">
        <v>1999</v>
      </c>
      <c r="B20" s="30" t="s">
        <v>5</v>
      </c>
      <c r="C20" s="35">
        <v>5127</v>
      </c>
      <c r="D20" s="16">
        <v>1916</v>
      </c>
      <c r="E20" s="17">
        <v>526364905</v>
      </c>
      <c r="F20" s="36">
        <f t="shared" si="0"/>
        <v>0.37370782133801445</v>
      </c>
      <c r="G20" s="35">
        <v>4646</v>
      </c>
      <c r="H20" s="16">
        <v>1695</v>
      </c>
      <c r="I20" s="18">
        <v>451814654</v>
      </c>
      <c r="J20" s="36">
        <f t="shared" si="1"/>
        <v>0.36482996125699524</v>
      </c>
    </row>
    <row r="21" spans="1:10" ht="12" customHeight="1">
      <c r="A21" s="23">
        <v>1999</v>
      </c>
      <c r="B21" s="30" t="s">
        <v>2</v>
      </c>
      <c r="C21" s="35">
        <v>3585</v>
      </c>
      <c r="D21" s="16">
        <v>2003</v>
      </c>
      <c r="E21" s="17">
        <v>717470082</v>
      </c>
      <c r="F21" s="36">
        <f t="shared" si="0"/>
        <v>0.5587168758716876</v>
      </c>
      <c r="G21" s="35">
        <v>3374</v>
      </c>
      <c r="H21" s="16">
        <v>1850</v>
      </c>
      <c r="I21" s="18">
        <v>579915235</v>
      </c>
      <c r="J21" s="36">
        <f t="shared" si="1"/>
        <v>0.5483106105512745</v>
      </c>
    </row>
    <row r="22" spans="1:10" ht="12" customHeight="1">
      <c r="A22" s="23">
        <v>1999</v>
      </c>
      <c r="B22" s="30" t="s">
        <v>3</v>
      </c>
      <c r="C22" s="35">
        <v>1870</v>
      </c>
      <c r="D22" s="16">
        <v>952</v>
      </c>
      <c r="E22" s="17">
        <v>307358412</v>
      </c>
      <c r="F22" s="36">
        <f t="shared" si="0"/>
        <v>0.509090909090909</v>
      </c>
      <c r="G22" s="35">
        <v>1803</v>
      </c>
      <c r="H22" s="16">
        <v>897</v>
      </c>
      <c r="I22" s="18">
        <v>250994898</v>
      </c>
      <c r="J22" s="36">
        <f t="shared" si="1"/>
        <v>0.49750415973377704</v>
      </c>
    </row>
    <row r="23" spans="1:10" ht="12" customHeight="1">
      <c r="A23" s="23">
        <v>1999</v>
      </c>
      <c r="B23" s="30" t="s">
        <v>4</v>
      </c>
      <c r="C23" s="35">
        <v>122</v>
      </c>
      <c r="D23" s="16">
        <v>60</v>
      </c>
      <c r="E23" s="17">
        <v>12324590</v>
      </c>
      <c r="F23" s="36">
        <f t="shared" si="0"/>
        <v>0.4918032786885246</v>
      </c>
      <c r="G23" s="35">
        <v>85</v>
      </c>
      <c r="H23" s="16">
        <v>40</v>
      </c>
      <c r="I23" s="18">
        <v>7052357</v>
      </c>
      <c r="J23" s="36">
        <f t="shared" si="1"/>
        <v>0.47058823529411764</v>
      </c>
    </row>
    <row r="24" spans="1:10" ht="19.5" customHeight="1" thickBot="1">
      <c r="A24" s="53">
        <v>1999</v>
      </c>
      <c r="B24" s="54" t="s">
        <v>11</v>
      </c>
      <c r="C24" s="55">
        <v>26408</v>
      </c>
      <c r="D24" s="56">
        <v>8556</v>
      </c>
      <c r="E24" s="57">
        <v>2515764139</v>
      </c>
      <c r="F24" s="58">
        <f t="shared" si="0"/>
        <v>0.3239927294759164</v>
      </c>
      <c r="G24" s="55">
        <v>21944</v>
      </c>
      <c r="H24" s="56">
        <v>7028</v>
      </c>
      <c r="I24" s="59">
        <v>1987018802</v>
      </c>
      <c r="J24" s="58">
        <f t="shared" si="1"/>
        <v>0.3202697776157492</v>
      </c>
    </row>
    <row r="25" spans="1:10" ht="12" customHeight="1">
      <c r="A25" s="19">
        <v>2000</v>
      </c>
      <c r="B25" s="29" t="s">
        <v>1</v>
      </c>
      <c r="C25" s="33">
        <v>16510</v>
      </c>
      <c r="D25" s="20">
        <v>3691</v>
      </c>
      <c r="E25" s="21">
        <v>1103118436</v>
      </c>
      <c r="F25" s="34">
        <f t="shared" si="0"/>
        <v>0.22356147789218656</v>
      </c>
      <c r="G25" s="33">
        <v>11769</v>
      </c>
      <c r="H25" s="20">
        <v>2529</v>
      </c>
      <c r="I25" s="22">
        <v>764177598</v>
      </c>
      <c r="J25" s="34">
        <f t="shared" si="1"/>
        <v>0.2148865664032628</v>
      </c>
    </row>
    <row r="26" spans="1:10" ht="12" customHeight="1">
      <c r="A26" s="23">
        <v>2000</v>
      </c>
      <c r="B26" s="30" t="s">
        <v>5</v>
      </c>
      <c r="C26" s="35">
        <v>5682</v>
      </c>
      <c r="D26" s="16">
        <v>2133</v>
      </c>
      <c r="E26" s="17">
        <v>656110523</v>
      </c>
      <c r="F26" s="36">
        <f t="shared" si="0"/>
        <v>0.3753959873284055</v>
      </c>
      <c r="G26" s="35">
        <v>5067</v>
      </c>
      <c r="H26" s="16">
        <v>1844</v>
      </c>
      <c r="I26" s="18">
        <v>547046112</v>
      </c>
      <c r="J26" s="36">
        <f t="shared" si="1"/>
        <v>0.3639234260903888</v>
      </c>
    </row>
    <row r="27" spans="1:10" ht="12" customHeight="1">
      <c r="A27" s="23">
        <v>2000</v>
      </c>
      <c r="B27" s="30" t="s">
        <v>2</v>
      </c>
      <c r="C27" s="35">
        <v>3632</v>
      </c>
      <c r="D27" s="16">
        <v>1984</v>
      </c>
      <c r="E27" s="17">
        <v>832435922</v>
      </c>
      <c r="F27" s="36">
        <f t="shared" si="0"/>
        <v>0.5462555066079295</v>
      </c>
      <c r="G27" s="35">
        <v>3374</v>
      </c>
      <c r="H27" s="16">
        <v>1787</v>
      </c>
      <c r="I27" s="18">
        <v>589918468</v>
      </c>
      <c r="J27" s="36">
        <f t="shared" si="1"/>
        <v>0.52963841138115</v>
      </c>
    </row>
    <row r="28" spans="1:10" ht="12" customHeight="1">
      <c r="A28" s="23">
        <v>2000</v>
      </c>
      <c r="B28" s="30" t="s">
        <v>3</v>
      </c>
      <c r="C28" s="35">
        <v>1847</v>
      </c>
      <c r="D28" s="16">
        <v>903</v>
      </c>
      <c r="E28" s="17">
        <v>311307897</v>
      </c>
      <c r="F28" s="36">
        <f t="shared" si="0"/>
        <v>0.4889009204114781</v>
      </c>
      <c r="G28" s="35">
        <v>1794</v>
      </c>
      <c r="H28" s="16">
        <v>868</v>
      </c>
      <c r="I28" s="18">
        <v>262927564</v>
      </c>
      <c r="J28" s="36">
        <f t="shared" si="1"/>
        <v>0.483835005574136</v>
      </c>
    </row>
    <row r="29" spans="1:10" ht="12" customHeight="1">
      <c r="A29" s="23">
        <v>2000</v>
      </c>
      <c r="B29" s="30" t="s">
        <v>4</v>
      </c>
      <c r="C29" s="35">
        <v>127</v>
      </c>
      <c r="D29" s="16">
        <v>54</v>
      </c>
      <c r="E29" s="17">
        <v>8926201</v>
      </c>
      <c r="F29" s="36">
        <f t="shared" si="0"/>
        <v>0.4251968503937008</v>
      </c>
      <c r="G29" s="35">
        <v>84</v>
      </c>
      <c r="H29" s="16">
        <v>35</v>
      </c>
      <c r="I29" s="18">
        <v>4071289</v>
      </c>
      <c r="J29" s="36">
        <f t="shared" si="1"/>
        <v>0.4166666666666667</v>
      </c>
    </row>
    <row r="30" spans="1:10" ht="19.5" customHeight="1" thickBot="1">
      <c r="A30" s="53">
        <v>2000</v>
      </c>
      <c r="B30" s="54" t="s">
        <v>11</v>
      </c>
      <c r="C30" s="55">
        <v>27798</v>
      </c>
      <c r="D30" s="56">
        <v>8765</v>
      </c>
      <c r="E30" s="60">
        <v>2911898979</v>
      </c>
      <c r="F30" s="58">
        <f t="shared" si="0"/>
        <v>0.31531045398949564</v>
      </c>
      <c r="G30" s="55">
        <v>22088</v>
      </c>
      <c r="H30" s="56">
        <v>7063</v>
      </c>
      <c r="I30" s="61">
        <v>2168141031</v>
      </c>
      <c r="J30" s="58">
        <f t="shared" si="1"/>
        <v>0.31976638898949655</v>
      </c>
    </row>
    <row r="31" spans="1:10" ht="12" customHeight="1">
      <c r="A31" s="19">
        <v>2001</v>
      </c>
      <c r="B31" s="29" t="s">
        <v>1</v>
      </c>
      <c r="C31" s="33">
        <v>16934</v>
      </c>
      <c r="D31" s="20">
        <v>3894</v>
      </c>
      <c r="E31" s="21">
        <v>1196229891</v>
      </c>
      <c r="F31" s="34">
        <f t="shared" si="0"/>
        <v>0.22995157670957836</v>
      </c>
      <c r="G31" s="33">
        <v>11644</v>
      </c>
      <c r="H31" s="20">
        <v>2347</v>
      </c>
      <c r="I31" s="22">
        <v>773802978</v>
      </c>
      <c r="J31" s="34">
        <f t="shared" si="1"/>
        <v>0.20156303675712814</v>
      </c>
    </row>
    <row r="32" spans="1:10" ht="12" customHeight="1">
      <c r="A32" s="23">
        <v>2001</v>
      </c>
      <c r="B32" s="30" t="s">
        <v>5</v>
      </c>
      <c r="C32" s="35">
        <v>5920</v>
      </c>
      <c r="D32" s="16">
        <v>2297</v>
      </c>
      <c r="E32" s="17">
        <v>731112881</v>
      </c>
      <c r="F32" s="36">
        <f t="shared" si="0"/>
        <v>0.3880067567567568</v>
      </c>
      <c r="G32" s="35">
        <v>5119</v>
      </c>
      <c r="H32" s="16">
        <v>1925</v>
      </c>
      <c r="I32" s="18">
        <v>611937118</v>
      </c>
      <c r="J32" s="36">
        <f t="shared" si="1"/>
        <v>0.3760500097675327</v>
      </c>
    </row>
    <row r="33" spans="1:10" ht="12" customHeight="1">
      <c r="A33" s="23">
        <v>2001</v>
      </c>
      <c r="B33" s="30" t="s">
        <v>2</v>
      </c>
      <c r="C33" s="35">
        <v>3374</v>
      </c>
      <c r="D33" s="16">
        <v>1798</v>
      </c>
      <c r="E33" s="17">
        <v>721479151</v>
      </c>
      <c r="F33" s="36">
        <f t="shared" si="0"/>
        <v>0.5328986366330765</v>
      </c>
      <c r="G33" s="35">
        <v>3218</v>
      </c>
      <c r="H33" s="16">
        <v>1687</v>
      </c>
      <c r="I33" s="18">
        <v>598796564</v>
      </c>
      <c r="J33" s="36">
        <f t="shared" si="1"/>
        <v>0.5242386575512741</v>
      </c>
    </row>
    <row r="34" spans="1:10" ht="12" customHeight="1">
      <c r="A34" s="23">
        <v>2001</v>
      </c>
      <c r="B34" s="30" t="s">
        <v>3</v>
      </c>
      <c r="C34" s="35">
        <v>1952</v>
      </c>
      <c r="D34" s="16">
        <v>1021</v>
      </c>
      <c r="E34" s="17">
        <v>361526964</v>
      </c>
      <c r="F34" s="36">
        <f t="shared" si="0"/>
        <v>0.5230532786885246</v>
      </c>
      <c r="G34" s="35">
        <v>1878</v>
      </c>
      <c r="H34" s="16">
        <v>966</v>
      </c>
      <c r="I34" s="18">
        <v>302212556</v>
      </c>
      <c r="J34" s="36">
        <f t="shared" si="1"/>
        <v>0.5143769968051118</v>
      </c>
    </row>
    <row r="35" spans="1:10" ht="12" customHeight="1">
      <c r="A35" s="23">
        <v>2001</v>
      </c>
      <c r="B35" s="30" t="s">
        <v>4</v>
      </c>
      <c r="C35" s="35">
        <v>188</v>
      </c>
      <c r="D35" s="16">
        <v>88</v>
      </c>
      <c r="E35" s="17">
        <v>18653368</v>
      </c>
      <c r="F35" s="36">
        <f t="shared" si="0"/>
        <v>0.46808510638297873</v>
      </c>
      <c r="G35" s="35">
        <v>108</v>
      </c>
      <c r="H35" s="16">
        <v>40</v>
      </c>
      <c r="I35" s="18">
        <v>5443526</v>
      </c>
      <c r="J35" s="36">
        <f t="shared" si="1"/>
        <v>0.37037037037037035</v>
      </c>
    </row>
    <row r="36" spans="1:10" ht="19.5" customHeight="1" thickBot="1">
      <c r="A36" s="53">
        <v>2001</v>
      </c>
      <c r="B36" s="54" t="s">
        <v>11</v>
      </c>
      <c r="C36" s="55">
        <v>28368</v>
      </c>
      <c r="D36" s="56">
        <v>9098</v>
      </c>
      <c r="E36" s="57">
        <v>3029002255</v>
      </c>
      <c r="F36" s="58">
        <f t="shared" si="0"/>
        <v>0.3207134799774394</v>
      </c>
      <c r="G36" s="55">
        <v>21967</v>
      </c>
      <c r="H36" s="56">
        <v>6965</v>
      </c>
      <c r="I36" s="59">
        <v>2292192742</v>
      </c>
      <c r="J36" s="58">
        <f t="shared" si="1"/>
        <v>0.31706650885419035</v>
      </c>
    </row>
    <row r="37" spans="1:10" ht="12" customHeight="1" thickBot="1">
      <c r="A37" s="24">
        <v>2002</v>
      </c>
      <c r="B37" s="31" t="s">
        <v>1</v>
      </c>
      <c r="C37" s="37">
        <v>18339</v>
      </c>
      <c r="D37" s="25">
        <v>4175</v>
      </c>
      <c r="E37" s="26">
        <v>1228027164</v>
      </c>
      <c r="F37" s="38">
        <f t="shared" si="0"/>
        <v>0.22765690604722177</v>
      </c>
      <c r="G37" s="37">
        <v>11926</v>
      </c>
      <c r="H37" s="25">
        <v>2326</v>
      </c>
      <c r="I37" s="27">
        <v>788352893</v>
      </c>
      <c r="J37" s="38">
        <f t="shared" si="1"/>
        <v>0.19503605567667281</v>
      </c>
    </row>
    <row r="38" spans="1:10" ht="12" customHeight="1">
      <c r="A38" s="19">
        <v>2002</v>
      </c>
      <c r="B38" s="29" t="s">
        <v>5</v>
      </c>
      <c r="C38" s="33">
        <v>6064</v>
      </c>
      <c r="D38" s="20">
        <v>2330</v>
      </c>
      <c r="E38" s="21">
        <v>755682927</v>
      </c>
      <c r="F38" s="34">
        <f t="shared" si="0"/>
        <v>0.38423482849604224</v>
      </c>
      <c r="G38" s="33">
        <v>4981</v>
      </c>
      <c r="H38" s="20">
        <v>1818</v>
      </c>
      <c r="I38" s="22">
        <v>616794462</v>
      </c>
      <c r="J38" s="34">
        <f t="shared" si="1"/>
        <v>0.3649869504115639</v>
      </c>
    </row>
    <row r="39" spans="1:10" ht="12" customHeight="1">
      <c r="A39" s="23">
        <v>2002</v>
      </c>
      <c r="B39" s="30" t="s">
        <v>2</v>
      </c>
      <c r="C39" s="35">
        <v>3511</v>
      </c>
      <c r="D39" s="16">
        <v>1778</v>
      </c>
      <c r="E39" s="17">
        <v>797210847</v>
      </c>
      <c r="F39" s="36">
        <f aca="true" t="shared" si="2" ref="F39:F66">D39/C39</f>
        <v>0.5064084306465394</v>
      </c>
      <c r="G39" s="35">
        <v>3270</v>
      </c>
      <c r="H39" s="16">
        <v>1614</v>
      </c>
      <c r="I39" s="18">
        <v>582712837</v>
      </c>
      <c r="J39" s="36">
        <f aca="true" t="shared" si="3" ref="J39:J66">H39/G39</f>
        <v>0.4935779816513762</v>
      </c>
    </row>
    <row r="40" spans="1:10" ht="12" customHeight="1">
      <c r="A40" s="23">
        <v>2002</v>
      </c>
      <c r="B40" s="30" t="s">
        <v>3</v>
      </c>
      <c r="C40" s="35">
        <v>1992</v>
      </c>
      <c r="D40" s="16">
        <v>1047</v>
      </c>
      <c r="E40" s="17">
        <v>387948300</v>
      </c>
      <c r="F40" s="36">
        <f t="shared" si="2"/>
        <v>0.5256024096385542</v>
      </c>
      <c r="G40" s="35">
        <v>1927</v>
      </c>
      <c r="H40" s="16">
        <v>1002</v>
      </c>
      <c r="I40" s="18">
        <v>339996172</v>
      </c>
      <c r="J40" s="36">
        <f t="shared" si="3"/>
        <v>0.519979242345615</v>
      </c>
    </row>
    <row r="41" spans="1:10" ht="12" customHeight="1">
      <c r="A41" s="23">
        <v>2002</v>
      </c>
      <c r="B41" s="30" t="s">
        <v>4</v>
      </c>
      <c r="C41" s="35">
        <v>162</v>
      </c>
      <c r="D41" s="16">
        <v>66</v>
      </c>
      <c r="E41" s="17">
        <v>14210935</v>
      </c>
      <c r="F41" s="36">
        <f t="shared" si="2"/>
        <v>0.4074074074074074</v>
      </c>
      <c r="G41" s="35">
        <v>108</v>
      </c>
      <c r="H41" s="16">
        <v>39</v>
      </c>
      <c r="I41" s="18">
        <v>8726824</v>
      </c>
      <c r="J41" s="36">
        <f t="shared" si="3"/>
        <v>0.3611111111111111</v>
      </c>
    </row>
    <row r="42" spans="1:10" ht="19.5" customHeight="1" thickBot="1">
      <c r="A42" s="53">
        <v>2002</v>
      </c>
      <c r="B42" s="54" t="s">
        <v>11</v>
      </c>
      <c r="C42" s="55">
        <v>30068</v>
      </c>
      <c r="D42" s="56">
        <v>9396</v>
      </c>
      <c r="E42" s="57">
        <v>3183080173</v>
      </c>
      <c r="F42" s="58">
        <f t="shared" si="2"/>
        <v>0.31249168551283757</v>
      </c>
      <c r="G42" s="55">
        <v>22212</v>
      </c>
      <c r="H42" s="56">
        <v>6799</v>
      </c>
      <c r="I42" s="59">
        <v>2336583188</v>
      </c>
      <c r="J42" s="58">
        <f t="shared" si="3"/>
        <v>0.30609580406987213</v>
      </c>
    </row>
    <row r="43" spans="1:10" ht="12" customHeight="1">
      <c r="A43" s="19">
        <v>2003</v>
      </c>
      <c r="B43" s="29" t="s">
        <v>1</v>
      </c>
      <c r="C43" s="33">
        <v>21783</v>
      </c>
      <c r="D43" s="20">
        <v>4241</v>
      </c>
      <c r="E43" s="21">
        <v>1249129393</v>
      </c>
      <c r="F43" s="34">
        <f t="shared" si="2"/>
        <v>0.19469310930542166</v>
      </c>
      <c r="G43" s="33">
        <v>13539</v>
      </c>
      <c r="H43" s="20">
        <v>2303</v>
      </c>
      <c r="I43" s="22">
        <v>783248714</v>
      </c>
      <c r="J43" s="34">
        <f t="shared" si="3"/>
        <v>0.17010118915724942</v>
      </c>
    </row>
    <row r="44" spans="1:10" ht="12" customHeight="1">
      <c r="A44" s="23">
        <v>2003</v>
      </c>
      <c r="B44" s="30" t="s">
        <v>5</v>
      </c>
      <c r="C44" s="35">
        <v>6572</v>
      </c>
      <c r="D44" s="16">
        <v>2942</v>
      </c>
      <c r="E44" s="17">
        <v>974582756</v>
      </c>
      <c r="F44" s="36">
        <f t="shared" si="2"/>
        <v>0.44765672550213026</v>
      </c>
      <c r="G44" s="35">
        <v>5199</v>
      </c>
      <c r="H44" s="16">
        <v>2223</v>
      </c>
      <c r="I44" s="18">
        <v>780133403</v>
      </c>
      <c r="J44" s="36">
        <f t="shared" si="3"/>
        <v>0.4275822273514137</v>
      </c>
    </row>
    <row r="45" spans="1:10" ht="12" customHeight="1">
      <c r="A45" s="23">
        <v>2003</v>
      </c>
      <c r="B45" s="30" t="s">
        <v>2</v>
      </c>
      <c r="C45" s="35">
        <v>4241</v>
      </c>
      <c r="D45" s="16">
        <v>1977</v>
      </c>
      <c r="E45" s="17">
        <v>846474517</v>
      </c>
      <c r="F45" s="36">
        <f t="shared" si="2"/>
        <v>0.4661636406507899</v>
      </c>
      <c r="G45" s="35">
        <v>3922</v>
      </c>
      <c r="H45" s="16">
        <v>1765</v>
      </c>
      <c r="I45" s="18">
        <v>654866091</v>
      </c>
      <c r="J45" s="36">
        <f t="shared" si="3"/>
        <v>0.45002549719530854</v>
      </c>
    </row>
    <row r="46" spans="1:10" ht="12" customHeight="1">
      <c r="A46" s="23">
        <v>2003</v>
      </c>
      <c r="B46" s="30" t="s">
        <v>3</v>
      </c>
      <c r="C46" s="35">
        <v>1945</v>
      </c>
      <c r="D46" s="16">
        <v>1156</v>
      </c>
      <c r="E46" s="17">
        <v>429427182</v>
      </c>
      <c r="F46" s="36">
        <f t="shared" si="2"/>
        <v>0.5943444730077121</v>
      </c>
      <c r="G46" s="35">
        <v>1863</v>
      </c>
      <c r="H46" s="16">
        <v>1093</v>
      </c>
      <c r="I46" s="18">
        <v>365731622</v>
      </c>
      <c r="J46" s="36">
        <f t="shared" si="3"/>
        <v>0.5866881374127751</v>
      </c>
    </row>
    <row r="47" spans="1:10" ht="12" customHeight="1">
      <c r="A47" s="23">
        <v>2003</v>
      </c>
      <c r="B47" s="30" t="s">
        <v>4</v>
      </c>
      <c r="C47" s="35">
        <v>169</v>
      </c>
      <c r="D47" s="16">
        <v>77</v>
      </c>
      <c r="E47" s="17">
        <v>13081668</v>
      </c>
      <c r="F47" s="36">
        <f t="shared" si="2"/>
        <v>0.4556213017751479</v>
      </c>
      <c r="G47" s="35">
        <v>111</v>
      </c>
      <c r="H47" s="16">
        <v>46</v>
      </c>
      <c r="I47" s="18">
        <v>6438556</v>
      </c>
      <c r="J47" s="36">
        <f t="shared" si="3"/>
        <v>0.4144144144144144</v>
      </c>
    </row>
    <row r="48" spans="1:10" ht="19.5" customHeight="1" thickBot="1">
      <c r="A48" s="53">
        <v>2003</v>
      </c>
      <c r="B48" s="54" t="s">
        <v>11</v>
      </c>
      <c r="C48" s="55">
        <v>34710</v>
      </c>
      <c r="D48" s="56">
        <v>10393</v>
      </c>
      <c r="E48" s="57">
        <v>3512695516</v>
      </c>
      <c r="F48" s="58">
        <f t="shared" si="2"/>
        <v>0.29942379717660617</v>
      </c>
      <c r="G48" s="55">
        <v>24634</v>
      </c>
      <c r="H48" s="56">
        <v>7430</v>
      </c>
      <c r="I48" s="59">
        <v>2590418386</v>
      </c>
      <c r="J48" s="58">
        <f t="shared" si="3"/>
        <v>0.301615653162296</v>
      </c>
    </row>
    <row r="49" spans="1:10" ht="12" customHeight="1">
      <c r="A49" s="19">
        <v>2004</v>
      </c>
      <c r="B49" s="29" t="s">
        <v>1</v>
      </c>
      <c r="C49" s="33">
        <v>26573</v>
      </c>
      <c r="D49" s="20">
        <v>4013</v>
      </c>
      <c r="E49" s="21">
        <v>1344139172</v>
      </c>
      <c r="F49" s="34">
        <f t="shared" si="2"/>
        <v>0.15101795055131148</v>
      </c>
      <c r="G49" s="33">
        <v>15382</v>
      </c>
      <c r="H49" s="20">
        <v>2009</v>
      </c>
      <c r="I49" s="22">
        <v>702289055</v>
      </c>
      <c r="J49" s="34">
        <f t="shared" si="3"/>
        <v>0.13060720322454816</v>
      </c>
    </row>
    <row r="50" spans="1:10" ht="12" customHeight="1">
      <c r="A50" s="23">
        <v>2004</v>
      </c>
      <c r="B50" s="30" t="s">
        <v>5</v>
      </c>
      <c r="C50" s="35">
        <v>7471</v>
      </c>
      <c r="D50" s="16">
        <v>3012</v>
      </c>
      <c r="E50" s="17">
        <v>965066157</v>
      </c>
      <c r="F50" s="36">
        <f t="shared" si="2"/>
        <v>0.40315888100655867</v>
      </c>
      <c r="G50" s="35">
        <v>5732</v>
      </c>
      <c r="H50" s="16">
        <v>2215</v>
      </c>
      <c r="I50" s="18">
        <v>772269446</v>
      </c>
      <c r="J50" s="36">
        <f t="shared" si="3"/>
        <v>0.38642707606420096</v>
      </c>
    </row>
    <row r="51" spans="1:10" ht="12" customHeight="1">
      <c r="A51" s="23">
        <v>2004</v>
      </c>
      <c r="B51" s="30" t="s">
        <v>2</v>
      </c>
      <c r="C51" s="35">
        <v>4311</v>
      </c>
      <c r="D51" s="16">
        <v>1775</v>
      </c>
      <c r="E51" s="17">
        <v>791328400</v>
      </c>
      <c r="F51" s="36">
        <f t="shared" si="2"/>
        <v>0.41173741591278123</v>
      </c>
      <c r="G51" s="35">
        <v>3995</v>
      </c>
      <c r="H51" s="16">
        <v>1606</v>
      </c>
      <c r="I51" s="18">
        <v>613173580</v>
      </c>
      <c r="J51" s="36">
        <f t="shared" si="3"/>
        <v>0.4020025031289111</v>
      </c>
    </row>
    <row r="52" spans="1:10" ht="12" customHeight="1">
      <c r="A52" s="23">
        <v>2004</v>
      </c>
      <c r="B52" s="30" t="s">
        <v>3</v>
      </c>
      <c r="C52" s="35">
        <v>2272</v>
      </c>
      <c r="D52" s="16">
        <v>1176</v>
      </c>
      <c r="E52" s="17">
        <v>464426503</v>
      </c>
      <c r="F52" s="36">
        <f t="shared" si="2"/>
        <v>0.5176056338028169</v>
      </c>
      <c r="G52" s="35">
        <v>2170</v>
      </c>
      <c r="H52" s="16">
        <v>1100</v>
      </c>
      <c r="I52" s="18">
        <v>388679027</v>
      </c>
      <c r="J52" s="36">
        <f t="shared" si="3"/>
        <v>0.5069124423963134</v>
      </c>
    </row>
    <row r="53" spans="1:10" ht="12" customHeight="1">
      <c r="A53" s="23">
        <v>2004</v>
      </c>
      <c r="B53" s="30" t="s">
        <v>4</v>
      </c>
      <c r="C53" s="35">
        <v>234</v>
      </c>
      <c r="D53" s="16">
        <v>76</v>
      </c>
      <c r="E53" s="17">
        <v>11554800</v>
      </c>
      <c r="F53" s="36">
        <f t="shared" si="2"/>
        <v>0.3247863247863248</v>
      </c>
      <c r="G53" s="35">
        <v>182</v>
      </c>
      <c r="H53" s="16">
        <v>61</v>
      </c>
      <c r="I53" s="18">
        <v>8294302</v>
      </c>
      <c r="J53" s="36">
        <f t="shared" si="3"/>
        <v>0.33516483516483514</v>
      </c>
    </row>
    <row r="54" spans="1:10" ht="19.5" customHeight="1" thickBot="1">
      <c r="A54" s="53">
        <v>2004</v>
      </c>
      <c r="B54" s="54" t="s">
        <v>11</v>
      </c>
      <c r="C54" s="55">
        <v>40861</v>
      </c>
      <c r="D54" s="56">
        <v>10052</v>
      </c>
      <c r="E54" s="57">
        <v>3576515032</v>
      </c>
      <c r="F54" s="58">
        <f t="shared" si="2"/>
        <v>0.24600474780352904</v>
      </c>
      <c r="G54" s="55">
        <v>27461</v>
      </c>
      <c r="H54" s="56">
        <v>6991</v>
      </c>
      <c r="I54" s="59">
        <v>2484705410</v>
      </c>
      <c r="J54" s="58">
        <f t="shared" si="3"/>
        <v>0.2545792214413168</v>
      </c>
    </row>
    <row r="55" spans="1:10" ht="12" customHeight="1">
      <c r="A55" s="19">
        <v>2005</v>
      </c>
      <c r="B55" s="29" t="s">
        <v>1</v>
      </c>
      <c r="C55" s="33">
        <v>26307</v>
      </c>
      <c r="D55" s="20">
        <v>3176</v>
      </c>
      <c r="E55" s="21">
        <v>1059223171</v>
      </c>
      <c r="F55" s="34">
        <f t="shared" si="2"/>
        <v>0.12072832325996882</v>
      </c>
      <c r="G55" s="33">
        <v>14969</v>
      </c>
      <c r="H55" s="20">
        <v>1509</v>
      </c>
      <c r="I55" s="22">
        <v>557735198</v>
      </c>
      <c r="J55" s="34">
        <f t="shared" si="3"/>
        <v>0.10080833723027591</v>
      </c>
    </row>
    <row r="56" spans="1:10" ht="12" customHeight="1">
      <c r="A56" s="23">
        <v>2005</v>
      </c>
      <c r="B56" s="30" t="s">
        <v>5</v>
      </c>
      <c r="C56" s="35">
        <v>9567</v>
      </c>
      <c r="D56" s="16">
        <v>3563</v>
      </c>
      <c r="E56" s="17">
        <v>1118802173</v>
      </c>
      <c r="F56" s="36">
        <f t="shared" si="2"/>
        <v>0.3724260478728964</v>
      </c>
      <c r="G56" s="35">
        <v>6784</v>
      </c>
      <c r="H56" s="16">
        <v>2393</v>
      </c>
      <c r="I56" s="18">
        <v>837887561</v>
      </c>
      <c r="J56" s="36">
        <f t="shared" si="3"/>
        <v>0.3527417452830189</v>
      </c>
    </row>
    <row r="57" spans="1:10" ht="12" customHeight="1">
      <c r="A57" s="23">
        <v>2005</v>
      </c>
      <c r="B57" s="30" t="s">
        <v>2</v>
      </c>
      <c r="C57" s="35">
        <v>4476</v>
      </c>
      <c r="D57" s="16">
        <v>1522</v>
      </c>
      <c r="E57" s="17">
        <v>702823319</v>
      </c>
      <c r="F57" s="36">
        <f t="shared" si="2"/>
        <v>0.340035746201966</v>
      </c>
      <c r="G57" s="35">
        <v>4128</v>
      </c>
      <c r="H57" s="16">
        <v>1335</v>
      </c>
      <c r="I57" s="18">
        <v>525267254</v>
      </c>
      <c r="J57" s="36">
        <f t="shared" si="3"/>
        <v>0.3234011627906977</v>
      </c>
    </row>
    <row r="58" spans="1:10" ht="12" customHeight="1">
      <c r="A58" s="23">
        <v>2005</v>
      </c>
      <c r="B58" s="30" t="s">
        <v>3</v>
      </c>
      <c r="C58" s="35">
        <v>2549</v>
      </c>
      <c r="D58" s="16">
        <v>1287</v>
      </c>
      <c r="E58" s="17">
        <v>514758780</v>
      </c>
      <c r="F58" s="36">
        <f t="shared" si="2"/>
        <v>0.5049038838760298</v>
      </c>
      <c r="G58" s="35">
        <v>2418</v>
      </c>
      <c r="H58" s="16">
        <v>1190</v>
      </c>
      <c r="I58" s="18">
        <v>421803837</v>
      </c>
      <c r="J58" s="36">
        <f t="shared" si="3"/>
        <v>0.4921422663358147</v>
      </c>
    </row>
    <row r="59" spans="1:10" ht="12" customHeight="1">
      <c r="A59" s="23">
        <v>2005</v>
      </c>
      <c r="B59" s="30" t="s">
        <v>4</v>
      </c>
      <c r="C59" s="35">
        <v>170</v>
      </c>
      <c r="D59" s="16">
        <v>51</v>
      </c>
      <c r="E59" s="17">
        <v>9667796</v>
      </c>
      <c r="F59" s="36">
        <f t="shared" si="2"/>
        <v>0.3</v>
      </c>
      <c r="G59" s="35">
        <v>124</v>
      </c>
      <c r="H59" s="16">
        <v>36</v>
      </c>
      <c r="I59" s="18">
        <v>5394718</v>
      </c>
      <c r="J59" s="36">
        <f t="shared" si="3"/>
        <v>0.2903225806451613</v>
      </c>
    </row>
    <row r="60" spans="1:10" ht="19.5" customHeight="1" thickBot="1">
      <c r="A60" s="53">
        <v>2005</v>
      </c>
      <c r="B60" s="54" t="s">
        <v>11</v>
      </c>
      <c r="C60" s="55">
        <v>43069</v>
      </c>
      <c r="D60" s="56">
        <v>9599</v>
      </c>
      <c r="E60" s="57">
        <v>3405275239</v>
      </c>
      <c r="F60" s="58">
        <f t="shared" si="2"/>
        <v>0.22287492163737258</v>
      </c>
      <c r="G60" s="55">
        <v>28423</v>
      </c>
      <c r="H60" s="56">
        <v>6463</v>
      </c>
      <c r="I60" s="59">
        <v>2348088568</v>
      </c>
      <c r="J60" s="58">
        <f t="shared" si="3"/>
        <v>0.22738627168138478</v>
      </c>
    </row>
    <row r="61" spans="1:10" ht="12" customHeight="1">
      <c r="A61" s="19">
        <v>2006</v>
      </c>
      <c r="B61" s="29" t="s">
        <v>1</v>
      </c>
      <c r="C61" s="33">
        <v>27544</v>
      </c>
      <c r="D61" s="20">
        <v>2694</v>
      </c>
      <c r="E61" s="21">
        <v>1023794527</v>
      </c>
      <c r="F61" s="34">
        <f t="shared" si="2"/>
        <v>0.09780714493174557</v>
      </c>
      <c r="G61" s="33">
        <v>14848</v>
      </c>
      <c r="H61" s="20">
        <v>1172</v>
      </c>
      <c r="I61" s="22">
        <v>427740452</v>
      </c>
      <c r="J61" s="34">
        <f t="shared" si="3"/>
        <v>0.07893318965517242</v>
      </c>
    </row>
    <row r="62" spans="1:10" ht="12" customHeight="1">
      <c r="A62" s="23">
        <v>2006</v>
      </c>
      <c r="B62" s="30" t="s">
        <v>5</v>
      </c>
      <c r="C62" s="35">
        <v>10676</v>
      </c>
      <c r="D62" s="16">
        <v>3696</v>
      </c>
      <c r="E62" s="17">
        <v>1149445919</v>
      </c>
      <c r="F62" s="36">
        <f t="shared" si="2"/>
        <v>0.3461970775571375</v>
      </c>
      <c r="G62" s="35">
        <v>7302</v>
      </c>
      <c r="H62" s="16">
        <v>2440</v>
      </c>
      <c r="I62" s="18">
        <v>872676423</v>
      </c>
      <c r="J62" s="36">
        <f t="shared" si="3"/>
        <v>0.3341550260202684</v>
      </c>
    </row>
    <row r="63" spans="1:10" ht="12" customHeight="1">
      <c r="A63" s="23">
        <v>2006</v>
      </c>
      <c r="B63" s="30" t="s">
        <v>2</v>
      </c>
      <c r="C63" s="35">
        <v>4227</v>
      </c>
      <c r="D63" s="16">
        <v>1206</v>
      </c>
      <c r="E63" s="17">
        <v>565973570</v>
      </c>
      <c r="F63" s="36">
        <f t="shared" si="2"/>
        <v>0.2853087295954578</v>
      </c>
      <c r="G63" s="35">
        <v>3881</v>
      </c>
      <c r="H63" s="16">
        <v>998</v>
      </c>
      <c r="I63" s="18">
        <v>388951866</v>
      </c>
      <c r="J63" s="36">
        <f t="shared" si="3"/>
        <v>0.2571502190157176</v>
      </c>
    </row>
    <row r="64" spans="1:10" ht="12" customHeight="1">
      <c r="A64" s="23">
        <v>2006</v>
      </c>
      <c r="B64" s="30" t="s">
        <v>3</v>
      </c>
      <c r="C64" s="35">
        <v>3093</v>
      </c>
      <c r="D64" s="16">
        <v>1488</v>
      </c>
      <c r="E64" s="17">
        <v>607999818</v>
      </c>
      <c r="F64" s="36">
        <f t="shared" si="2"/>
        <v>0.481086323957323</v>
      </c>
      <c r="G64" s="35">
        <v>2949</v>
      </c>
      <c r="H64" s="16">
        <v>1390</v>
      </c>
      <c r="I64" s="18">
        <v>504873309</v>
      </c>
      <c r="J64" s="36">
        <f t="shared" si="3"/>
        <v>0.47134621905730756</v>
      </c>
    </row>
    <row r="65" spans="1:10" ht="12" customHeight="1">
      <c r="A65" s="23">
        <v>2006</v>
      </c>
      <c r="B65" s="30" t="s">
        <v>4</v>
      </c>
      <c r="C65" s="35">
        <v>148</v>
      </c>
      <c r="D65" s="16">
        <v>44</v>
      </c>
      <c r="E65" s="17">
        <v>11124768</v>
      </c>
      <c r="F65" s="36">
        <f t="shared" si="2"/>
        <v>0.2972972972972973</v>
      </c>
      <c r="G65" s="35">
        <v>117</v>
      </c>
      <c r="H65" s="16">
        <v>37</v>
      </c>
      <c r="I65" s="18">
        <v>8226354</v>
      </c>
      <c r="J65" s="36">
        <f t="shared" si="3"/>
        <v>0.3162393162393162</v>
      </c>
    </row>
    <row r="66" spans="1:10" ht="19.5" customHeight="1" thickBot="1">
      <c r="A66" s="53">
        <v>2006</v>
      </c>
      <c r="B66" s="54" t="s">
        <v>11</v>
      </c>
      <c r="C66" s="62">
        <v>45688</v>
      </c>
      <c r="D66" s="63">
        <v>9128</v>
      </c>
      <c r="E66" s="64">
        <v>3358338602</v>
      </c>
      <c r="F66" s="65">
        <f t="shared" si="2"/>
        <v>0.19978987918052882</v>
      </c>
      <c r="G66" s="55">
        <v>29097</v>
      </c>
      <c r="H66" s="56">
        <v>6037</v>
      </c>
      <c r="I66" s="59">
        <v>2202468404</v>
      </c>
      <c r="J66" s="58">
        <f t="shared" si="3"/>
        <v>0.2074784342028388</v>
      </c>
    </row>
    <row r="67" spans="1:10" ht="12" customHeight="1">
      <c r="A67" s="19">
        <v>2007</v>
      </c>
      <c r="B67" s="29" t="s">
        <v>1</v>
      </c>
      <c r="C67" s="48">
        <v>28810</v>
      </c>
      <c r="D67" s="40">
        <v>2825</v>
      </c>
      <c r="E67" s="42">
        <v>1060587703</v>
      </c>
      <c r="F67" s="49">
        <v>0.098</v>
      </c>
      <c r="G67" s="46">
        <v>13171</v>
      </c>
      <c r="H67" s="44">
        <v>1108</v>
      </c>
      <c r="I67" s="22">
        <v>442734841</v>
      </c>
      <c r="J67" s="34">
        <v>0.08412421228456457</v>
      </c>
    </row>
    <row r="68" spans="1:10" ht="12" customHeight="1">
      <c r="A68" s="28">
        <v>2007</v>
      </c>
      <c r="B68" s="32" t="s">
        <v>5</v>
      </c>
      <c r="C68" s="50">
        <v>11446</v>
      </c>
      <c r="D68" s="41">
        <v>4495</v>
      </c>
      <c r="E68" s="43">
        <v>1446610758</v>
      </c>
      <c r="F68" s="51">
        <v>0.3927136117420933</v>
      </c>
      <c r="G68" s="47">
        <v>7480</v>
      </c>
      <c r="H68" s="45">
        <v>2853</v>
      </c>
      <c r="I68" s="18">
        <v>1073461537</v>
      </c>
      <c r="J68" s="36">
        <v>0.38141711229946523</v>
      </c>
    </row>
    <row r="69" spans="1:10" ht="12" customHeight="1">
      <c r="A69" s="28">
        <v>2007</v>
      </c>
      <c r="B69" s="32" t="s">
        <v>2</v>
      </c>
      <c r="C69" s="50">
        <v>3883</v>
      </c>
      <c r="D69" s="41">
        <v>1059</v>
      </c>
      <c r="E69" s="43">
        <v>519200327</v>
      </c>
      <c r="F69" s="52">
        <v>0.2727272727272727</v>
      </c>
      <c r="G69" s="47">
        <v>3605</v>
      </c>
      <c r="H69" s="45">
        <v>909</v>
      </c>
      <c r="I69" s="18">
        <v>372859052</v>
      </c>
      <c r="J69" s="36">
        <v>0.2521497919556172</v>
      </c>
    </row>
    <row r="70" spans="1:10" ht="12" customHeight="1">
      <c r="A70" s="28">
        <v>2007</v>
      </c>
      <c r="B70" s="32" t="s">
        <v>3</v>
      </c>
      <c r="C70" s="50">
        <v>3135</v>
      </c>
      <c r="D70" s="41">
        <v>1660</v>
      </c>
      <c r="E70" s="43">
        <v>682126752</v>
      </c>
      <c r="F70" s="52">
        <v>0.529505582137161</v>
      </c>
      <c r="G70" s="47">
        <v>2981</v>
      </c>
      <c r="H70" s="45">
        <v>1559</v>
      </c>
      <c r="I70" s="18">
        <v>581066345</v>
      </c>
      <c r="J70" s="36">
        <v>0.5229788661522979</v>
      </c>
    </row>
    <row r="71" spans="1:10" ht="12" customHeight="1">
      <c r="A71" s="28">
        <v>2007</v>
      </c>
      <c r="B71" s="32" t="s">
        <v>4</v>
      </c>
      <c r="C71" s="50">
        <v>181</v>
      </c>
      <c r="D71" s="41">
        <v>61</v>
      </c>
      <c r="E71" s="43">
        <v>10044708</v>
      </c>
      <c r="F71" s="52">
        <v>0.3370165745856354</v>
      </c>
      <c r="G71" s="47">
        <v>88</v>
      </c>
      <c r="H71" s="45">
        <v>27</v>
      </c>
      <c r="I71" s="18">
        <v>5552768</v>
      </c>
      <c r="J71" s="36">
        <v>0.3068181818181818</v>
      </c>
    </row>
    <row r="72" spans="1:11" ht="19.5" customHeight="1" thickBot="1">
      <c r="A72" s="53">
        <v>2007</v>
      </c>
      <c r="B72" s="66" t="s">
        <v>11</v>
      </c>
      <c r="C72" s="67">
        <f>SUM(C67:C71)</f>
        <v>47455</v>
      </c>
      <c r="D72" s="68">
        <f>SUM(D67:D71)</f>
        <v>10100</v>
      </c>
      <c r="E72" s="69">
        <f>SUM(E67:E71)</f>
        <v>3718570248</v>
      </c>
      <c r="F72" s="70">
        <v>0.21283321040986197</v>
      </c>
      <c r="G72" s="71">
        <v>27325</v>
      </c>
      <c r="H72" s="72">
        <v>6456</v>
      </c>
      <c r="I72" s="73">
        <v>2475674543</v>
      </c>
      <c r="J72" s="74">
        <v>0.23626715462031106</v>
      </c>
      <c r="K72" s="12"/>
    </row>
    <row r="73" spans="1:11" ht="12">
      <c r="A73" s="11"/>
      <c r="B73" s="11"/>
      <c r="C73" s="13"/>
      <c r="D73" s="13"/>
      <c r="E73" s="14"/>
      <c r="F73" s="13"/>
      <c r="G73" s="15"/>
      <c r="H73" s="15"/>
      <c r="I73" s="15"/>
      <c r="J73" s="15"/>
      <c r="K73" s="12"/>
    </row>
    <row r="74" spans="1:2" ht="12">
      <c r="A74" s="80" t="s">
        <v>13</v>
      </c>
      <c r="B74" s="80"/>
    </row>
    <row r="75" spans="1:2" ht="12">
      <c r="A75" s="39" t="s">
        <v>14</v>
      </c>
      <c r="B75" s="39"/>
    </row>
    <row r="76" spans="1:9" ht="12">
      <c r="A76" s="80" t="s">
        <v>6</v>
      </c>
      <c r="B76" s="80"/>
      <c r="C76" s="80"/>
      <c r="D76" s="80"/>
      <c r="E76" s="80"/>
      <c r="F76" s="80"/>
      <c r="G76" s="80"/>
      <c r="H76" s="80"/>
      <c r="I76" s="80"/>
    </row>
  </sheetData>
  <sheetProtection password="D2BB" sheet="1" objects="1" scenarios="1" sort="0" autoFilter="0" pivotTables="0"/>
  <autoFilter ref="A5:B72"/>
  <mergeCells count="10">
    <mergeCell ref="A76:I76"/>
    <mergeCell ref="A74:B74"/>
    <mergeCell ref="A2:B2"/>
    <mergeCell ref="A5:A6"/>
    <mergeCell ref="B5:B6"/>
    <mergeCell ref="A3:J3"/>
    <mergeCell ref="A4:J4"/>
    <mergeCell ref="G5:J5"/>
    <mergeCell ref="C5:F5"/>
    <mergeCell ref="A1:J1"/>
  </mergeCells>
  <hyperlinks>
    <hyperlink ref="F6" r:id="rId1" display="SUCCESS RATE**"/>
    <hyperlink ref="J6" r:id="rId2" display="SUCCESS RATE**"/>
  </hyperlinks>
  <printOptions/>
  <pageMargins left="0.75" right="0.75" top="1" bottom="1" header="0.5" footer="0.5"/>
  <pageSetup horizontalDpi="600" verticalDpi="600" orientation="portrait"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OD/NIH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Moore</dc:creator>
  <cp:keywords/>
  <dc:description/>
  <cp:lastModifiedBy>grahamn</cp:lastModifiedBy>
  <dcterms:created xsi:type="dcterms:W3CDTF">2007-03-20T13:40:47Z</dcterms:created>
  <dcterms:modified xsi:type="dcterms:W3CDTF">2008-01-22T14:05:55Z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