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39" activeTab="0"/>
  </bookViews>
  <sheets>
    <sheet name="B-5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<sst xmlns="http://schemas.openxmlformats.org/spreadsheetml/2006/main" count="60" uniqueCount="60">
  <si>
    <t>State</t>
  </si>
  <si>
    <t>United States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</si>
  <si>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</si>
  <si>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</si>
  <si>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</si>
  <si>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</si>
  <si>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</si>
  <si>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</si>
  <si>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</si>
  <si>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</si>
  <si>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</si>
  <si>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</si>
  <si>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</si>
  <si>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</si>
  <si>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</si>
  <si>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</si>
  <si>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</si>
  <si>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</si>
  <si>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</si>
  <si>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</si>
  <si>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</si>
  <si>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</si>
  <si>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</si>
  <si>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</si>
  <si>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</si>
  <si>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</si>
  <si>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</si>
  <si>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</si>
  <si>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</si>
  <si>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</si>
  <si>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</si>
  <si>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</si>
  <si>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</si>
  <si>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</si>
  <si>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</si>
  <si>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</si>
  <si>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</si>
  <si>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</si>
  <si>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</si>
  <si>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</si>
  <si>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</si>
  <si>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</si>
  <si>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</si>
  <si>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</si>
  <si>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</si>
  <si>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</si>
  <si>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</si>
  <si>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</si>
  <si>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</si>
  <si>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</si>
  <si>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</si>
  <si>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Mississippi</t>
  </si>
  <si>
    <t>Tennessee</t>
  </si>
  <si>
    <t>Pedestrians killed</t>
  </si>
  <si>
    <t>Pedestrian fatalities as percent of total</t>
  </si>
  <si>
    <t>Total traffic fatalities</t>
  </si>
  <si>
    <t>Pedestrian fatality rate per 100,000 population</t>
  </si>
  <si>
    <t>State population (thousands)</t>
  </si>
  <si>
    <t>Table 2-5:  Pedestrian Fatalities Involving Motor Vehicles: 2000</t>
  </si>
  <si>
    <r>
      <t>SOURCE</t>
    </r>
    <r>
      <rPr>
        <sz val="10"/>
        <rFont val="Futura Md BT"/>
        <family val="2"/>
      </rPr>
      <t xml:space="preserve">: U.S. Department of Transportation, National Highway Traffic Safety Administration, National Center for Statistics and Analysis, </t>
    </r>
    <r>
      <rPr>
        <i/>
        <sz val="10"/>
        <rFont val="Futura Md BT"/>
        <family val="2"/>
      </rPr>
      <t xml:space="preserve">Traffic Safety Facts 2000: Pedestrians, </t>
    </r>
    <r>
      <rPr>
        <sz val="10"/>
        <rFont val="Futura Md BT"/>
        <family val="2"/>
      </rPr>
      <t>Washington, DC: 2001, available at http://www.nhtsa.dot.gov/people/ncsa/factshet.html as of Dec. 5,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</si>
</sst>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6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49" fontId="3" fillId="0" borderId="2" xfId="0" applyNumberFormat="1" applyFont="1" applyFill="1" applyBorder="1" applyAlignment="1">
      <alignment horizontal="center" wrapText="1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3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3" fillId="0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tabSelected="1" workbookViewId="0" topLeftCell="A1">
      <selection activeCell="K1" sqref="K1"/>
    </sheetView>
  </sheetViews>
  <sheetFormatPr defaultColWidth="9.140625" defaultRowHeight="12.75"/>
  <cols>
    <col min="1" max="1" width="18.140625" style="2" customWidth="1"/>
    <col min="2" max="2" width="8.28125" style="2" customWidth="1"/>
    <col min="3" max="3" width="2.8515625" style="2" customWidth="1"/>
    <col min="4" max="4" width="9.00390625" style="2" customWidth="1"/>
    <col min="5" max="5" width="3.421875" style="2" customWidth="1"/>
    <col min="6" max="6" width="9.7109375" style="2" customWidth="1"/>
    <col min="7" max="7" width="3.7109375" style="2" customWidth="1"/>
    <col min="8" max="8" width="12.140625" style="2" customWidth="1"/>
    <col min="9" max="9" width="3.57421875" style="2" customWidth="1"/>
    <col min="10" max="10" width="17.140625" style="2" customWidth="1"/>
    <col min="11" max="16384" width="9.140625" style="2" customWidth="1"/>
  </cols>
  <sheetData>
    <row r="1" spans="1:15" ht="15.75">
      <c r="A1" s="41" t="s">
        <v>58</v>
      </c>
      <c r="B1" s="42"/>
      <c r="C1" s="42"/>
      <c r="D1" s="42"/>
      <c r="E1" s="42"/>
      <c r="F1" s="42"/>
      <c r="G1" s="42"/>
      <c r="H1" s="42"/>
      <c r="I1" s="42"/>
      <c r="J1" s="42"/>
      <c r="K1" s="1"/>
      <c r="L1" s="1"/>
      <c r="M1" s="1"/>
      <c r="N1" s="1"/>
      <c r="O1" s="1"/>
    </row>
    <row r="2" spans="1:15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54.75" customHeight="1">
      <c r="A3" s="22" t="s">
        <v>0</v>
      </c>
      <c r="B3" s="43" t="s">
        <v>55</v>
      </c>
      <c r="C3" s="43"/>
      <c r="D3" s="38" t="s">
        <v>53</v>
      </c>
      <c r="E3" s="38"/>
      <c r="F3" s="38" t="s">
        <v>54</v>
      </c>
      <c r="G3" s="38"/>
      <c r="H3" s="38" t="s">
        <v>57</v>
      </c>
      <c r="I3" s="38"/>
      <c r="J3" s="9" t="s">
        <v>56</v>
      </c>
      <c r="K3" s="8"/>
      <c r="L3" s="8"/>
      <c r="M3" s="8"/>
      <c r="N3" s="8"/>
      <c r="O3" s="1"/>
    </row>
    <row r="4" spans="1:15" s="27" customFormat="1" ht="15.75">
      <c r="A4" s="25" t="s">
        <v>48</v>
      </c>
      <c r="B4" s="26">
        <v>995</v>
      </c>
      <c r="C4" s="26"/>
      <c r="D4" s="30">
        <v>61</v>
      </c>
      <c r="E4" s="30"/>
      <c r="F4" s="34">
        <f aca="true" t="shared" si="0" ref="F4:F34">D4/B4*100</f>
        <v>6.130653266331659</v>
      </c>
      <c r="G4" s="34"/>
      <c r="H4" s="30">
        <v>4451</v>
      </c>
      <c r="I4" s="30"/>
      <c r="J4" s="35">
        <f aca="true" t="shared" si="1" ref="J4:J34">D4/(H4/100)</f>
        <v>1.3704785441473826</v>
      </c>
      <c r="K4" s="36"/>
      <c r="L4" s="36"/>
      <c r="M4" s="36"/>
      <c r="N4" s="36"/>
      <c r="O4" s="25"/>
    </row>
    <row r="5" spans="1:15" ht="12.75" customHeight="1">
      <c r="A5" s="1" t="s">
        <v>2</v>
      </c>
      <c r="B5" s="3">
        <v>103</v>
      </c>
      <c r="C5" s="3"/>
      <c r="D5" s="10">
        <v>8</v>
      </c>
      <c r="E5" s="10"/>
      <c r="F5" s="16">
        <f t="shared" si="0"/>
        <v>7.766990291262135</v>
      </c>
      <c r="G5" s="16"/>
      <c r="H5" s="11">
        <v>653</v>
      </c>
      <c r="I5" s="11"/>
      <c r="J5" s="17">
        <f t="shared" si="1"/>
        <v>1.225114854517611</v>
      </c>
      <c r="K5" s="8"/>
      <c r="L5" s="8"/>
      <c r="M5" s="8"/>
      <c r="N5" s="8"/>
      <c r="O5" s="1"/>
    </row>
    <row r="6" spans="1:15" ht="12.75">
      <c r="A6" s="1" t="s">
        <v>3</v>
      </c>
      <c r="B6" s="3">
        <v>1036</v>
      </c>
      <c r="C6" s="3"/>
      <c r="D6" s="10">
        <v>130</v>
      </c>
      <c r="E6" s="10"/>
      <c r="F6" s="16">
        <f t="shared" si="0"/>
        <v>12.548262548262548</v>
      </c>
      <c r="G6" s="16"/>
      <c r="H6" s="10">
        <v>4798</v>
      </c>
      <c r="I6" s="10"/>
      <c r="J6" s="17">
        <f t="shared" si="1"/>
        <v>2.709462275948312</v>
      </c>
      <c r="K6" s="1"/>
      <c r="L6" s="1"/>
      <c r="M6" s="1"/>
      <c r="N6" s="1"/>
      <c r="O6" s="1"/>
    </row>
    <row r="7" spans="1:15" ht="12.75">
      <c r="A7" s="1" t="s">
        <v>4</v>
      </c>
      <c r="B7" s="3">
        <v>652</v>
      </c>
      <c r="C7" s="3"/>
      <c r="D7" s="10">
        <v>38</v>
      </c>
      <c r="E7" s="10"/>
      <c r="F7" s="16">
        <f t="shared" si="0"/>
        <v>5.828220858895705</v>
      </c>
      <c r="G7" s="16"/>
      <c r="H7" s="10">
        <v>2631</v>
      </c>
      <c r="I7" s="10"/>
      <c r="J7" s="17">
        <f t="shared" si="1"/>
        <v>1.444317749904979</v>
      </c>
      <c r="K7" s="1"/>
      <c r="L7" s="1"/>
      <c r="M7" s="1"/>
      <c r="N7" s="1"/>
      <c r="O7" s="1"/>
    </row>
    <row r="8" spans="1:15" s="24" customFormat="1" ht="12.75">
      <c r="A8" s="28" t="s">
        <v>5</v>
      </c>
      <c r="B8" s="31">
        <v>3753</v>
      </c>
      <c r="C8" s="31"/>
      <c r="D8" s="29">
        <v>670</v>
      </c>
      <c r="E8" s="29"/>
      <c r="F8" s="32">
        <f>D8/B8*100</f>
        <v>17.85238475885958</v>
      </c>
      <c r="G8" s="32"/>
      <c r="H8" s="29">
        <v>32521</v>
      </c>
      <c r="I8" s="29"/>
      <c r="J8" s="33">
        <f>D8/(H8/100)</f>
        <v>2.060207250699548</v>
      </c>
      <c r="K8" s="28"/>
      <c r="L8" s="28"/>
      <c r="M8" s="28"/>
      <c r="N8" s="28"/>
      <c r="O8" s="28"/>
    </row>
    <row r="9" spans="1:15" ht="12.75">
      <c r="A9" s="1" t="s">
        <v>6</v>
      </c>
      <c r="B9" s="3">
        <v>681</v>
      </c>
      <c r="C9" s="3"/>
      <c r="D9" s="10">
        <v>80</v>
      </c>
      <c r="E9" s="10"/>
      <c r="F9" s="16">
        <f t="shared" si="0"/>
        <v>11.747430249632892</v>
      </c>
      <c r="G9" s="16"/>
      <c r="H9" s="10">
        <v>4168</v>
      </c>
      <c r="I9" s="10"/>
      <c r="J9" s="17">
        <f t="shared" si="1"/>
        <v>1.9193857965451055</v>
      </c>
      <c r="K9" s="1"/>
      <c r="L9" s="1"/>
      <c r="M9" s="1"/>
      <c r="N9" s="1"/>
      <c r="O9" s="1"/>
    </row>
    <row r="10" spans="1:15" ht="12.75">
      <c r="A10" s="1" t="s">
        <v>7</v>
      </c>
      <c r="B10" s="3">
        <v>342</v>
      </c>
      <c r="C10" s="3"/>
      <c r="D10" s="10">
        <v>49</v>
      </c>
      <c r="E10" s="10"/>
      <c r="F10" s="16">
        <f t="shared" si="0"/>
        <v>14.327485380116958</v>
      </c>
      <c r="G10" s="16"/>
      <c r="H10" s="10">
        <v>3284</v>
      </c>
      <c r="I10" s="10"/>
      <c r="J10" s="17">
        <f t="shared" si="1"/>
        <v>1.492082825822168</v>
      </c>
      <c r="K10" s="1"/>
      <c r="L10" s="1"/>
      <c r="M10" s="1"/>
      <c r="N10" s="1"/>
      <c r="O10" s="1"/>
    </row>
    <row r="11" spans="1:15" ht="12.75">
      <c r="A11" s="1" t="s">
        <v>8</v>
      </c>
      <c r="B11" s="3">
        <v>123</v>
      </c>
      <c r="C11" s="3"/>
      <c r="D11" s="10">
        <v>22</v>
      </c>
      <c r="E11" s="10"/>
      <c r="F11" s="16">
        <f t="shared" si="0"/>
        <v>17.88617886178862</v>
      </c>
      <c r="G11" s="16"/>
      <c r="H11" s="11">
        <v>768</v>
      </c>
      <c r="I11" s="11"/>
      <c r="J11" s="17">
        <f t="shared" si="1"/>
        <v>2.8645833333333335</v>
      </c>
      <c r="K11" s="1"/>
      <c r="L11" s="1"/>
      <c r="M11" s="1"/>
      <c r="N11" s="1"/>
      <c r="O11" s="1"/>
    </row>
    <row r="12" spans="1:15" ht="12.75">
      <c r="A12" s="1" t="s">
        <v>50</v>
      </c>
      <c r="B12" s="3">
        <v>49</v>
      </c>
      <c r="C12" s="3"/>
      <c r="D12" s="10">
        <v>18</v>
      </c>
      <c r="E12" s="10"/>
      <c r="F12" s="16">
        <f t="shared" si="0"/>
        <v>36.734693877551024</v>
      </c>
      <c r="G12" s="16"/>
      <c r="H12" s="11">
        <v>523</v>
      </c>
      <c r="I12" s="11"/>
      <c r="J12" s="17">
        <f t="shared" si="1"/>
        <v>3.441682600382409</v>
      </c>
      <c r="K12" s="1"/>
      <c r="L12" s="1"/>
      <c r="M12" s="1"/>
      <c r="N12" s="1"/>
      <c r="O12" s="1"/>
    </row>
    <row r="13" spans="1:15" ht="12.75">
      <c r="A13" s="1" t="s">
        <v>9</v>
      </c>
      <c r="B13" s="3">
        <v>2999</v>
      </c>
      <c r="C13" s="3"/>
      <c r="D13" s="10">
        <v>492</v>
      </c>
      <c r="E13" s="10"/>
      <c r="F13" s="16">
        <f t="shared" si="0"/>
        <v>16.4054684894965</v>
      </c>
      <c r="G13" s="16"/>
      <c r="H13" s="10">
        <v>15233</v>
      </c>
      <c r="I13" s="10"/>
      <c r="J13" s="17">
        <f t="shared" si="1"/>
        <v>3.229829974397689</v>
      </c>
      <c r="K13" s="1"/>
      <c r="L13" s="1"/>
      <c r="M13" s="1"/>
      <c r="N13" s="1"/>
      <c r="O13" s="1"/>
    </row>
    <row r="14" spans="1:15" ht="12.75">
      <c r="A14" s="1" t="s">
        <v>10</v>
      </c>
      <c r="B14" s="3">
        <v>1541</v>
      </c>
      <c r="C14" s="3"/>
      <c r="D14" s="10">
        <v>137</v>
      </c>
      <c r="E14" s="10"/>
      <c r="F14" s="16">
        <f t="shared" si="0"/>
        <v>8.890330953926021</v>
      </c>
      <c r="G14" s="16"/>
      <c r="H14" s="10">
        <v>7875</v>
      </c>
      <c r="I14" s="10"/>
      <c r="J14" s="17">
        <f t="shared" si="1"/>
        <v>1.7396825396825397</v>
      </c>
      <c r="K14" s="1"/>
      <c r="L14" s="1"/>
      <c r="M14" s="1"/>
      <c r="N14" s="1"/>
      <c r="O14" s="1"/>
    </row>
    <row r="15" spans="1:15" ht="12.75">
      <c r="A15" s="1" t="s">
        <v>49</v>
      </c>
      <c r="B15" s="3">
        <v>131</v>
      </c>
      <c r="C15" s="3"/>
      <c r="D15" s="10">
        <v>29</v>
      </c>
      <c r="E15" s="10"/>
      <c r="F15" s="16">
        <f t="shared" si="0"/>
        <v>22.137404580152673</v>
      </c>
      <c r="G15" s="16"/>
      <c r="H15" s="10">
        <v>1257</v>
      </c>
      <c r="I15" s="10"/>
      <c r="J15" s="17">
        <f t="shared" si="1"/>
        <v>2.307080350039777</v>
      </c>
      <c r="K15" s="1"/>
      <c r="L15" s="1"/>
      <c r="M15" s="1"/>
      <c r="N15" s="1"/>
      <c r="O15" s="1"/>
    </row>
    <row r="16" spans="1:15" ht="12.75">
      <c r="A16" s="1" t="s">
        <v>11</v>
      </c>
      <c r="B16" s="3">
        <v>276</v>
      </c>
      <c r="C16" s="3"/>
      <c r="D16" s="10">
        <v>6</v>
      </c>
      <c r="E16" s="10"/>
      <c r="F16" s="16">
        <f t="shared" si="0"/>
        <v>2.1739130434782608</v>
      </c>
      <c r="G16" s="16"/>
      <c r="H16" s="10">
        <v>1347</v>
      </c>
      <c r="I16" s="10"/>
      <c r="J16" s="17">
        <f t="shared" si="1"/>
        <v>0.4454342984409799</v>
      </c>
      <c r="K16" s="1"/>
      <c r="L16" s="1"/>
      <c r="M16" s="1"/>
      <c r="N16" s="1"/>
      <c r="O16" s="1"/>
    </row>
    <row r="17" spans="1:15" ht="12.75">
      <c r="A17" s="1" t="s">
        <v>12</v>
      </c>
      <c r="B17" s="3">
        <v>1418</v>
      </c>
      <c r="C17" s="3"/>
      <c r="D17" s="10">
        <v>187</v>
      </c>
      <c r="E17" s="10"/>
      <c r="F17" s="16">
        <f t="shared" si="0"/>
        <v>13.187588152327221</v>
      </c>
      <c r="G17" s="16"/>
      <c r="H17" s="10">
        <v>12051</v>
      </c>
      <c r="I17" s="10"/>
      <c r="J17" s="17">
        <f t="shared" si="1"/>
        <v>1.5517384449423284</v>
      </c>
      <c r="K17" s="1"/>
      <c r="L17" s="1"/>
      <c r="M17" s="1"/>
      <c r="N17" s="1"/>
      <c r="O17" s="1"/>
    </row>
    <row r="18" spans="1:15" ht="12.75">
      <c r="A18" s="1" t="s">
        <v>13</v>
      </c>
      <c r="B18" s="3">
        <v>875</v>
      </c>
      <c r="C18" s="3"/>
      <c r="D18" s="10">
        <v>51</v>
      </c>
      <c r="E18" s="10"/>
      <c r="F18" s="16">
        <f t="shared" si="0"/>
        <v>5.828571428571429</v>
      </c>
      <c r="G18" s="16"/>
      <c r="H18" s="10">
        <v>6045</v>
      </c>
      <c r="I18" s="10"/>
      <c r="J18" s="17">
        <f t="shared" si="1"/>
        <v>0.8436724565756824</v>
      </c>
      <c r="K18" s="1"/>
      <c r="L18" s="1"/>
      <c r="M18" s="1"/>
      <c r="N18" s="1"/>
      <c r="O18" s="1"/>
    </row>
    <row r="19" spans="1:15" ht="12.75">
      <c r="A19" s="1" t="s">
        <v>14</v>
      </c>
      <c r="B19" s="3">
        <v>445</v>
      </c>
      <c r="C19" s="3"/>
      <c r="D19" s="10">
        <v>25</v>
      </c>
      <c r="E19" s="10"/>
      <c r="F19" s="16">
        <f t="shared" si="0"/>
        <v>5.617977528089887</v>
      </c>
      <c r="G19" s="16"/>
      <c r="H19" s="10">
        <v>2900</v>
      </c>
      <c r="I19" s="10"/>
      <c r="J19" s="17">
        <f t="shared" si="1"/>
        <v>0.8620689655172413</v>
      </c>
      <c r="K19" s="1"/>
      <c r="L19" s="1"/>
      <c r="M19" s="1"/>
      <c r="N19" s="1"/>
      <c r="O19" s="1"/>
    </row>
    <row r="20" spans="1:15" ht="12.75">
      <c r="A20" s="1" t="s">
        <v>15</v>
      </c>
      <c r="B20" s="3">
        <v>461</v>
      </c>
      <c r="C20" s="3"/>
      <c r="D20" s="10">
        <v>19</v>
      </c>
      <c r="E20" s="10"/>
      <c r="F20" s="16">
        <f t="shared" si="0"/>
        <v>4.121475054229935</v>
      </c>
      <c r="G20" s="16"/>
      <c r="H20" s="10">
        <v>2668</v>
      </c>
      <c r="I20" s="10"/>
      <c r="J20" s="17">
        <f t="shared" si="1"/>
        <v>0.712143928035982</v>
      </c>
      <c r="K20" s="1"/>
      <c r="L20" s="1"/>
      <c r="M20" s="1"/>
      <c r="N20" s="1"/>
      <c r="O20" s="1"/>
    </row>
    <row r="21" spans="1:15" ht="12.75">
      <c r="A21" s="1" t="s">
        <v>16</v>
      </c>
      <c r="B21" s="3">
        <v>820</v>
      </c>
      <c r="C21" s="3"/>
      <c r="D21" s="10">
        <v>53</v>
      </c>
      <c r="E21" s="10"/>
      <c r="F21" s="16">
        <f t="shared" si="0"/>
        <v>6.463414634146342</v>
      </c>
      <c r="G21" s="16"/>
      <c r="H21" s="10">
        <v>3995</v>
      </c>
      <c r="I21" s="10"/>
      <c r="J21" s="17">
        <f t="shared" si="1"/>
        <v>1.3266583229036295</v>
      </c>
      <c r="K21" s="1"/>
      <c r="L21" s="1"/>
      <c r="M21" s="1"/>
      <c r="N21" s="1"/>
      <c r="O21" s="1"/>
    </row>
    <row r="22" spans="1:15" ht="12.75">
      <c r="A22" s="1" t="s">
        <v>17</v>
      </c>
      <c r="B22" s="3">
        <v>937</v>
      </c>
      <c r="C22" s="3"/>
      <c r="D22" s="10">
        <v>100</v>
      </c>
      <c r="E22" s="10"/>
      <c r="F22" s="16">
        <f t="shared" si="0"/>
        <v>10.672358591248667</v>
      </c>
      <c r="G22" s="16"/>
      <c r="H22" s="10">
        <v>4425</v>
      </c>
      <c r="I22" s="10"/>
      <c r="J22" s="17">
        <f t="shared" si="1"/>
        <v>2.2598870056497176</v>
      </c>
      <c r="K22" s="1"/>
      <c r="L22" s="1"/>
      <c r="M22" s="1"/>
      <c r="N22" s="1"/>
      <c r="O22" s="1"/>
    </row>
    <row r="23" spans="1:15" ht="12.75">
      <c r="A23" s="1" t="s">
        <v>19</v>
      </c>
      <c r="B23" s="3">
        <v>169</v>
      </c>
      <c r="C23" s="3"/>
      <c r="D23" s="10">
        <v>15</v>
      </c>
      <c r="E23" s="10"/>
      <c r="F23" s="16">
        <f t="shared" si="0"/>
        <v>8.875739644970414</v>
      </c>
      <c r="G23" s="16"/>
      <c r="H23" s="10">
        <v>1259</v>
      </c>
      <c r="I23" s="10"/>
      <c r="J23" s="17">
        <f t="shared" si="1"/>
        <v>1.1914217633042097</v>
      </c>
      <c r="K23" s="1"/>
      <c r="L23" s="1"/>
      <c r="M23" s="1"/>
      <c r="N23" s="1"/>
      <c r="O23" s="1"/>
    </row>
    <row r="24" spans="1:15" ht="12.75">
      <c r="A24" s="1" t="s">
        <v>18</v>
      </c>
      <c r="B24" s="3">
        <v>588</v>
      </c>
      <c r="C24" s="3"/>
      <c r="D24" s="10">
        <v>91</v>
      </c>
      <c r="E24" s="10"/>
      <c r="F24" s="16">
        <f t="shared" si="0"/>
        <v>15.476190476190476</v>
      </c>
      <c r="G24" s="16"/>
      <c r="H24" s="10">
        <v>5275</v>
      </c>
      <c r="I24" s="10"/>
      <c r="J24" s="17">
        <f t="shared" si="1"/>
        <v>1.7251184834123223</v>
      </c>
      <c r="K24" s="1"/>
      <c r="L24" s="1"/>
      <c r="M24" s="1"/>
      <c r="N24" s="1"/>
      <c r="O24" s="1"/>
    </row>
    <row r="25" spans="1:15" ht="12.75">
      <c r="A25" s="1" t="s">
        <v>20</v>
      </c>
      <c r="B25" s="3">
        <v>433</v>
      </c>
      <c r="C25" s="3"/>
      <c r="D25" s="10">
        <v>82</v>
      </c>
      <c r="E25" s="10"/>
      <c r="F25" s="16">
        <f t="shared" si="0"/>
        <v>18.937644341801384</v>
      </c>
      <c r="G25" s="16"/>
      <c r="H25" s="10">
        <v>6199</v>
      </c>
      <c r="I25" s="10"/>
      <c r="J25" s="17">
        <f t="shared" si="1"/>
        <v>1.3227939990321018</v>
      </c>
      <c r="K25" s="1"/>
      <c r="L25" s="1"/>
      <c r="M25" s="1"/>
      <c r="N25" s="1"/>
      <c r="O25" s="1"/>
    </row>
    <row r="26" spans="1:15" ht="12.75">
      <c r="A26" s="1" t="s">
        <v>21</v>
      </c>
      <c r="B26" s="3">
        <v>1382</v>
      </c>
      <c r="C26" s="3"/>
      <c r="D26" s="10">
        <v>170</v>
      </c>
      <c r="E26" s="10"/>
      <c r="F26" s="16">
        <f t="shared" si="0"/>
        <v>12.301013024602025</v>
      </c>
      <c r="G26" s="16"/>
      <c r="H26" s="10">
        <v>9679</v>
      </c>
      <c r="I26" s="10"/>
      <c r="J26" s="17">
        <f t="shared" si="1"/>
        <v>1.7563797913007542</v>
      </c>
      <c r="K26" s="1"/>
      <c r="L26" s="1"/>
      <c r="M26" s="1"/>
      <c r="N26" s="1"/>
      <c r="O26" s="1"/>
    </row>
    <row r="27" spans="1:15" ht="12.75">
      <c r="A27" s="1" t="s">
        <v>22</v>
      </c>
      <c r="B27" s="3">
        <v>625</v>
      </c>
      <c r="C27" s="3"/>
      <c r="D27" s="10">
        <v>38</v>
      </c>
      <c r="E27" s="10"/>
      <c r="F27" s="16">
        <f t="shared" si="0"/>
        <v>6.08</v>
      </c>
      <c r="G27" s="16"/>
      <c r="H27" s="10">
        <v>4830</v>
      </c>
      <c r="I27" s="10"/>
      <c r="J27" s="17">
        <f t="shared" si="1"/>
        <v>0.7867494824016563</v>
      </c>
      <c r="K27" s="1"/>
      <c r="L27" s="1"/>
      <c r="M27" s="1"/>
      <c r="N27" s="1"/>
      <c r="O27" s="1"/>
    </row>
    <row r="28" spans="1:15" ht="12.75">
      <c r="A28" s="1" t="s">
        <v>51</v>
      </c>
      <c r="B28" s="3">
        <v>949</v>
      </c>
      <c r="C28" s="3"/>
      <c r="D28" s="10">
        <v>64</v>
      </c>
      <c r="E28" s="10"/>
      <c r="F28" s="16">
        <f t="shared" si="0"/>
        <v>6.743940990516332</v>
      </c>
      <c r="G28" s="16"/>
      <c r="H28" s="10">
        <v>2816</v>
      </c>
      <c r="I28" s="10"/>
      <c r="J28" s="17">
        <f t="shared" si="1"/>
        <v>2.272727272727273</v>
      </c>
      <c r="K28" s="1"/>
      <c r="L28" s="1"/>
      <c r="M28" s="1"/>
      <c r="N28" s="1"/>
      <c r="O28" s="1"/>
    </row>
    <row r="29" spans="1:15" ht="12.75">
      <c r="A29" s="1" t="s">
        <v>23</v>
      </c>
      <c r="B29" s="3">
        <v>1157</v>
      </c>
      <c r="C29" s="3"/>
      <c r="D29" s="10">
        <v>88</v>
      </c>
      <c r="E29" s="10"/>
      <c r="F29" s="16">
        <f t="shared" si="0"/>
        <v>7.605877268798617</v>
      </c>
      <c r="G29" s="16"/>
      <c r="H29" s="10">
        <v>5540</v>
      </c>
      <c r="I29" s="10"/>
      <c r="J29" s="17">
        <f t="shared" si="1"/>
        <v>1.588447653429603</v>
      </c>
      <c r="K29" s="1"/>
      <c r="L29" s="1"/>
      <c r="M29" s="1"/>
      <c r="N29" s="1"/>
      <c r="O29" s="1"/>
    </row>
    <row r="30" spans="1:15" ht="12.75">
      <c r="A30" s="1" t="s">
        <v>24</v>
      </c>
      <c r="B30" s="3">
        <v>237</v>
      </c>
      <c r="C30" s="3"/>
      <c r="D30" s="10">
        <v>11</v>
      </c>
      <c r="E30" s="10"/>
      <c r="F30" s="16">
        <f t="shared" si="0"/>
        <v>4.641350210970464</v>
      </c>
      <c r="G30" s="16"/>
      <c r="H30" s="11">
        <v>950</v>
      </c>
      <c r="I30" s="11"/>
      <c r="J30" s="17">
        <f t="shared" si="1"/>
        <v>1.1578947368421053</v>
      </c>
      <c r="K30" s="1"/>
      <c r="L30" s="1"/>
      <c r="M30" s="1"/>
      <c r="N30" s="1"/>
      <c r="O30" s="1"/>
    </row>
    <row r="31" spans="1:15" ht="12.75">
      <c r="A31" s="1" t="s">
        <v>26</v>
      </c>
      <c r="B31" s="3">
        <v>276</v>
      </c>
      <c r="C31" s="3"/>
      <c r="D31" s="10">
        <v>20</v>
      </c>
      <c r="E31" s="10"/>
      <c r="F31" s="16">
        <f t="shared" si="0"/>
        <v>7.246376811594203</v>
      </c>
      <c r="G31" s="16"/>
      <c r="H31" s="10">
        <v>1705</v>
      </c>
      <c r="I31" s="10"/>
      <c r="J31" s="17">
        <f t="shared" si="1"/>
        <v>1.1730205278592374</v>
      </c>
      <c r="K31" s="1"/>
      <c r="L31" s="1"/>
      <c r="M31" s="1"/>
      <c r="N31" s="1"/>
      <c r="O31" s="1"/>
    </row>
    <row r="32" spans="1:15" ht="12.75">
      <c r="A32" s="1" t="s">
        <v>25</v>
      </c>
      <c r="B32" s="3">
        <v>323</v>
      </c>
      <c r="C32" s="3"/>
      <c r="D32" s="10">
        <v>43</v>
      </c>
      <c r="E32" s="10"/>
      <c r="F32" s="16">
        <f t="shared" si="0"/>
        <v>13.312693498452013</v>
      </c>
      <c r="G32" s="16"/>
      <c r="H32" s="10">
        <v>1871</v>
      </c>
      <c r="I32" s="10"/>
      <c r="J32" s="17">
        <f t="shared" si="1"/>
        <v>2.298236237306253</v>
      </c>
      <c r="K32" s="1"/>
      <c r="L32" s="1"/>
      <c r="M32" s="1"/>
      <c r="N32" s="1"/>
      <c r="O32" s="1"/>
    </row>
    <row r="33" spans="1:15" ht="12.75">
      <c r="A33" s="1" t="s">
        <v>27</v>
      </c>
      <c r="B33" s="3">
        <v>126</v>
      </c>
      <c r="C33" s="3"/>
      <c r="D33" s="10">
        <v>7</v>
      </c>
      <c r="E33" s="10"/>
      <c r="F33" s="16">
        <f t="shared" si="0"/>
        <v>5.555555555555555</v>
      </c>
      <c r="G33" s="16"/>
      <c r="H33" s="10">
        <v>1224</v>
      </c>
      <c r="I33" s="10"/>
      <c r="J33" s="17">
        <f t="shared" si="1"/>
        <v>0.5718954248366013</v>
      </c>
      <c r="K33" s="1"/>
      <c r="L33" s="1"/>
      <c r="M33" s="1"/>
      <c r="N33" s="1"/>
      <c r="O33" s="1"/>
    </row>
    <row r="34" spans="1:15" ht="12.75">
      <c r="A34" s="1" t="s">
        <v>28</v>
      </c>
      <c r="B34" s="3">
        <v>731</v>
      </c>
      <c r="C34" s="3"/>
      <c r="D34" s="10">
        <v>145</v>
      </c>
      <c r="E34" s="10"/>
      <c r="F34" s="16">
        <f t="shared" si="0"/>
        <v>19.835841313269494</v>
      </c>
      <c r="G34" s="16"/>
      <c r="H34" s="10">
        <v>8178</v>
      </c>
      <c r="I34" s="10"/>
      <c r="J34" s="17">
        <f t="shared" si="1"/>
        <v>1.7730496453900708</v>
      </c>
      <c r="K34" s="1"/>
      <c r="L34" s="1"/>
      <c r="M34" s="1"/>
      <c r="N34" s="1"/>
      <c r="O34" s="1"/>
    </row>
    <row r="35" spans="1:15" ht="12.75">
      <c r="A35" s="1" t="s">
        <v>29</v>
      </c>
      <c r="B35" s="3">
        <v>430</v>
      </c>
      <c r="C35" s="3"/>
      <c r="D35" s="10">
        <v>47</v>
      </c>
      <c r="E35" s="10"/>
      <c r="F35" s="16">
        <f aca="true" t="shared" si="2" ref="F35:F54">D35/B35*100</f>
        <v>10.930232558139535</v>
      </c>
      <c r="G35" s="16"/>
      <c r="H35" s="10">
        <v>1860</v>
      </c>
      <c r="I35" s="10"/>
      <c r="J35" s="17">
        <f aca="true" t="shared" si="3" ref="J35:J54">D35/(H35/100)</f>
        <v>2.5268817204301075</v>
      </c>
      <c r="K35" s="1"/>
      <c r="L35" s="1"/>
      <c r="M35" s="1"/>
      <c r="N35" s="1"/>
      <c r="O35" s="1"/>
    </row>
    <row r="36" spans="1:15" ht="12.75">
      <c r="A36" s="1" t="s">
        <v>30</v>
      </c>
      <c r="B36" s="3">
        <v>1458</v>
      </c>
      <c r="C36" s="3"/>
      <c r="D36" s="10">
        <v>335</v>
      </c>
      <c r="E36" s="10"/>
      <c r="F36" s="16">
        <f t="shared" si="2"/>
        <v>22.976680384087793</v>
      </c>
      <c r="G36" s="16"/>
      <c r="H36" s="10">
        <v>18146</v>
      </c>
      <c r="I36" s="10"/>
      <c r="J36" s="17">
        <f t="shared" si="3"/>
        <v>1.846136889672655</v>
      </c>
      <c r="K36" s="1"/>
      <c r="L36" s="1"/>
      <c r="M36" s="1"/>
      <c r="N36" s="1"/>
      <c r="O36" s="1"/>
    </row>
    <row r="37" spans="1:15" ht="12.75" customHeight="1">
      <c r="A37" s="19" t="s">
        <v>31</v>
      </c>
      <c r="B37" s="23">
        <v>1472</v>
      </c>
      <c r="C37" s="23"/>
      <c r="D37" s="10">
        <v>144</v>
      </c>
      <c r="E37" s="10"/>
      <c r="F37" s="16">
        <f t="shared" si="2"/>
        <v>9.782608695652174</v>
      </c>
      <c r="G37" s="16"/>
      <c r="H37" s="10">
        <v>7777</v>
      </c>
      <c r="I37" s="10"/>
      <c r="J37" s="17">
        <f t="shared" si="3"/>
        <v>1.8516137328018518</v>
      </c>
      <c r="K37" s="1"/>
      <c r="L37" s="1"/>
      <c r="M37" s="1"/>
      <c r="N37" s="1"/>
      <c r="O37" s="1"/>
    </row>
    <row r="38" spans="1:15" ht="12.75">
      <c r="A38" s="1" t="s">
        <v>32</v>
      </c>
      <c r="B38" s="3">
        <v>86</v>
      </c>
      <c r="C38" s="3"/>
      <c r="D38" s="10">
        <v>5</v>
      </c>
      <c r="E38" s="10"/>
      <c r="F38" s="16">
        <f t="shared" si="2"/>
        <v>5.813953488372093</v>
      </c>
      <c r="G38" s="16"/>
      <c r="H38" s="11">
        <v>662</v>
      </c>
      <c r="I38" s="11"/>
      <c r="J38" s="17">
        <f t="shared" si="3"/>
        <v>0.7552870090634441</v>
      </c>
      <c r="K38" s="1"/>
      <c r="L38" s="1"/>
      <c r="M38" s="1"/>
      <c r="N38" s="1"/>
      <c r="O38" s="1"/>
    </row>
    <row r="39" spans="1:15" ht="12.75">
      <c r="A39" s="1" t="s">
        <v>33</v>
      </c>
      <c r="B39" s="3">
        <v>1351</v>
      </c>
      <c r="C39" s="3"/>
      <c r="D39" s="10">
        <v>96</v>
      </c>
      <c r="E39" s="10"/>
      <c r="F39" s="16">
        <f t="shared" si="2"/>
        <v>7.105847520355292</v>
      </c>
      <c r="G39" s="16"/>
      <c r="H39" s="10">
        <v>11319</v>
      </c>
      <c r="I39" s="10"/>
      <c r="J39" s="17">
        <f t="shared" si="3"/>
        <v>0.8481314603763583</v>
      </c>
      <c r="K39" s="1"/>
      <c r="L39" s="1"/>
      <c r="M39" s="1"/>
      <c r="N39" s="1"/>
      <c r="O39" s="1"/>
    </row>
    <row r="40" spans="1:15" ht="12.75">
      <c r="A40" s="1" t="s">
        <v>34</v>
      </c>
      <c r="B40" s="3">
        <v>652</v>
      </c>
      <c r="C40" s="3"/>
      <c r="D40" s="10">
        <v>43</v>
      </c>
      <c r="E40" s="10"/>
      <c r="F40" s="16">
        <f t="shared" si="2"/>
        <v>6.595092024539877</v>
      </c>
      <c r="G40" s="16"/>
      <c r="H40" s="10">
        <v>3373</v>
      </c>
      <c r="I40" s="10"/>
      <c r="J40" s="17">
        <f t="shared" si="3"/>
        <v>1.2748295286095466</v>
      </c>
      <c r="K40" s="1"/>
      <c r="L40" s="1"/>
      <c r="M40" s="1"/>
      <c r="N40" s="1"/>
      <c r="O40" s="1"/>
    </row>
    <row r="41" spans="1:15" ht="12.75">
      <c r="A41" s="1" t="s">
        <v>35</v>
      </c>
      <c r="B41" s="3">
        <v>451</v>
      </c>
      <c r="C41" s="3"/>
      <c r="D41" s="10">
        <v>50</v>
      </c>
      <c r="E41" s="10"/>
      <c r="F41" s="16">
        <f t="shared" si="2"/>
        <v>11.086474501108649</v>
      </c>
      <c r="G41" s="16"/>
      <c r="H41" s="10">
        <v>3397</v>
      </c>
      <c r="I41" s="10"/>
      <c r="J41" s="17">
        <f t="shared" si="3"/>
        <v>1.4718869590815427</v>
      </c>
      <c r="K41" s="1"/>
      <c r="L41" s="1"/>
      <c r="M41" s="1"/>
      <c r="N41" s="1"/>
      <c r="O41" s="1"/>
    </row>
    <row r="42" spans="1:15" ht="12.75">
      <c r="A42" s="1" t="s">
        <v>36</v>
      </c>
      <c r="B42" s="3">
        <v>1520</v>
      </c>
      <c r="C42" s="3"/>
      <c r="D42" s="10">
        <v>170</v>
      </c>
      <c r="E42" s="10"/>
      <c r="F42" s="16">
        <f t="shared" si="2"/>
        <v>11.18421052631579</v>
      </c>
      <c r="G42" s="16"/>
      <c r="H42" s="10">
        <v>12202</v>
      </c>
      <c r="I42" s="10"/>
      <c r="J42" s="17">
        <f t="shared" si="3"/>
        <v>1.393214227175873</v>
      </c>
      <c r="K42" s="1"/>
      <c r="L42" s="1"/>
      <c r="M42" s="1"/>
      <c r="N42" s="1"/>
      <c r="O42" s="1"/>
    </row>
    <row r="43" spans="1:15" ht="12.75">
      <c r="A43" s="1" t="s">
        <v>37</v>
      </c>
      <c r="B43" s="3">
        <v>80</v>
      </c>
      <c r="C43" s="3"/>
      <c r="D43" s="10">
        <v>6</v>
      </c>
      <c r="E43" s="10"/>
      <c r="F43" s="16">
        <f t="shared" si="2"/>
        <v>7.5</v>
      </c>
      <c r="G43" s="16"/>
      <c r="H43" s="11">
        <v>998</v>
      </c>
      <c r="I43" s="11"/>
      <c r="J43" s="17">
        <f t="shared" si="3"/>
        <v>0.6012024048096192</v>
      </c>
      <c r="K43" s="1"/>
      <c r="L43" s="1"/>
      <c r="M43" s="1"/>
      <c r="N43" s="1"/>
      <c r="O43" s="1"/>
    </row>
    <row r="44" spans="1:15" ht="12.75">
      <c r="A44" s="1" t="s">
        <v>38</v>
      </c>
      <c r="B44" s="3">
        <v>1065</v>
      </c>
      <c r="C44" s="3"/>
      <c r="D44" s="10">
        <v>84</v>
      </c>
      <c r="E44" s="10"/>
      <c r="F44" s="16">
        <f t="shared" si="2"/>
        <v>7.887323943661972</v>
      </c>
      <c r="G44" s="16"/>
      <c r="H44" s="10">
        <v>3858</v>
      </c>
      <c r="I44" s="10"/>
      <c r="J44" s="17">
        <f t="shared" si="3"/>
        <v>2.177293934681182</v>
      </c>
      <c r="K44" s="1"/>
      <c r="L44" s="1"/>
      <c r="M44" s="1"/>
      <c r="N44" s="1"/>
      <c r="O44" s="1"/>
    </row>
    <row r="45" spans="1:15" ht="12.75">
      <c r="A45" s="1" t="s">
        <v>39</v>
      </c>
      <c r="B45" s="3">
        <v>173</v>
      </c>
      <c r="C45" s="3"/>
      <c r="D45" s="10">
        <v>13</v>
      </c>
      <c r="E45" s="10"/>
      <c r="F45" s="16">
        <f t="shared" si="2"/>
        <v>7.514450867052023</v>
      </c>
      <c r="G45" s="16"/>
      <c r="H45" s="11">
        <v>777</v>
      </c>
      <c r="I45" s="11"/>
      <c r="J45" s="17">
        <f t="shared" si="3"/>
        <v>1.6731016731016732</v>
      </c>
      <c r="K45" s="1"/>
      <c r="L45" s="1"/>
      <c r="M45" s="1"/>
      <c r="N45" s="1"/>
      <c r="O45" s="1"/>
    </row>
    <row r="46" spans="1:15" ht="12.75">
      <c r="A46" s="1" t="s">
        <v>52</v>
      </c>
      <c r="B46" s="3">
        <v>1306</v>
      </c>
      <c r="C46" s="3"/>
      <c r="D46" s="10">
        <v>99</v>
      </c>
      <c r="E46" s="10"/>
      <c r="F46" s="16">
        <f t="shared" si="2"/>
        <v>7.580398162327719</v>
      </c>
      <c r="G46" s="16"/>
      <c r="H46" s="10">
        <v>5657</v>
      </c>
      <c r="I46" s="10"/>
      <c r="J46" s="17">
        <v>1.7</v>
      </c>
      <c r="K46" s="1"/>
      <c r="L46" s="1"/>
      <c r="M46" s="1"/>
      <c r="N46" s="1"/>
      <c r="O46" s="1"/>
    </row>
    <row r="47" spans="1:15" ht="12.75">
      <c r="A47" s="1" t="s">
        <v>40</v>
      </c>
      <c r="B47" s="3">
        <v>3769</v>
      </c>
      <c r="C47" s="3"/>
      <c r="D47" s="10">
        <v>412</v>
      </c>
      <c r="E47" s="10"/>
      <c r="F47" s="16">
        <f t="shared" si="2"/>
        <v>10.931281507031043</v>
      </c>
      <c r="G47" s="16"/>
      <c r="H47" s="10">
        <v>20119</v>
      </c>
      <c r="I47" s="10"/>
      <c r="J47" s="17">
        <f t="shared" si="3"/>
        <v>2.0478154977881604</v>
      </c>
      <c r="K47" s="1"/>
      <c r="L47" s="1"/>
      <c r="M47" s="1"/>
      <c r="N47" s="1"/>
      <c r="O47" s="1"/>
    </row>
    <row r="48" spans="1:15" ht="12.75">
      <c r="A48" s="1" t="s">
        <v>41</v>
      </c>
      <c r="B48" s="3">
        <v>373</v>
      </c>
      <c r="C48" s="3"/>
      <c r="D48" s="10">
        <v>33</v>
      </c>
      <c r="E48" s="10"/>
      <c r="F48" s="16">
        <f t="shared" si="2"/>
        <v>8.847184986595174</v>
      </c>
      <c r="G48" s="16"/>
      <c r="H48" s="10">
        <v>2207</v>
      </c>
      <c r="I48" s="10"/>
      <c r="J48" s="17">
        <f t="shared" si="3"/>
        <v>1.4952424105120072</v>
      </c>
      <c r="K48" s="1"/>
      <c r="L48" s="1"/>
      <c r="M48" s="1"/>
      <c r="N48" s="1"/>
      <c r="O48" s="1"/>
    </row>
    <row r="49" spans="1:15" ht="12.75">
      <c r="A49" s="1" t="s">
        <v>42</v>
      </c>
      <c r="B49" s="3">
        <v>79</v>
      </c>
      <c r="C49" s="3"/>
      <c r="D49" s="10">
        <v>7</v>
      </c>
      <c r="E49" s="10"/>
      <c r="F49" s="16">
        <f t="shared" si="2"/>
        <v>8.860759493670885</v>
      </c>
      <c r="G49" s="16"/>
      <c r="H49" s="11">
        <v>617</v>
      </c>
      <c r="I49" s="11"/>
      <c r="J49" s="17">
        <f t="shared" si="3"/>
        <v>1.1345218800648298</v>
      </c>
      <c r="K49" s="1"/>
      <c r="L49" s="1"/>
      <c r="M49" s="1"/>
      <c r="N49" s="1"/>
      <c r="O49" s="1"/>
    </row>
    <row r="50" spans="1:15" ht="12.75">
      <c r="A50" s="1" t="s">
        <v>43</v>
      </c>
      <c r="B50" s="3">
        <v>930</v>
      </c>
      <c r="C50" s="3"/>
      <c r="D50" s="10">
        <v>92</v>
      </c>
      <c r="E50" s="10"/>
      <c r="F50" s="16">
        <f t="shared" si="2"/>
        <v>9.89247311827957</v>
      </c>
      <c r="G50" s="16"/>
      <c r="H50" s="10">
        <v>6997</v>
      </c>
      <c r="I50" s="10"/>
      <c r="J50" s="17">
        <f t="shared" si="3"/>
        <v>1.3148492210947549</v>
      </c>
      <c r="K50" s="1"/>
      <c r="L50" s="1"/>
      <c r="M50" s="1"/>
      <c r="N50" s="1"/>
      <c r="O50" s="1"/>
    </row>
    <row r="51" spans="1:15" ht="12.75">
      <c r="A51" s="1" t="s">
        <v>44</v>
      </c>
      <c r="B51" s="3">
        <v>632</v>
      </c>
      <c r="C51" s="3"/>
      <c r="D51" s="10">
        <v>66</v>
      </c>
      <c r="E51" s="10"/>
      <c r="F51" s="16">
        <f t="shared" si="2"/>
        <v>10.443037974683545</v>
      </c>
      <c r="G51" s="16"/>
      <c r="H51" s="10">
        <v>5858</v>
      </c>
      <c r="I51" s="10"/>
      <c r="J51" s="17">
        <f t="shared" si="3"/>
        <v>1.1266643905769889</v>
      </c>
      <c r="K51" s="1"/>
      <c r="L51" s="1"/>
      <c r="M51" s="1"/>
      <c r="N51" s="1"/>
      <c r="O51" s="1"/>
    </row>
    <row r="52" spans="1:15" ht="12.75">
      <c r="A52" s="1" t="s">
        <v>45</v>
      </c>
      <c r="B52" s="3">
        <v>410</v>
      </c>
      <c r="C52" s="3"/>
      <c r="D52" s="10">
        <v>25</v>
      </c>
      <c r="E52" s="10"/>
      <c r="F52" s="16">
        <f t="shared" si="2"/>
        <v>6.097560975609756</v>
      </c>
      <c r="G52" s="16"/>
      <c r="H52" s="10">
        <v>1841</v>
      </c>
      <c r="I52" s="10"/>
      <c r="J52" s="17">
        <f t="shared" si="3"/>
        <v>1.3579576317218902</v>
      </c>
      <c r="K52" s="1"/>
      <c r="L52" s="1"/>
      <c r="M52" s="1"/>
      <c r="N52" s="1"/>
      <c r="O52" s="1"/>
    </row>
    <row r="53" spans="1:15" ht="12.75">
      <c r="A53" s="1" t="s">
        <v>46</v>
      </c>
      <c r="B53" s="3">
        <v>799</v>
      </c>
      <c r="C53" s="3"/>
      <c r="D53" s="10">
        <v>51</v>
      </c>
      <c r="E53" s="10"/>
      <c r="F53" s="16">
        <f t="shared" si="2"/>
        <v>6.382978723404255</v>
      </c>
      <c r="G53" s="16"/>
      <c r="H53" s="10">
        <v>5326</v>
      </c>
      <c r="I53" s="10"/>
      <c r="J53" s="17">
        <f t="shared" si="3"/>
        <v>0.9575666541494555</v>
      </c>
      <c r="K53" s="1"/>
      <c r="L53" s="1"/>
      <c r="M53" s="1"/>
      <c r="N53" s="1"/>
      <c r="O53" s="1"/>
    </row>
    <row r="54" spans="1:15" ht="12.75">
      <c r="A54" s="4" t="s">
        <v>47</v>
      </c>
      <c r="B54" s="5">
        <v>152</v>
      </c>
      <c r="C54" s="5"/>
      <c r="D54" s="12">
        <v>12</v>
      </c>
      <c r="E54" s="12"/>
      <c r="F54" s="13">
        <f t="shared" si="2"/>
        <v>7.894736842105263</v>
      </c>
      <c r="G54" s="13"/>
      <c r="H54" s="14">
        <v>525</v>
      </c>
      <c r="I54" s="14"/>
      <c r="J54" s="15">
        <f t="shared" si="3"/>
        <v>2.2857142857142856</v>
      </c>
      <c r="K54" s="1"/>
      <c r="L54" s="1"/>
      <c r="M54" s="1"/>
      <c r="N54" s="1"/>
      <c r="O54" s="1"/>
    </row>
    <row r="55" spans="1:15" ht="12.75">
      <c r="A55" s="4" t="s">
        <v>1</v>
      </c>
      <c r="B55" s="5">
        <v>41821</v>
      </c>
      <c r="C55" s="5"/>
      <c r="D55" s="12">
        <v>4739</v>
      </c>
      <c r="E55" s="12"/>
      <c r="F55" s="13">
        <f>D55/B55*100</f>
        <v>11.331627651180028</v>
      </c>
      <c r="G55" s="13"/>
      <c r="H55" s="12">
        <v>274634</v>
      </c>
      <c r="I55" s="12"/>
      <c r="J55" s="15">
        <f>D55/(H55/100)</f>
        <v>1.7255693031452768</v>
      </c>
      <c r="K55" s="1"/>
      <c r="L55" s="1"/>
      <c r="M55" s="1"/>
      <c r="N55" s="1"/>
      <c r="O55" s="1"/>
    </row>
    <row r="56" spans="1:15" ht="12.75">
      <c r="A56" s="18"/>
      <c r="B56" s="6"/>
      <c r="C56" s="6"/>
      <c r="D56" s="20"/>
      <c r="E56" s="20"/>
      <c r="F56" s="16"/>
      <c r="G56" s="16"/>
      <c r="H56" s="20"/>
      <c r="I56" s="20"/>
      <c r="J56" s="21"/>
      <c r="K56" s="1"/>
      <c r="L56" s="1"/>
      <c r="M56" s="1"/>
      <c r="N56" s="1"/>
      <c r="O56" s="1"/>
    </row>
    <row r="57" spans="1:15" ht="39.75" customHeight="1">
      <c r="A57" s="39" t="s">
        <v>59</v>
      </c>
      <c r="B57" s="37"/>
      <c r="C57" s="37"/>
      <c r="D57" s="40"/>
      <c r="E57" s="40"/>
      <c r="F57" s="40"/>
      <c r="G57" s="40"/>
      <c r="H57" s="40"/>
      <c r="I57" s="40"/>
      <c r="J57" s="40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4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7"/>
      <c r="L59" s="7"/>
      <c r="M59" s="7"/>
      <c r="N59" s="7"/>
      <c r="O59" s="7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1:15" ht="12.75">
      <c r="K110" s="1"/>
      <c r="L110" s="1"/>
      <c r="M110" s="1"/>
      <c r="N110" s="1"/>
      <c r="O110" s="1"/>
    </row>
    <row r="111" spans="11:15" ht="12.75">
      <c r="K111" s="1"/>
      <c r="L111" s="1"/>
      <c r="M111" s="1"/>
      <c r="N111" s="1"/>
      <c r="O111" s="1"/>
    </row>
  </sheetData>
  <mergeCells count="6">
    <mergeCell ref="A1:J1"/>
    <mergeCell ref="A57:J57"/>
    <mergeCell ref="H3:I3"/>
    <mergeCell ref="F3:G3"/>
    <mergeCell ref="D3:E3"/>
    <mergeCell ref="B3:C3"/>
  </mergeCells>
  <printOptions horizontalCentered="1"/>
  <pageMargins left="1" right="1" top="1" bottom="1" header="0.5" footer="0.5"/>
  <pageSetup fitToHeight="1" fitToWidth="1" horizontalDpi="600" verticalDpi="600" orientation="portrait" scale="83" r:id="rId1"/>
  <headerFooter alignWithMargins="0">
    <oddHeader>&amp;R&amp;"Futura Md BT,Medium"&amp;14Safety</oddHeader>
    <oddFooter>&amp;L&amp;"Futura Md BT,Medium"&amp;14BTS State Transportation Profile&amp;C&amp;"Futura Md BT,Medium"&amp;14 B-5&amp;R&amp;"Futura Md BT,Medium"&amp;14Alabama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2004-01-15T16:29:38Z</cp:lastPrinted>
  <dcterms:created xsi:type="dcterms:W3CDTF">2001-11-06T21:21:01Z</dcterms:created>
  <dcterms:modified xsi:type="dcterms:W3CDTF">2004-01-16T14:59:31Z</dcterms:modified>
  <cp:category/>
  <cp:version/>
  <cp:contentType/>
  <cp:contentStatus/>
</cp:coreProperties>
</file>