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28" windowWidth="12120" windowHeight="9108" activeTab="0"/>
  </bookViews>
  <sheets>
    <sheet name="4-22"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<sst xmlns="http://schemas.openxmlformats.org/spreadsheetml/2006/main" count="84" uniqueCount="61">
  <si>
    <t>Vehicle-miles (millions)</t>
  </si>
  <si>
    <t>Passenger car</t>
  </si>
  <si>
    <t>Other 2-axle 4-tire vehicle</t>
  </si>
  <si>
    <t>N</t>
  </si>
  <si>
    <t>Motorcycle</t>
  </si>
  <si>
    <t>a</t>
  </si>
  <si>
    <t>Fuel consumed (million gallons)</t>
  </si>
  <si>
    <t xml:space="preserve">These new categories include passenger car, other 2-axle 4-tire vehicle, single-unit 2-axle 6-tire or more truck, and combination truck. </t>
  </si>
  <si>
    <t>SOURCES:</t>
  </si>
  <si>
    <t>Vehicle-miles:</t>
  </si>
  <si>
    <t>Passenger car:</t>
  </si>
  <si>
    <t>Other 2-axle 4-tire vehicle:</t>
  </si>
  <si>
    <t>Motorcycle:</t>
  </si>
  <si>
    <t>For 1970-94, the unrevised motorcycle vehicle-miles are subtracted from the combined passenger car and motorcycle vehicle-miles from VM-201A.</t>
  </si>
  <si>
    <t>Fuel consumed:</t>
  </si>
  <si>
    <t>For 1970-94, the unrevised motorcycle fuel consumed is subtracted from the combined passenger car and motorcycle fuel consumed from VM-201A.</t>
  </si>
  <si>
    <t>b</t>
  </si>
  <si>
    <t xml:space="preserve">Passenger-miles: </t>
  </si>
  <si>
    <t>1960-97:  Vehicle-miles multiplied by vehicle occupancy rates.</t>
  </si>
  <si>
    <r>
      <t>Table 4-22:</t>
    </r>
    <r>
      <rPr>
        <b/>
        <sz val="14"/>
        <rFont val="Arial"/>
        <family val="2"/>
      </rPr>
      <t xml:space="preserve">  </t>
    </r>
    <r>
      <rPr>
        <b/>
        <sz val="12"/>
        <rFont val="Arial"/>
        <family val="2"/>
      </rPr>
      <t>Energy Intensity of Passenger Cars, Other 2-Axle 4-Tire Vehicles, and Motorcycles</t>
    </r>
  </si>
  <si>
    <r>
      <t>Passenger-miles (millions)</t>
    </r>
    <r>
      <rPr>
        <b/>
        <vertAlign val="superscript"/>
        <sz val="11"/>
        <rFont val="Arial Narrow"/>
        <family val="2"/>
      </rPr>
      <t>a</t>
    </r>
  </si>
  <si>
    <r>
      <t>Energy intensity (Btu/passenger-mile)</t>
    </r>
    <r>
      <rPr>
        <b/>
        <vertAlign val="superscript"/>
        <sz val="11"/>
        <rFont val="Arial Narrow"/>
        <family val="2"/>
      </rPr>
      <t>c</t>
    </r>
  </si>
  <si>
    <r>
      <t>KEY:</t>
    </r>
    <r>
      <rPr>
        <sz val="9"/>
        <rFont val="Arial"/>
        <family val="2"/>
      </rPr>
      <t xml:space="preserve"> Btu = British thermal unit; N = data do not exist; R = revised.</t>
    </r>
  </si>
  <si>
    <r>
      <t>b</t>
    </r>
    <r>
      <rPr>
        <sz val="9"/>
        <rFont val="Arial"/>
        <family val="2"/>
      </rPr>
      <t xml:space="preserve"> Included in passenger car.</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</si>
  <si>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</si>
  <si>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 xml:space="preserve">1960-94: Ibid., </t>
    </r>
    <r>
      <rPr>
        <i/>
        <sz val="9"/>
        <rFont val="Arial"/>
        <family val="2"/>
      </rPr>
      <t>Highway Statistics, Summary to 1995,</t>
    </r>
    <r>
      <rPr>
        <sz val="9"/>
        <rFont val="Arial"/>
        <family val="2"/>
      </rPr>
      <t xml:space="preserve"> FHWA-PL-97-009 (Washington, DC: July 1997), table VM-201A.</t>
    </r>
  </si>
  <si>
    <r>
      <t xml:space="preserve">1960-94: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</si>
  <si>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c</t>
    </r>
    <r>
      <rPr>
        <sz val="9"/>
        <rFont val="Arial"/>
        <family val="2"/>
      </rPr>
      <t xml:space="preserve"> Energy Intensity (Btu/passenger-mile) is calculated by converting the fuel consumption in gallons to the energy equivalent Btu units and dividing by the passenger-miles.  The heat equivalent factor used for Btu conversion is 125,000 Btus/gallon.</t>
    </r>
  </si>
  <si>
    <t>1960</t>
  </si>
  <si>
    <t>1965</t>
  </si>
  <si>
    <t>1970</t>
  </si>
  <si>
    <t>1975</t>
  </si>
  <si>
    <t>1980</t>
  </si>
  <si>
    <t>1985</t>
  </si>
  <si>
    <t>1990</t>
  </si>
  <si>
    <t>1991</t>
  </si>
  <si>
    <t>1992</t>
  </si>
  <si>
    <t>1993</t>
  </si>
  <si>
    <t>1994</t>
  </si>
  <si>
    <t>1995</t>
  </si>
  <si>
    <t>1996</t>
  </si>
  <si>
    <t>1997</t>
  </si>
  <si>
    <t>1998</t>
  </si>
  <si>
    <t>1999</t>
  </si>
  <si>
    <t>2000</t>
  </si>
  <si>
    <t xml:space="preserve"> </t>
  </si>
  <si>
    <t>2001</t>
  </si>
  <si>
    <t>2002</t>
  </si>
  <si>
    <r>
      <t xml:space="preserve">1995-2002: Ibid., </t>
    </r>
    <r>
      <rPr>
        <i/>
        <sz val="9"/>
        <rFont val="Arial"/>
        <family val="2"/>
      </rPr>
      <t xml:space="preserve">Highway Statistics </t>
    </r>
    <r>
      <rPr>
        <sz val="9"/>
        <rFont val="Arial"/>
        <family val="2"/>
      </rPr>
      <t>(Washington, DC: Annual issues), table VM-1.</t>
    </r>
  </si>
  <si>
    <r>
      <t xml:space="preserve">1995-2002: Ibid., </t>
    </r>
    <r>
      <rPr>
        <i/>
        <sz val="9"/>
        <rFont val="Arial"/>
        <family val="2"/>
      </rPr>
      <t>Highway Statistics</t>
    </r>
    <r>
      <rPr>
        <sz val="9"/>
        <rFont val="Arial"/>
        <family val="2"/>
      </rPr>
      <t xml:space="preserve"> (Washington, DC: Annual issues), table VM-1.</t>
    </r>
  </si>
  <si>
    <r>
      <t xml:space="preserve">1998-2002:  Ibid., </t>
    </r>
    <r>
      <rPr>
        <i/>
        <sz val="9"/>
        <rFont val="Arial"/>
        <family val="2"/>
      </rPr>
      <t xml:space="preserve">Highway Statistics </t>
    </r>
    <r>
      <rPr>
        <sz val="9"/>
        <rFont val="Arial"/>
        <family val="2"/>
      </rPr>
      <t>(Washington, DC:  Annual issues), table VM-1.</t>
    </r>
  </si>
  <si>
    <r>
      <t xml:space="preserve">1995-2002: Ibid., </t>
    </r>
    <r>
      <rPr>
        <i/>
        <sz val="9"/>
        <rFont val="Arial"/>
        <family val="2"/>
      </rPr>
      <t xml:space="preserve">Highway Statistics </t>
    </r>
    <r>
      <rPr>
        <sz val="9"/>
        <rFont val="Arial"/>
        <family val="2"/>
      </rPr>
      <t>(Washington, DC: Annual issues)</t>
    </r>
    <r>
      <rPr>
        <b/>
        <sz val="9"/>
        <rFont val="Arial"/>
        <family val="2"/>
      </rPr>
      <t>,</t>
    </r>
    <r>
      <rPr>
        <sz val="9"/>
        <rFont val="Arial"/>
        <family val="2"/>
      </rPr>
      <t xml:space="preserve"> table VM-1.</t>
    </r>
  </si>
  <si>
    <t xml:space="preserve">In 1995, the U.S. Department of Transportation, Federal Highway Administration revised its vehicle type categories for 1993 and later data. </t>
  </si>
  <si>
    <r>
      <t xml:space="preserve">NOTES: </t>
    </r>
    <r>
      <rPr>
        <sz val="9"/>
        <rFont val="Arial"/>
        <family val="2"/>
      </rPr>
      <t xml:space="preserve"> </t>
    </r>
  </si>
  <si>
    <t xml:space="preserve">passenger car (1960-2002): 1.95, 1.93, 1.91, 1.89, 1.81, 1.68, 1.62, 1.62, 1.61, 1.61, 1.60, 1.59, 1.59, 1.59, 1.59, 1.59, 1.59, 1.57, 1.57; </t>
  </si>
  <si>
    <t>Vehicle-miles and passenger-miles data for 1960 through 1999 have been rounded to the nearest billion miles.</t>
  </si>
  <si>
    <t>other 2-axle 4-tire vehicle (1970-2002): 1.84, 1.81, 1.79, 1.76, 1.74, 1.72, 1.70, 1.68, 1.66, 1.59, 1.59, 1.59, 1.59, 1.59, 1.59, 1.78, 1.78;</t>
  </si>
  <si>
    <r>
      <t xml:space="preserve">a </t>
    </r>
    <r>
      <rPr>
        <sz val="9"/>
        <rFont val="Arial"/>
        <family val="2"/>
      </rPr>
      <t xml:space="preserve"> Passenger-miles are derived by multiplying vehicle-miles by an average occupancy rate for that vehicle type based on data provided by the Federal Highway Administration, Nationwide Personal Transportation Survey (1977, 1983, 1995) and Federal Highway Administration and Bureau of Transportation Statistics, National Household Travel Survey (2001).  Average vehicle occupancy rates are as follows:</t>
    </r>
  </si>
  <si>
    <t>motorcycle (1970-2002): 1.00, 1.07, 1.18, 1.32, 1.25, 1.30, 1.25, 1.21, 1.18, 1.12, 1.11, 1.09, 1.07, 1.13, 1.10, 1.22, 1.22.</t>
  </si>
  <si>
    <t>Other 2-axle 4-tire vehicle includes vans, pickup trucks, and sport utility vehicles.  In previous years, some minivans and sport utility vehicles were included in the passenger car category.  Single-unit 2-axle 6-tire or more trucks are on a single frame with at least 2 axles and 6 tires.  Pre-1993 data have been reassigned to the closest available category.</t>
  </si>
  <si>
    <r>
      <t xml:space="preserve">1970-94: Ibid., </t>
    </r>
    <r>
      <rPr>
        <i/>
        <sz val="9"/>
        <rFont val="Arial"/>
        <family val="2"/>
      </rPr>
      <t xml:space="preserve">Highway Statistics, Summary to 1985 </t>
    </r>
    <r>
      <rPr>
        <sz val="9"/>
        <rFont val="Arial"/>
        <family val="2"/>
      </rPr>
      <t>(Washington, DC: 1986), table VM-201A.</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</si>
</sst>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
    <numFmt numFmtId="166" formatCode="0.0"/>
    <numFmt numFmtId="167" formatCode="0.000"/>
    <numFmt numFmtId="168" formatCode="&quot;(R)&quot;\ #,##0;&quot;(R) -&quot;#,##0;&quot;(R) &quot;\ 0"/>
    <numFmt numFmtId="169" formatCode="#,##0_)"/>
    <numFmt numFmtId="170" formatCode="_(* #,##0.0_);_(* \(#,##0.0\);_(* &quot;-&quot;??_);_(@_)"/>
    <numFmt numFmtId="171" formatCode="#,##0.0"/>
    <numFmt numFmtId="172" formatCode="0.0000"/>
  </numFmts>
  <fonts count="27">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4"/>
      <name val="Arial"/>
      <family val="2"/>
    </font>
    <font>
      <b/>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u val="single"/>
      <sz val="10"/>
      <color indexed="36"/>
      <name val="Arial"/>
      <family val="0"/>
    </font>
    <font>
      <b/>
      <sz val="18"/>
      <name val="Arial"/>
      <family val="0"/>
    </font>
    <font>
      <sz val="8.5"/>
      <name val="Helv"/>
      <family val="0"/>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12"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3" fontId="4" fillId="0" borderId="1" applyAlignment="0">
      <protection/>
    </xf>
    <xf numFmtId="169" fontId="4" fillId="0" borderId="1">
      <alignment horizontal="right" vertical="center"/>
      <protection/>
    </xf>
    <xf numFmtId="49" fontId="5" fillId="0" borderId="1">
      <alignment horizontal="left" vertical="center"/>
      <protection/>
    </xf>
    <xf numFmtId="164" fontId="6" fillId="0" borderId="1" applyNumberFormat="0" applyFill="0">
      <alignment horizontal="right"/>
      <protection/>
    </xf>
    <xf numFmtId="165" fontId="6"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25" fillId="0" borderId="1">
      <alignment horizontal="lef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49" fontId="9" fillId="2" borderId="3">
      <alignment horizontal="left" vertical="center"/>
      <protection/>
    </xf>
    <xf numFmtId="0" fontId="9" fillId="2" borderId="0">
      <alignment horizontal="centerContinuous" vertical="center" wrapText="1"/>
      <protection/>
    </xf>
    <xf numFmtId="0" fontId="26" fillId="0" borderId="0" applyNumberFormat="0" applyFill="0" applyBorder="0" applyAlignment="0" applyProtection="0"/>
    <xf numFmtId="9" fontId="0" fillId="0" borderId="0" applyFont="0" applyFill="0" applyBorder="0" applyAlignment="0" applyProtection="0"/>
    <xf numFmtId="3" fontId="4" fillId="0" borderId="0">
      <alignment horizontal="left" vertical="center"/>
      <protection/>
    </xf>
    <xf numFmtId="0" fontId="10" fillId="0" borderId="0">
      <alignment horizontal="left" vertical="center"/>
      <protection/>
    </xf>
    <xf numFmtId="0" fontId="7" fillId="0" borderId="0">
      <alignment horizontal="right"/>
      <protection/>
    </xf>
    <xf numFmtId="49" fontId="7" fillId="0" borderId="0">
      <alignment horizontal="center"/>
      <protection/>
    </xf>
    <xf numFmtId="0" fontId="5" fillId="0" borderId="0">
      <alignment horizontal="right"/>
      <protection/>
    </xf>
    <xf numFmtId="0" fontId="7" fillId="0" borderId="0">
      <alignment horizontal="left"/>
      <protection/>
    </xf>
    <xf numFmtId="49" fontId="4" fillId="0" borderId="0">
      <alignment horizontal="left" vertical="center"/>
      <protection/>
    </xf>
    <xf numFmtId="49" fontId="5" fillId="0" borderId="1">
      <alignment horizontal="left" vertical="center"/>
      <protection/>
    </xf>
    <xf numFmtId="49" fontId="10" fillId="0" borderId="1" applyFill="0">
      <alignment horizontal="left" vertical="center"/>
      <protection/>
    </xf>
    <xf numFmtId="49" fontId="5" fillId="0" borderId="1">
      <alignment horizontal="left"/>
      <protection/>
    </xf>
    <xf numFmtId="164"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0" fontId="0" fillId="0" borderId="5" applyNumberFormat="0" applyFont="0" applyFill="0" applyAlignment="0" applyProtection="0"/>
    <xf numFmtId="49" fontId="4" fillId="0" borderId="1">
      <alignment horizontal="left"/>
      <protection/>
    </xf>
    <xf numFmtId="0" fontId="8" fillId="0" borderId="2">
      <alignment horizontal="left"/>
      <protection/>
    </xf>
    <xf numFmtId="0" fontId="9" fillId="0" borderId="0">
      <alignment horizontal="left" vertical="center"/>
      <protection/>
    </xf>
    <xf numFmtId="49" fontId="7" fillId="0" borderId="1">
      <alignment horizontal="left"/>
      <protection/>
    </xf>
  </cellStyleXfs>
  <cellXfs count="54">
    <xf numFmtId="0" fontId="0" fillId="0" borderId="0" xfId="0" applyAlignment="1">
      <alignment/>
    </xf>
    <xf numFmtId="0" fontId="0" fillId="0" borderId="0" xfId="0" applyFont="1" applyFill="1" applyAlignment="1">
      <alignment/>
    </xf>
    <xf numFmtId="0" fontId="15" fillId="0" borderId="3" xfId="48" applyFont="1" applyFill="1" applyBorder="1" applyAlignment="1">
      <alignment horizontal="center"/>
      <protection/>
    </xf>
    <xf numFmtId="0" fontId="15" fillId="0" borderId="0" xfId="48" applyFont="1" applyFill="1" applyBorder="1" applyAlignment="1">
      <alignment horizontal="left"/>
      <protection/>
    </xf>
    <xf numFmtId="3" fontId="16" fillId="0" borderId="0" xfId="48" applyNumberFormat="1" applyFont="1" applyFill="1" applyBorder="1" applyAlignment="1">
      <alignment horizontal="right"/>
      <protection/>
    </xf>
    <xf numFmtId="0" fontId="16" fillId="0" borderId="0" xfId="0" applyFont="1" applyFill="1" applyAlignment="1">
      <alignment/>
    </xf>
    <xf numFmtId="0" fontId="16" fillId="0" borderId="0" xfId="48" applyFont="1" applyFill="1" applyBorder="1" applyAlignment="1">
      <alignment horizontal="left"/>
      <protection/>
    </xf>
    <xf numFmtId="3" fontId="17" fillId="0" borderId="0" xfId="48" applyNumberFormat="1" applyFont="1" applyFill="1" applyBorder="1" applyAlignment="1">
      <alignment horizontal="right"/>
      <protection/>
    </xf>
    <xf numFmtId="4" fontId="16" fillId="0" borderId="0" xfId="48" applyNumberFormat="1" applyFont="1" applyFill="1" applyBorder="1" applyAlignment="1">
      <alignment horizontal="right"/>
      <protection/>
    </xf>
    <xf numFmtId="0" fontId="16" fillId="0" borderId="6" xfId="48" applyFont="1" applyFill="1" applyBorder="1" applyAlignment="1">
      <alignment horizontal="left"/>
      <protection/>
    </xf>
    <xf numFmtId="3" fontId="17" fillId="0" borderId="6" xfId="48" applyNumberFormat="1" applyFont="1" applyFill="1" applyBorder="1" applyAlignment="1">
      <alignment horizontal="right"/>
      <protection/>
    </xf>
    <xf numFmtId="3" fontId="16" fillId="0" borderId="6" xfId="48" applyNumberFormat="1" applyFont="1" applyFill="1" applyBorder="1" applyAlignment="1">
      <alignment horizontal="right"/>
      <protection/>
    </xf>
    <xf numFmtId="0" fontId="20" fillId="0" borderId="7" xfId="48" applyFont="1" applyFill="1" applyBorder="1" applyAlignment="1">
      <alignment horizontal="left"/>
      <protection/>
    </xf>
    <xf numFmtId="3" fontId="21" fillId="0" borderId="0" xfId="48" applyNumberFormat="1" applyFont="1" applyFill="1" applyBorder="1" applyAlignment="1">
      <alignment horizontal="right"/>
      <protection/>
    </xf>
    <xf numFmtId="3" fontId="20" fillId="0" borderId="0" xfId="48" applyNumberFormat="1" applyFont="1" applyFill="1" applyBorder="1" applyAlignment="1">
      <alignment horizontal="right"/>
      <protection/>
    </xf>
    <xf numFmtId="0" fontId="20" fillId="0" borderId="0" xfId="0" applyFont="1" applyFill="1" applyAlignment="1">
      <alignment/>
    </xf>
    <xf numFmtId="0" fontId="20" fillId="0" borderId="0" xfId="48" applyFont="1" applyFill="1" applyBorder="1" applyAlignment="1">
      <alignment horizontal="left"/>
      <protection/>
    </xf>
    <xf numFmtId="0" fontId="21" fillId="0" borderId="0" xfId="45" applyFont="1" applyFill="1" applyBorder="1" applyAlignment="1">
      <alignment horizontal="left"/>
      <protection/>
    </xf>
    <xf numFmtId="0" fontId="20" fillId="0" borderId="0" xfId="48" applyFont="1" applyFill="1" applyAlignment="1">
      <alignment horizontal="left"/>
      <protection/>
    </xf>
    <xf numFmtId="0" fontId="21" fillId="0" borderId="0" xfId="47" applyFont="1" applyFill="1" applyAlignment="1">
      <alignment horizontal="left"/>
      <protection/>
    </xf>
    <xf numFmtId="0" fontId="20" fillId="0" borderId="0" xfId="0" applyFont="1" applyFill="1" applyAlignment="1">
      <alignment/>
    </xf>
    <xf numFmtId="0" fontId="20" fillId="0" borderId="0" xfId="0" applyFont="1" applyFill="1" applyAlignment="1">
      <alignment horizontal="left"/>
    </xf>
    <xf numFmtId="0" fontId="19" fillId="0" borderId="0" xfId="0" applyFont="1" applyFill="1" applyAlignment="1">
      <alignment horizontal="left"/>
    </xf>
    <xf numFmtId="49" fontId="19" fillId="0" borderId="0" xfId="0" applyNumberFormat="1" applyFont="1" applyFill="1" applyAlignment="1">
      <alignment horizontal="left"/>
    </xf>
    <xf numFmtId="49" fontId="22" fillId="0" borderId="0" xfId="0" applyNumberFormat="1" applyFont="1" applyFill="1" applyAlignment="1">
      <alignment horizontal="left"/>
    </xf>
    <xf numFmtId="49" fontId="20" fillId="0" borderId="0" xfId="0" applyNumberFormat="1" applyFont="1" applyFill="1" applyAlignment="1">
      <alignment horizontal="left"/>
    </xf>
    <xf numFmtId="0" fontId="0" fillId="0" borderId="0" xfId="0" applyFont="1" applyFill="1" applyAlignment="1">
      <alignment/>
    </xf>
    <xf numFmtId="49" fontId="15" fillId="0" borderId="3" xfId="48" applyNumberFormat="1" applyFont="1" applyFill="1" applyBorder="1" applyAlignment="1">
      <alignment horizontal="center"/>
      <protection/>
    </xf>
    <xf numFmtId="0" fontId="0" fillId="0" borderId="0" xfId="0" applyFont="1" applyFill="1" applyAlignment="1">
      <alignment horizontal="center"/>
    </xf>
    <xf numFmtId="49" fontId="15" fillId="0" borderId="8" xfId="48" applyNumberFormat="1" applyFont="1" applyFill="1" applyBorder="1" applyAlignment="1">
      <alignment horizontal="center"/>
      <protection/>
    </xf>
    <xf numFmtId="0" fontId="0" fillId="0" borderId="0" xfId="0" applyFont="1" applyFill="1" applyAlignment="1">
      <alignment wrapText="1"/>
    </xf>
    <xf numFmtId="49" fontId="19" fillId="0" borderId="0" xfId="0" applyNumberFormat="1" applyFont="1" applyFill="1" applyAlignment="1">
      <alignment wrapText="1"/>
    </xf>
    <xf numFmtId="3" fontId="16" fillId="0" borderId="0" xfId="0" applyNumberFormat="1" applyFont="1" applyFill="1" applyAlignment="1">
      <alignment horizontal="right"/>
    </xf>
    <xf numFmtId="0" fontId="0" fillId="0" borderId="0" xfId="0" applyFont="1" applyFill="1" applyAlignment="1">
      <alignment horizontal="right"/>
    </xf>
    <xf numFmtId="49" fontId="22" fillId="0" borderId="0" xfId="0" applyNumberFormat="1" applyFont="1" applyFill="1" applyAlignment="1">
      <alignment horizontal="left" wrapText="1"/>
    </xf>
    <xf numFmtId="0" fontId="20" fillId="0" borderId="0" xfId="0" applyFont="1" applyFill="1" applyAlignment="1">
      <alignment horizontal="left" wrapText="1"/>
    </xf>
    <xf numFmtId="0" fontId="0" fillId="0" borderId="0" xfId="0" applyFont="1" applyFill="1" applyAlignment="1">
      <alignment horizontal="left" wrapText="1"/>
    </xf>
    <xf numFmtId="0" fontId="20" fillId="0" borderId="0" xfId="48" applyFont="1" applyFill="1" applyAlignment="1">
      <alignment horizontal="left" wrapText="1"/>
      <protection/>
    </xf>
    <xf numFmtId="0" fontId="19" fillId="0" borderId="0" xfId="0" applyFont="1" applyFill="1" applyAlignment="1">
      <alignment horizontal="left" wrapText="1"/>
    </xf>
    <xf numFmtId="49" fontId="19" fillId="0" borderId="0" xfId="0" applyNumberFormat="1" applyFont="1" applyFill="1" applyAlignment="1">
      <alignment horizontal="left" wrapText="1"/>
    </xf>
    <xf numFmtId="0" fontId="19" fillId="0" borderId="0" xfId="48" applyFont="1" applyFill="1" applyAlignment="1">
      <alignment horizontal="left" wrapText="1"/>
      <protection/>
    </xf>
    <xf numFmtId="0" fontId="20" fillId="0" borderId="0" xfId="48" applyNumberFormat="1" applyFont="1" applyFill="1" applyAlignment="1">
      <alignment horizontal="left" wrapText="1"/>
      <protection/>
    </xf>
    <xf numFmtId="49" fontId="20" fillId="0" borderId="0" xfId="0" applyNumberFormat="1" applyFont="1" applyFill="1" applyAlignment="1">
      <alignment horizontal="left" wrapText="1"/>
    </xf>
    <xf numFmtId="0" fontId="21" fillId="0" borderId="0" xfId="45" applyNumberFormat="1" applyFont="1" applyFill="1" applyBorder="1" applyAlignment="1">
      <alignment horizontal="left" wrapText="1"/>
      <protection/>
    </xf>
    <xf numFmtId="0" fontId="21" fillId="0" borderId="0" xfId="47" applyFont="1" applyFill="1" applyAlignment="1">
      <alignment horizontal="left" wrapText="1"/>
      <protection/>
    </xf>
    <xf numFmtId="0" fontId="14" fillId="0" borderId="6" xfId="60" applyFont="1" applyFill="1" applyBorder="1" applyAlignment="1">
      <alignment horizontal="left"/>
      <protection/>
    </xf>
    <xf numFmtId="0" fontId="0" fillId="0" borderId="6" xfId="0" applyFont="1" applyFill="1" applyBorder="1" applyAlignment="1">
      <alignment/>
    </xf>
    <xf numFmtId="0" fontId="19" fillId="0" borderId="0" xfId="48" applyFont="1" applyFill="1" applyBorder="1" applyAlignment="1">
      <alignment horizontal="left" wrapText="1"/>
      <protection/>
    </xf>
    <xf numFmtId="0" fontId="19" fillId="0" borderId="7" xfId="48" applyFont="1" applyFill="1" applyBorder="1" applyAlignment="1">
      <alignment horizontal="left" wrapText="1"/>
      <protection/>
    </xf>
    <xf numFmtId="0" fontId="0" fillId="0" borderId="7" xfId="0" applyFont="1" applyFill="1" applyBorder="1" applyAlignment="1">
      <alignment horizontal="left" wrapText="1"/>
    </xf>
    <xf numFmtId="3" fontId="15" fillId="0" borderId="8" xfId="48" applyNumberFormat="1" applyFont="1" applyFill="1" applyBorder="1" applyAlignment="1">
      <alignment horizontal="center"/>
      <protection/>
    </xf>
    <xf numFmtId="168" fontId="16" fillId="0" borderId="0" xfId="48" applyNumberFormat="1" applyFont="1" applyFill="1" applyBorder="1" applyAlignment="1">
      <alignment horizontal="right"/>
      <protection/>
    </xf>
    <xf numFmtId="168" fontId="16" fillId="0" borderId="6" xfId="48" applyNumberFormat="1" applyFont="1" applyFill="1" applyBorder="1" applyAlignment="1">
      <alignment horizontal="right"/>
      <protection/>
    </xf>
    <xf numFmtId="3" fontId="20" fillId="0" borderId="0" xfId="0" applyNumberFormat="1" applyFont="1" applyFill="1" applyAlignment="1">
      <alignment horizontal="left" wrapText="1"/>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5"/>
  <sheetViews>
    <sheetView tabSelected="1" workbookViewId="0" topLeftCell="A1">
      <selection activeCell="A1" sqref="A1:R1"/>
    </sheetView>
  </sheetViews>
  <sheetFormatPr defaultColWidth="9.140625" defaultRowHeight="12.75"/>
  <cols>
    <col min="1" max="1" width="42.57421875" style="1" customWidth="1"/>
    <col min="2" max="18" width="9.7109375" style="1" customWidth="1"/>
    <col min="19" max="19" width="11.57421875" style="1" customWidth="1"/>
    <col min="20" max="20" width="10.8515625" style="1" bestFit="1" customWidth="1"/>
    <col min="21" max="16384" width="9.140625" style="1" customWidth="1"/>
  </cols>
  <sheetData>
    <row r="1" spans="1:18" ht="18" thickBot="1">
      <c r="A1" s="45" t="s">
        <v>19</v>
      </c>
      <c r="B1" s="46"/>
      <c r="C1" s="46"/>
      <c r="D1" s="46"/>
      <c r="E1" s="46"/>
      <c r="F1" s="46"/>
      <c r="G1" s="46"/>
      <c r="H1" s="46"/>
      <c r="I1" s="46"/>
      <c r="J1" s="46"/>
      <c r="K1" s="46"/>
      <c r="L1" s="46"/>
      <c r="M1" s="46"/>
      <c r="N1" s="46"/>
      <c r="O1" s="46"/>
      <c r="P1" s="46"/>
      <c r="Q1" s="46"/>
      <c r="R1" s="46"/>
    </row>
    <row r="2" spans="1:20" s="28" customFormat="1" ht="13.5">
      <c r="A2" s="2"/>
      <c r="B2" s="27" t="s">
        <v>28</v>
      </c>
      <c r="C2" s="27" t="s">
        <v>29</v>
      </c>
      <c r="D2" s="27" t="s">
        <v>30</v>
      </c>
      <c r="E2" s="27" t="s">
        <v>31</v>
      </c>
      <c r="F2" s="27" t="s">
        <v>32</v>
      </c>
      <c r="G2" s="27" t="s">
        <v>33</v>
      </c>
      <c r="H2" s="27" t="s">
        <v>34</v>
      </c>
      <c r="I2" s="27" t="s">
        <v>35</v>
      </c>
      <c r="J2" s="27" t="s">
        <v>36</v>
      </c>
      <c r="K2" s="27" t="s">
        <v>37</v>
      </c>
      <c r="L2" s="27" t="s">
        <v>38</v>
      </c>
      <c r="M2" s="27" t="s">
        <v>39</v>
      </c>
      <c r="N2" s="27" t="s">
        <v>40</v>
      </c>
      <c r="O2" s="27" t="s">
        <v>41</v>
      </c>
      <c r="P2" s="27" t="s">
        <v>42</v>
      </c>
      <c r="Q2" s="27" t="s">
        <v>43</v>
      </c>
      <c r="R2" s="27" t="s">
        <v>44</v>
      </c>
      <c r="S2" s="29" t="s">
        <v>46</v>
      </c>
      <c r="T2" s="50" t="s">
        <v>47</v>
      </c>
    </row>
    <row r="3" spans="1:19" ht="13.5">
      <c r="A3" s="3" t="s">
        <v>0</v>
      </c>
      <c r="B3" s="4"/>
      <c r="C3" s="4"/>
      <c r="D3" s="4"/>
      <c r="E3" s="4"/>
      <c r="F3" s="4"/>
      <c r="G3" s="4"/>
      <c r="H3" s="4"/>
      <c r="I3" s="4"/>
      <c r="J3" s="4"/>
      <c r="K3" s="4"/>
      <c r="L3" s="4"/>
      <c r="M3" s="4"/>
      <c r="N3" s="4"/>
      <c r="O3" s="4"/>
      <c r="P3" s="4"/>
      <c r="Q3" s="4"/>
      <c r="R3" s="5"/>
      <c r="S3" s="1" t="s">
        <v>45</v>
      </c>
    </row>
    <row r="4" spans="1:20" ht="13.5">
      <c r="A4" s="6" t="s">
        <v>1</v>
      </c>
      <c r="B4" s="4">
        <v>587000</v>
      </c>
      <c r="C4" s="4">
        <v>723000</v>
      </c>
      <c r="D4" s="4">
        <v>917000</v>
      </c>
      <c r="E4" s="4">
        <v>1034000</v>
      </c>
      <c r="F4" s="4">
        <v>1112000</v>
      </c>
      <c r="G4" s="4">
        <v>1247000</v>
      </c>
      <c r="H4" s="4">
        <v>1408000</v>
      </c>
      <c r="I4" s="4">
        <v>1358000</v>
      </c>
      <c r="J4" s="4">
        <v>1372000</v>
      </c>
      <c r="K4" s="4">
        <v>1375000</v>
      </c>
      <c r="L4" s="4">
        <v>1406000</v>
      </c>
      <c r="M4" s="4">
        <v>1438000</v>
      </c>
      <c r="N4" s="4">
        <v>1470000</v>
      </c>
      <c r="O4" s="4">
        <v>1503000</v>
      </c>
      <c r="P4" s="4">
        <v>1550000</v>
      </c>
      <c r="Q4" s="4">
        <v>1569000</v>
      </c>
      <c r="R4" s="32">
        <v>1600287</v>
      </c>
      <c r="S4" s="51">
        <v>1628332</v>
      </c>
      <c r="T4" s="4">
        <v>1658640</v>
      </c>
    </row>
    <row r="5" spans="1:20" ht="13.5">
      <c r="A5" s="6" t="s">
        <v>2</v>
      </c>
      <c r="B5" s="4" t="s">
        <v>3</v>
      </c>
      <c r="C5" s="4" t="s">
        <v>3</v>
      </c>
      <c r="D5" s="4">
        <v>123000</v>
      </c>
      <c r="E5" s="4">
        <v>201000</v>
      </c>
      <c r="F5" s="4">
        <v>291000</v>
      </c>
      <c r="G5" s="4">
        <v>391000</v>
      </c>
      <c r="H5" s="4">
        <v>575000</v>
      </c>
      <c r="I5" s="4">
        <v>649000</v>
      </c>
      <c r="J5" s="4">
        <v>707000</v>
      </c>
      <c r="K5" s="4">
        <v>746000</v>
      </c>
      <c r="L5" s="4">
        <v>765000</v>
      </c>
      <c r="M5" s="4">
        <v>790000</v>
      </c>
      <c r="N5" s="4">
        <v>817000</v>
      </c>
      <c r="O5" s="4">
        <v>851000</v>
      </c>
      <c r="P5" s="4">
        <v>868000</v>
      </c>
      <c r="Q5" s="4">
        <v>901000</v>
      </c>
      <c r="R5" s="32">
        <v>923059</v>
      </c>
      <c r="S5" s="51">
        <v>943207</v>
      </c>
      <c r="T5" s="4">
        <v>966184</v>
      </c>
    </row>
    <row r="6" spans="1:20" ht="15.75">
      <c r="A6" s="6" t="s">
        <v>4</v>
      </c>
      <c r="B6" s="7" t="s">
        <v>16</v>
      </c>
      <c r="C6" s="7" t="s">
        <v>16</v>
      </c>
      <c r="D6" s="4">
        <v>3000</v>
      </c>
      <c r="E6" s="4">
        <v>5600</v>
      </c>
      <c r="F6" s="4">
        <v>10200</v>
      </c>
      <c r="G6" s="4">
        <v>9100</v>
      </c>
      <c r="H6" s="4">
        <v>9600</v>
      </c>
      <c r="I6" s="4">
        <v>9200</v>
      </c>
      <c r="J6" s="4">
        <v>9600</v>
      </c>
      <c r="K6" s="4">
        <v>9900</v>
      </c>
      <c r="L6" s="4">
        <v>10200</v>
      </c>
      <c r="M6" s="4">
        <v>9800</v>
      </c>
      <c r="N6" s="4">
        <v>9900</v>
      </c>
      <c r="O6" s="4">
        <v>10100</v>
      </c>
      <c r="P6" s="4">
        <v>10300</v>
      </c>
      <c r="Q6" s="4">
        <v>10600</v>
      </c>
      <c r="R6" s="4">
        <v>10469</v>
      </c>
      <c r="S6" s="51">
        <v>9639</v>
      </c>
      <c r="T6" s="4">
        <v>9553</v>
      </c>
    </row>
    <row r="7" spans="1:20" ht="15.75">
      <c r="A7" s="3" t="s">
        <v>20</v>
      </c>
      <c r="B7" s="8"/>
      <c r="C7" s="8"/>
      <c r="D7" s="8"/>
      <c r="E7" s="8"/>
      <c r="F7" s="8"/>
      <c r="G7" s="8"/>
      <c r="H7" s="8"/>
      <c r="I7" s="8"/>
      <c r="J7" s="8"/>
      <c r="K7" s="8"/>
      <c r="L7" s="8"/>
      <c r="M7" s="8"/>
      <c r="N7" s="8"/>
      <c r="O7" s="8"/>
      <c r="P7" s="8"/>
      <c r="Q7" s="8"/>
      <c r="R7" s="32"/>
      <c r="S7" s="33"/>
      <c r="T7" s="33"/>
    </row>
    <row r="8" spans="1:20" ht="13.5">
      <c r="A8" s="6" t="s">
        <v>1</v>
      </c>
      <c r="B8" s="4">
        <v>1145000</v>
      </c>
      <c r="C8" s="4">
        <v>1395000</v>
      </c>
      <c r="D8" s="4">
        <v>1751000</v>
      </c>
      <c r="E8" s="4">
        <v>1954000</v>
      </c>
      <c r="F8" s="4">
        <v>2012000</v>
      </c>
      <c r="G8" s="4">
        <v>2094000</v>
      </c>
      <c r="H8" s="4">
        <v>2282000</v>
      </c>
      <c r="I8" s="4">
        <v>2200000</v>
      </c>
      <c r="J8" s="4">
        <v>2208000</v>
      </c>
      <c r="K8" s="4">
        <v>2213000</v>
      </c>
      <c r="L8" s="4">
        <v>2250000</v>
      </c>
      <c r="M8" s="4">
        <v>2287000</v>
      </c>
      <c r="N8" s="4">
        <v>2337000</v>
      </c>
      <c r="O8" s="4">
        <v>2389000</v>
      </c>
      <c r="P8" s="4">
        <v>2464000</v>
      </c>
      <c r="Q8" s="4">
        <v>2495000</v>
      </c>
      <c r="R8" s="4">
        <v>2544457</v>
      </c>
      <c r="S8" s="51">
        <v>2556481</v>
      </c>
      <c r="T8" s="4">
        <v>2604065</v>
      </c>
    </row>
    <row r="9" spans="1:20" ht="13.5">
      <c r="A9" s="6" t="s">
        <v>2</v>
      </c>
      <c r="B9" s="4" t="s">
        <v>3</v>
      </c>
      <c r="C9" s="4" t="s">
        <v>3</v>
      </c>
      <c r="D9" s="4">
        <v>226000</v>
      </c>
      <c r="E9" s="4">
        <v>363000</v>
      </c>
      <c r="F9" s="4">
        <v>521000</v>
      </c>
      <c r="G9" s="4">
        <v>688000</v>
      </c>
      <c r="H9" s="4">
        <v>1000000</v>
      </c>
      <c r="I9" s="4">
        <v>1117000</v>
      </c>
      <c r="J9" s="4">
        <v>1202000</v>
      </c>
      <c r="K9" s="4">
        <v>1253000</v>
      </c>
      <c r="L9" s="4">
        <v>1269000</v>
      </c>
      <c r="M9" s="4">
        <v>1256000</v>
      </c>
      <c r="N9" s="4">
        <v>1298000</v>
      </c>
      <c r="O9" s="4">
        <v>1353000</v>
      </c>
      <c r="P9" s="4">
        <v>1381000</v>
      </c>
      <c r="Q9" s="4">
        <v>1433000</v>
      </c>
      <c r="R9" s="4">
        <v>1467664</v>
      </c>
      <c r="S9" s="51">
        <v>1678853</v>
      </c>
      <c r="T9" s="4">
        <v>1719750</v>
      </c>
    </row>
    <row r="10" spans="1:20" ht="15.75">
      <c r="A10" s="6" t="s">
        <v>4</v>
      </c>
      <c r="B10" s="7" t="s">
        <v>16</v>
      </c>
      <c r="C10" s="7" t="s">
        <v>16</v>
      </c>
      <c r="D10" s="4">
        <v>3000</v>
      </c>
      <c r="E10" s="4">
        <v>6000</v>
      </c>
      <c r="F10" s="4">
        <v>12000</v>
      </c>
      <c r="G10" s="4">
        <v>12000</v>
      </c>
      <c r="H10" s="4">
        <v>12000</v>
      </c>
      <c r="I10" s="4">
        <v>12000</v>
      </c>
      <c r="J10" s="4">
        <v>12000</v>
      </c>
      <c r="K10" s="4">
        <v>12000</v>
      </c>
      <c r="L10" s="4">
        <v>12000</v>
      </c>
      <c r="M10" s="4">
        <v>11000</v>
      </c>
      <c r="N10" s="4">
        <v>11000</v>
      </c>
      <c r="O10" s="4">
        <v>11000</v>
      </c>
      <c r="P10" s="4">
        <v>11000</v>
      </c>
      <c r="Q10" s="4">
        <v>12000</v>
      </c>
      <c r="R10" s="4">
        <v>11516</v>
      </c>
      <c r="S10" s="51">
        <v>11760</v>
      </c>
      <c r="T10" s="4">
        <v>11655</v>
      </c>
    </row>
    <row r="11" spans="1:20" ht="13.5">
      <c r="A11" s="3" t="s">
        <v>6</v>
      </c>
      <c r="B11" s="4"/>
      <c r="C11" s="4"/>
      <c r="D11" s="4"/>
      <c r="E11" s="4"/>
      <c r="F11" s="4"/>
      <c r="G11" s="4"/>
      <c r="H11" s="4"/>
      <c r="I11" s="4"/>
      <c r="J11" s="4"/>
      <c r="K11" s="4"/>
      <c r="L11" s="4"/>
      <c r="M11" s="4"/>
      <c r="N11" s="4"/>
      <c r="O11" s="4"/>
      <c r="P11" s="4"/>
      <c r="Q11" s="4"/>
      <c r="R11" s="32"/>
      <c r="S11" s="33"/>
      <c r="T11" s="33"/>
    </row>
    <row r="12" spans="1:20" ht="13.5">
      <c r="A12" s="6" t="s">
        <v>1</v>
      </c>
      <c r="B12" s="4">
        <v>41171</v>
      </c>
      <c r="C12" s="4">
        <v>49723</v>
      </c>
      <c r="D12" s="4">
        <v>67819</v>
      </c>
      <c r="E12" s="4">
        <v>74140</v>
      </c>
      <c r="F12" s="4">
        <v>69982</v>
      </c>
      <c r="G12" s="4">
        <v>71518</v>
      </c>
      <c r="H12" s="4">
        <v>69568</v>
      </c>
      <c r="I12" s="4">
        <v>64317</v>
      </c>
      <c r="J12" s="4">
        <v>65436</v>
      </c>
      <c r="K12" s="4">
        <v>67048</v>
      </c>
      <c r="L12" s="4">
        <v>67874</v>
      </c>
      <c r="M12" s="4">
        <v>68072</v>
      </c>
      <c r="N12" s="4">
        <v>69221</v>
      </c>
      <c r="O12" s="4">
        <v>69892</v>
      </c>
      <c r="P12" s="4">
        <v>71695</v>
      </c>
      <c r="Q12" s="4">
        <v>73283</v>
      </c>
      <c r="R12" s="32">
        <v>73065.208</v>
      </c>
      <c r="S12" s="51">
        <v>73558.79</v>
      </c>
      <c r="T12" s="4">
        <v>74948.9</v>
      </c>
    </row>
    <row r="13" spans="1:20" ht="13.5">
      <c r="A13" s="6" t="s">
        <v>2</v>
      </c>
      <c r="B13" s="4" t="s">
        <v>3</v>
      </c>
      <c r="C13" s="4" t="s">
        <v>3</v>
      </c>
      <c r="D13" s="4">
        <v>12313</v>
      </c>
      <c r="E13" s="4">
        <v>19081</v>
      </c>
      <c r="F13" s="4">
        <v>23796</v>
      </c>
      <c r="G13" s="4">
        <v>27363</v>
      </c>
      <c r="H13" s="4">
        <v>35611</v>
      </c>
      <c r="I13" s="4">
        <v>38217</v>
      </c>
      <c r="J13" s="4">
        <v>40929</v>
      </c>
      <c r="K13" s="4">
        <v>42851</v>
      </c>
      <c r="L13" s="4">
        <v>44112</v>
      </c>
      <c r="M13" s="4">
        <v>45605</v>
      </c>
      <c r="N13" s="4">
        <v>47354</v>
      </c>
      <c r="O13" s="4">
        <v>49388</v>
      </c>
      <c r="P13" s="4">
        <v>50462</v>
      </c>
      <c r="Q13" s="4">
        <v>52859</v>
      </c>
      <c r="R13" s="32">
        <v>52938.805</v>
      </c>
      <c r="S13" s="51">
        <v>53521.781</v>
      </c>
      <c r="T13" s="4">
        <v>54840.925</v>
      </c>
    </row>
    <row r="14" spans="1:20" ht="15.75">
      <c r="A14" s="6" t="s">
        <v>4</v>
      </c>
      <c r="B14" s="7" t="s">
        <v>16</v>
      </c>
      <c r="C14" s="7" t="s">
        <v>16</v>
      </c>
      <c r="D14" s="4">
        <v>60</v>
      </c>
      <c r="E14" s="4">
        <v>113</v>
      </c>
      <c r="F14" s="4">
        <v>204</v>
      </c>
      <c r="G14" s="4">
        <v>182</v>
      </c>
      <c r="H14" s="4">
        <v>191</v>
      </c>
      <c r="I14" s="4">
        <v>184</v>
      </c>
      <c r="J14" s="4">
        <v>191</v>
      </c>
      <c r="K14" s="4">
        <v>198</v>
      </c>
      <c r="L14" s="4">
        <v>205</v>
      </c>
      <c r="M14" s="4">
        <v>196</v>
      </c>
      <c r="N14" s="4">
        <v>198</v>
      </c>
      <c r="O14" s="4">
        <v>202</v>
      </c>
      <c r="P14" s="4">
        <v>206</v>
      </c>
      <c r="Q14" s="4">
        <v>211.68</v>
      </c>
      <c r="R14" s="4">
        <v>209.38</v>
      </c>
      <c r="S14" s="51">
        <v>192.78</v>
      </c>
      <c r="T14" s="4">
        <v>191.06</v>
      </c>
    </row>
    <row r="15" spans="1:20" ht="15.75">
      <c r="A15" s="3" t="s">
        <v>21</v>
      </c>
      <c r="B15" s="4"/>
      <c r="C15" s="4"/>
      <c r="D15" s="4"/>
      <c r="E15" s="4"/>
      <c r="F15" s="4"/>
      <c r="G15" s="4"/>
      <c r="H15" s="4"/>
      <c r="I15" s="4"/>
      <c r="J15" s="4"/>
      <c r="K15" s="4"/>
      <c r="L15" s="4"/>
      <c r="M15" s="4"/>
      <c r="N15" s="4"/>
      <c r="O15" s="4"/>
      <c r="P15" s="4"/>
      <c r="Q15" s="4"/>
      <c r="R15" s="32"/>
      <c r="S15" s="33"/>
      <c r="T15" s="33"/>
    </row>
    <row r="16" spans="1:20" ht="13.5">
      <c r="A16" s="6" t="s">
        <v>1</v>
      </c>
      <c r="B16" s="4">
        <f aca="true" t="shared" si="0" ref="B16:O16">(B12*125000)/B8</f>
        <v>4494.650655021834</v>
      </c>
      <c r="C16" s="4">
        <f t="shared" si="0"/>
        <v>4455.465949820788</v>
      </c>
      <c r="D16" s="4">
        <f t="shared" si="0"/>
        <v>4841.447744146202</v>
      </c>
      <c r="E16" s="4">
        <f t="shared" si="0"/>
        <v>4742.835209825998</v>
      </c>
      <c r="F16" s="4">
        <f t="shared" si="0"/>
        <v>4347.788270377733</v>
      </c>
      <c r="G16" s="4">
        <f t="shared" si="0"/>
        <v>4269.221585482331</v>
      </c>
      <c r="H16" s="4">
        <f t="shared" si="0"/>
        <v>3810.692375109553</v>
      </c>
      <c r="I16" s="4">
        <f t="shared" si="0"/>
        <v>3654.375</v>
      </c>
      <c r="J16" s="4">
        <f t="shared" si="0"/>
        <v>3704.483695652174</v>
      </c>
      <c r="K16" s="4">
        <f t="shared" si="0"/>
        <v>3787.166741979214</v>
      </c>
      <c r="L16" s="4">
        <f t="shared" si="0"/>
        <v>3770.777777777778</v>
      </c>
      <c r="M16" s="4">
        <f t="shared" si="0"/>
        <v>3720.594665500656</v>
      </c>
      <c r="N16" s="4">
        <f t="shared" si="0"/>
        <v>3702.4497218656397</v>
      </c>
      <c r="O16" s="4">
        <f t="shared" si="0"/>
        <v>3656.9694432817078</v>
      </c>
      <c r="P16" s="4">
        <v>3637</v>
      </c>
      <c r="Q16" s="4">
        <f aca="true" t="shared" si="1" ref="Q16:T18">(Q12*125000)/Q8</f>
        <v>3671.492985971944</v>
      </c>
      <c r="R16" s="4">
        <f t="shared" si="1"/>
        <v>3589.4302792304998</v>
      </c>
      <c r="S16" s="51">
        <f>(S12*125000)/S8</f>
        <v>3596.6818255250087</v>
      </c>
      <c r="T16" s="4">
        <f t="shared" si="1"/>
        <v>3597.6876537260014</v>
      </c>
    </row>
    <row r="17" spans="1:20" ht="13.5">
      <c r="A17" s="6" t="s">
        <v>2</v>
      </c>
      <c r="B17" s="4" t="s">
        <v>3</v>
      </c>
      <c r="C17" s="4" t="s">
        <v>3</v>
      </c>
      <c r="D17" s="4">
        <f aca="true" t="shared" si="2" ref="D17:N17">(D13*125000)/D9</f>
        <v>6810.287610619469</v>
      </c>
      <c r="E17" s="4">
        <f t="shared" si="2"/>
        <v>6570.592286501377</v>
      </c>
      <c r="F17" s="4">
        <f t="shared" si="2"/>
        <v>5709.213051823416</v>
      </c>
      <c r="G17" s="4">
        <f t="shared" si="2"/>
        <v>4971.475290697675</v>
      </c>
      <c r="H17" s="4">
        <f t="shared" si="2"/>
        <v>4451.375</v>
      </c>
      <c r="I17" s="4">
        <f t="shared" si="2"/>
        <v>4276.745747538048</v>
      </c>
      <c r="J17" s="4">
        <f t="shared" si="2"/>
        <v>4256.3435940099835</v>
      </c>
      <c r="K17" s="4">
        <f t="shared" si="2"/>
        <v>4274.840383080606</v>
      </c>
      <c r="L17" s="4">
        <f t="shared" si="2"/>
        <v>4345.1536643026</v>
      </c>
      <c r="M17" s="4">
        <f t="shared" si="2"/>
        <v>4538.714171974522</v>
      </c>
      <c r="N17" s="4">
        <f t="shared" si="2"/>
        <v>4560.285053929122</v>
      </c>
      <c r="O17" s="4">
        <v>4563</v>
      </c>
      <c r="P17" s="4">
        <v>4568</v>
      </c>
      <c r="Q17" s="4">
        <f t="shared" si="1"/>
        <v>4610.868806699233</v>
      </c>
      <c r="R17" s="4">
        <f t="shared" si="1"/>
        <v>4508.764012062707</v>
      </c>
      <c r="S17" s="51">
        <f t="shared" si="1"/>
        <v>3984.996080657449</v>
      </c>
      <c r="T17" s="4">
        <f t="shared" si="1"/>
        <v>3986.111716819305</v>
      </c>
    </row>
    <row r="18" spans="1:20" ht="16.5" thickBot="1">
      <c r="A18" s="9" t="s">
        <v>4</v>
      </c>
      <c r="B18" s="10" t="s">
        <v>5</v>
      </c>
      <c r="C18" s="10" t="s">
        <v>5</v>
      </c>
      <c r="D18" s="11">
        <f aca="true" t="shared" si="3" ref="D18:N18">(D14*125000)/D10</f>
        <v>2500</v>
      </c>
      <c r="E18" s="11">
        <f t="shared" si="3"/>
        <v>2354.1666666666665</v>
      </c>
      <c r="F18" s="11">
        <f t="shared" si="3"/>
        <v>2125</v>
      </c>
      <c r="G18" s="11">
        <f t="shared" si="3"/>
        <v>1895.8333333333333</v>
      </c>
      <c r="H18" s="11">
        <f t="shared" si="3"/>
        <v>1989.5833333333333</v>
      </c>
      <c r="I18" s="11">
        <f t="shared" si="3"/>
        <v>1916.6666666666667</v>
      </c>
      <c r="J18" s="11">
        <f t="shared" si="3"/>
        <v>1989.5833333333333</v>
      </c>
      <c r="K18" s="11">
        <f t="shared" si="3"/>
        <v>2062.5</v>
      </c>
      <c r="L18" s="11">
        <f t="shared" si="3"/>
        <v>2135.4166666666665</v>
      </c>
      <c r="M18" s="11">
        <f t="shared" si="3"/>
        <v>2227.2727272727275</v>
      </c>
      <c r="N18" s="11">
        <f t="shared" si="3"/>
        <v>2250</v>
      </c>
      <c r="O18" s="11">
        <f>(O14*125000)/O10</f>
        <v>2295.4545454545455</v>
      </c>
      <c r="P18" s="11">
        <v>2341</v>
      </c>
      <c r="Q18" s="11">
        <f t="shared" si="1"/>
        <v>2205</v>
      </c>
      <c r="R18" s="11">
        <f t="shared" si="1"/>
        <v>2272.707537339354</v>
      </c>
      <c r="S18" s="52">
        <f t="shared" si="1"/>
        <v>2049.1071428571427</v>
      </c>
      <c r="T18" s="11">
        <f t="shared" si="1"/>
        <v>2049.120549120549</v>
      </c>
    </row>
    <row r="19" spans="1:20" ht="13.5">
      <c r="A19" s="48" t="s">
        <v>22</v>
      </c>
      <c r="B19" s="49"/>
      <c r="C19" s="49"/>
      <c r="D19" s="49"/>
      <c r="E19" s="49"/>
      <c r="F19" s="49"/>
      <c r="G19" s="26"/>
      <c r="H19" s="12"/>
      <c r="I19" s="12"/>
      <c r="J19" s="12"/>
      <c r="K19" s="12"/>
      <c r="L19" s="12"/>
      <c r="M19" s="12"/>
      <c r="N19" s="12"/>
      <c r="O19" s="12"/>
      <c r="P19" s="13"/>
      <c r="Q19" s="14"/>
      <c r="R19" s="14"/>
      <c r="S19" s="15"/>
      <c r="T19" s="15"/>
    </row>
    <row r="20" spans="1:20" ht="13.5">
      <c r="A20" s="47"/>
      <c r="B20" s="36"/>
      <c r="C20" s="36"/>
      <c r="D20" s="36"/>
      <c r="E20" s="36"/>
      <c r="F20" s="36"/>
      <c r="G20" s="26"/>
      <c r="H20" s="16"/>
      <c r="I20" s="16"/>
      <c r="J20" s="16"/>
      <c r="K20" s="16"/>
      <c r="L20" s="16"/>
      <c r="M20" s="16"/>
      <c r="N20" s="16"/>
      <c r="O20" s="16"/>
      <c r="P20" s="13"/>
      <c r="Q20" s="14"/>
      <c r="R20" s="14"/>
      <c r="S20" s="15"/>
      <c r="T20" s="15"/>
    </row>
    <row r="21" spans="1:20" ht="36" customHeight="1">
      <c r="A21" s="43" t="s">
        <v>57</v>
      </c>
      <c r="B21" s="43"/>
      <c r="C21" s="43"/>
      <c r="D21" s="43"/>
      <c r="E21" s="43"/>
      <c r="F21" s="43"/>
      <c r="G21" s="43"/>
      <c r="H21" s="17"/>
      <c r="I21" s="17"/>
      <c r="J21" s="17"/>
      <c r="K21" s="17"/>
      <c r="L21" s="17"/>
      <c r="M21" s="17"/>
      <c r="N21" s="17"/>
      <c r="O21" s="17"/>
      <c r="P21" s="15"/>
      <c r="Q21" s="15"/>
      <c r="R21" s="15"/>
      <c r="S21" s="15"/>
      <c r="T21" s="15"/>
    </row>
    <row r="22" spans="1:20" ht="12.75" customHeight="1">
      <c r="A22" s="37" t="s">
        <v>54</v>
      </c>
      <c r="B22" s="37"/>
      <c r="C22" s="37"/>
      <c r="D22" s="37"/>
      <c r="E22" s="37"/>
      <c r="F22" s="37"/>
      <c r="G22" s="37"/>
      <c r="H22" s="18"/>
      <c r="I22" s="18"/>
      <c r="J22" s="18"/>
      <c r="K22" s="18"/>
      <c r="L22" s="18"/>
      <c r="M22" s="18"/>
      <c r="N22" s="18"/>
      <c r="O22" s="18"/>
      <c r="P22" s="15"/>
      <c r="Q22" s="15"/>
      <c r="R22" s="15"/>
      <c r="S22" s="15"/>
      <c r="T22" s="15"/>
    </row>
    <row r="23" spans="1:20" ht="12.75" customHeight="1">
      <c r="A23" s="37" t="s">
        <v>56</v>
      </c>
      <c r="B23" s="37"/>
      <c r="C23" s="37"/>
      <c r="D23" s="37"/>
      <c r="E23" s="37"/>
      <c r="F23" s="37"/>
      <c r="G23" s="37"/>
      <c r="H23" s="18"/>
      <c r="I23" s="18"/>
      <c r="J23" s="18"/>
      <c r="K23" s="18"/>
      <c r="L23" s="18"/>
      <c r="M23" s="18"/>
      <c r="N23" s="18"/>
      <c r="O23" s="18"/>
      <c r="P23" s="15"/>
      <c r="Q23" s="15"/>
      <c r="R23" s="15"/>
      <c r="S23" s="15"/>
      <c r="T23" s="15"/>
    </row>
    <row r="24" spans="1:20" ht="12.75" customHeight="1">
      <c r="A24" s="37" t="s">
        <v>58</v>
      </c>
      <c r="B24" s="37"/>
      <c r="C24" s="37"/>
      <c r="D24" s="37"/>
      <c r="E24" s="37"/>
      <c r="F24" s="37"/>
      <c r="G24" s="37"/>
      <c r="H24" s="18"/>
      <c r="I24" s="18"/>
      <c r="J24" s="18"/>
      <c r="K24" s="18"/>
      <c r="L24" s="18"/>
      <c r="M24" s="18"/>
      <c r="N24" s="18"/>
      <c r="O24" s="18"/>
      <c r="P24" s="15"/>
      <c r="Q24" s="15"/>
      <c r="R24" s="15"/>
      <c r="S24" s="15"/>
      <c r="T24" s="15"/>
    </row>
    <row r="25" spans="1:20" ht="12.75" customHeight="1">
      <c r="A25" s="44" t="s">
        <v>23</v>
      </c>
      <c r="B25" s="44"/>
      <c r="C25" s="44"/>
      <c r="D25" s="44"/>
      <c r="E25" s="44"/>
      <c r="F25" s="44"/>
      <c r="G25" s="44"/>
      <c r="H25" s="18"/>
      <c r="I25" s="18"/>
      <c r="J25" s="18"/>
      <c r="K25" s="18"/>
      <c r="L25" s="18"/>
      <c r="M25" s="18"/>
      <c r="N25" s="18"/>
      <c r="O25" s="18"/>
      <c r="P25" s="15"/>
      <c r="Q25" s="15"/>
      <c r="R25" s="15"/>
      <c r="S25" s="15"/>
      <c r="T25" s="15"/>
    </row>
    <row r="26" spans="1:20" ht="22.5" customHeight="1">
      <c r="A26" s="44" t="s">
        <v>27</v>
      </c>
      <c r="B26" s="44"/>
      <c r="C26" s="44"/>
      <c r="D26" s="44"/>
      <c r="E26" s="44"/>
      <c r="F26" s="44"/>
      <c r="G26" s="44"/>
      <c r="H26" s="19"/>
      <c r="I26" s="19"/>
      <c r="J26" s="19"/>
      <c r="K26" s="19"/>
      <c r="L26" s="19"/>
      <c r="M26" s="19"/>
      <c r="N26" s="19"/>
      <c r="O26" s="19"/>
      <c r="P26" s="15"/>
      <c r="Q26" s="15"/>
      <c r="R26" s="15"/>
      <c r="S26" s="15"/>
      <c r="T26" s="15"/>
    </row>
    <row r="27" spans="1:20" ht="13.5" customHeight="1">
      <c r="A27" s="35"/>
      <c r="B27" s="36"/>
      <c r="C27" s="36"/>
      <c r="D27" s="36"/>
      <c r="E27" s="36"/>
      <c r="F27" s="36"/>
      <c r="G27" s="26"/>
      <c r="H27" s="18"/>
      <c r="I27" s="18"/>
      <c r="J27" s="18"/>
      <c r="K27" s="18"/>
      <c r="L27" s="18"/>
      <c r="M27" s="18"/>
      <c r="N27" s="18"/>
      <c r="O27" s="18"/>
      <c r="P27" s="15"/>
      <c r="Q27" s="15"/>
      <c r="R27" s="15"/>
      <c r="S27" s="15"/>
      <c r="T27" s="15"/>
    </row>
    <row r="28" spans="1:20" ht="12.75">
      <c r="A28" s="40" t="s">
        <v>53</v>
      </c>
      <c r="B28" s="36"/>
      <c r="C28" s="36"/>
      <c r="D28" s="36"/>
      <c r="E28" s="36"/>
      <c r="F28" s="36"/>
      <c r="G28" s="26"/>
      <c r="H28" s="20"/>
      <c r="I28" s="20"/>
      <c r="J28" s="20"/>
      <c r="K28" s="20"/>
      <c r="L28" s="20"/>
      <c r="M28" s="20"/>
      <c r="N28" s="20"/>
      <c r="O28" s="20"/>
      <c r="P28" s="15"/>
      <c r="Q28" s="15"/>
      <c r="R28" s="15"/>
      <c r="S28" s="15"/>
      <c r="T28" s="15"/>
    </row>
    <row r="29" spans="1:20" ht="12.75">
      <c r="A29" s="37" t="s">
        <v>52</v>
      </c>
      <c r="B29" s="37"/>
      <c r="C29" s="37"/>
      <c r="D29" s="37"/>
      <c r="E29" s="37"/>
      <c r="F29" s="37"/>
      <c r="G29" s="37"/>
      <c r="H29" s="20"/>
      <c r="I29" s="20"/>
      <c r="J29" s="20"/>
      <c r="K29" s="20"/>
      <c r="L29" s="20"/>
      <c r="M29" s="20"/>
      <c r="N29" s="20"/>
      <c r="O29" s="20"/>
      <c r="P29" s="15"/>
      <c r="Q29" s="15"/>
      <c r="R29" s="15"/>
      <c r="S29" s="15"/>
      <c r="T29" s="15"/>
    </row>
    <row r="30" spans="1:20" ht="13.5" customHeight="1">
      <c r="A30" s="37" t="s">
        <v>7</v>
      </c>
      <c r="B30" s="37"/>
      <c r="C30" s="37"/>
      <c r="D30" s="37"/>
      <c r="E30" s="37"/>
      <c r="F30" s="37"/>
      <c r="G30" s="37"/>
      <c r="H30" s="18"/>
      <c r="I30" s="18"/>
      <c r="J30" s="18"/>
      <c r="K30" s="18"/>
      <c r="L30" s="18"/>
      <c r="M30" s="18"/>
      <c r="N30" s="18"/>
      <c r="O30" s="18"/>
      <c r="P30" s="15"/>
      <c r="Q30" s="15"/>
      <c r="R30" s="15"/>
      <c r="S30" s="15"/>
      <c r="T30" s="15"/>
    </row>
    <row r="31" spans="1:20" ht="35.25" customHeight="1">
      <c r="A31" s="41" t="s">
        <v>59</v>
      </c>
      <c r="B31" s="41"/>
      <c r="C31" s="41"/>
      <c r="D31" s="41"/>
      <c r="E31" s="41"/>
      <c r="F31" s="41"/>
      <c r="G31" s="41"/>
      <c r="H31" s="18"/>
      <c r="I31" s="18"/>
      <c r="J31" s="18"/>
      <c r="K31" s="18"/>
      <c r="L31" s="18"/>
      <c r="M31" s="18"/>
      <c r="N31" s="18"/>
      <c r="O31" s="18"/>
      <c r="P31" s="15"/>
      <c r="Q31" s="15"/>
      <c r="R31" s="15"/>
      <c r="S31" s="15"/>
      <c r="T31" s="15"/>
    </row>
    <row r="32" spans="1:20" ht="12.75">
      <c r="A32" s="37" t="s">
        <v>55</v>
      </c>
      <c r="B32" s="37"/>
      <c r="C32" s="37"/>
      <c r="D32" s="37"/>
      <c r="E32" s="37"/>
      <c r="F32" s="37"/>
      <c r="G32" s="37"/>
      <c r="H32" s="18"/>
      <c r="I32" s="18"/>
      <c r="J32" s="18"/>
      <c r="K32" s="18"/>
      <c r="L32" s="18"/>
      <c r="M32" s="18"/>
      <c r="N32" s="18"/>
      <c r="O32" s="18"/>
      <c r="P32" s="15"/>
      <c r="Q32" s="15"/>
      <c r="R32" s="15"/>
      <c r="S32" s="15"/>
      <c r="T32" s="15"/>
    </row>
    <row r="33" spans="1:20" ht="12.75">
      <c r="A33" s="37"/>
      <c r="B33" s="36"/>
      <c r="C33" s="36"/>
      <c r="D33" s="36"/>
      <c r="E33" s="36"/>
      <c r="F33" s="36"/>
      <c r="G33" s="21"/>
      <c r="H33" s="21"/>
      <c r="I33" s="21"/>
      <c r="J33" s="21"/>
      <c r="K33" s="21"/>
      <c r="L33" s="21"/>
      <c r="M33" s="21"/>
      <c r="N33" s="21"/>
      <c r="O33" s="21"/>
      <c r="P33" s="15"/>
      <c r="Q33" s="15"/>
      <c r="R33" s="15"/>
      <c r="S33" s="15"/>
      <c r="T33" s="15"/>
    </row>
    <row r="34" spans="1:20" ht="12.75">
      <c r="A34" s="38" t="s">
        <v>8</v>
      </c>
      <c r="B34" s="36"/>
      <c r="C34" s="36"/>
      <c r="D34" s="36"/>
      <c r="E34" s="36"/>
      <c r="F34" s="36"/>
      <c r="G34" s="18"/>
      <c r="H34" s="18"/>
      <c r="I34" s="18"/>
      <c r="J34" s="18"/>
      <c r="K34" s="18"/>
      <c r="L34" s="18"/>
      <c r="M34" s="18"/>
      <c r="N34" s="18"/>
      <c r="O34" s="18"/>
      <c r="P34" s="15"/>
      <c r="Q34" s="15"/>
      <c r="R34" s="15"/>
      <c r="S34" s="15"/>
      <c r="T34" s="15"/>
    </row>
    <row r="35" spans="1:20" ht="12.75">
      <c r="A35" s="39" t="s">
        <v>9</v>
      </c>
      <c r="B35" s="36"/>
      <c r="C35" s="36"/>
      <c r="D35" s="36"/>
      <c r="E35" s="36"/>
      <c r="F35" s="36"/>
      <c r="G35" s="18"/>
      <c r="H35" s="18"/>
      <c r="I35" s="18"/>
      <c r="J35" s="18"/>
      <c r="K35" s="18"/>
      <c r="L35" s="18"/>
      <c r="M35" s="18"/>
      <c r="N35" s="18"/>
      <c r="O35" s="18"/>
      <c r="P35" s="15"/>
      <c r="Q35" s="15"/>
      <c r="R35" s="15"/>
      <c r="S35" s="15"/>
      <c r="T35" s="15"/>
    </row>
    <row r="36" spans="1:20" ht="12.75">
      <c r="A36" s="34" t="s">
        <v>10</v>
      </c>
      <c r="B36" s="36"/>
      <c r="C36" s="36"/>
      <c r="D36" s="36"/>
      <c r="E36" s="36"/>
      <c r="F36" s="36"/>
      <c r="G36" s="22"/>
      <c r="H36" s="22"/>
      <c r="I36" s="22"/>
      <c r="J36" s="22"/>
      <c r="K36" s="22"/>
      <c r="L36" s="22"/>
      <c r="M36" s="22"/>
      <c r="N36" s="22"/>
      <c r="O36" s="22"/>
      <c r="P36" s="15"/>
      <c r="Q36" s="15"/>
      <c r="R36" s="15"/>
      <c r="S36" s="15"/>
      <c r="T36" s="15"/>
    </row>
    <row r="37" spans="1:20" ht="24.75" customHeight="1">
      <c r="A37" s="42" t="s">
        <v>24</v>
      </c>
      <c r="B37" s="42"/>
      <c r="C37" s="42"/>
      <c r="D37" s="42"/>
      <c r="E37" s="42"/>
      <c r="F37" s="42"/>
      <c r="G37" s="42"/>
      <c r="H37" s="23"/>
      <c r="I37" s="23"/>
      <c r="J37" s="23"/>
      <c r="K37" s="23"/>
      <c r="L37" s="23"/>
      <c r="M37" s="23"/>
      <c r="N37" s="23"/>
      <c r="O37" s="23"/>
      <c r="P37" s="15"/>
      <c r="Q37" s="15"/>
      <c r="R37" s="15"/>
      <c r="S37" s="15"/>
      <c r="T37" s="15"/>
    </row>
    <row r="38" spans="1:20" ht="12.75" customHeight="1">
      <c r="A38" s="53" t="s">
        <v>48</v>
      </c>
      <c r="B38" s="53"/>
      <c r="C38" s="53"/>
      <c r="D38" s="53"/>
      <c r="E38" s="53"/>
      <c r="F38" s="53"/>
      <c r="G38" s="53"/>
      <c r="H38" s="24"/>
      <c r="I38" s="24"/>
      <c r="J38" s="24"/>
      <c r="K38" s="24"/>
      <c r="L38" s="24"/>
      <c r="M38" s="24"/>
      <c r="N38" s="24"/>
      <c r="O38" s="24"/>
      <c r="P38" s="15"/>
      <c r="Q38" s="15"/>
      <c r="R38" s="15"/>
      <c r="S38" s="15"/>
      <c r="T38" s="15"/>
    </row>
    <row r="39" spans="1:20" ht="12.75">
      <c r="A39" s="34" t="s">
        <v>11</v>
      </c>
      <c r="B39" s="34"/>
      <c r="C39" s="34"/>
      <c r="D39" s="34"/>
      <c r="E39" s="34"/>
      <c r="F39" s="34"/>
      <c r="G39" s="34"/>
      <c r="H39" s="25"/>
      <c r="I39" s="25"/>
      <c r="J39" s="25"/>
      <c r="K39" s="25"/>
      <c r="L39" s="25"/>
      <c r="M39" s="25"/>
      <c r="N39" s="25"/>
      <c r="O39" s="25"/>
      <c r="P39" s="15"/>
      <c r="Q39" s="15"/>
      <c r="R39" s="15"/>
      <c r="S39" s="15"/>
      <c r="T39" s="15"/>
    </row>
    <row r="40" spans="1:20" ht="12.75" customHeight="1">
      <c r="A40" s="42" t="s">
        <v>25</v>
      </c>
      <c r="B40" s="42"/>
      <c r="C40" s="42"/>
      <c r="D40" s="42"/>
      <c r="E40" s="42"/>
      <c r="F40" s="42"/>
      <c r="G40" s="42"/>
      <c r="H40" s="25"/>
      <c r="I40" s="25"/>
      <c r="J40" s="25"/>
      <c r="K40" s="25"/>
      <c r="L40" s="25"/>
      <c r="M40" s="25"/>
      <c r="N40" s="25"/>
      <c r="O40" s="25"/>
      <c r="P40" s="15"/>
      <c r="Q40" s="15"/>
      <c r="R40" s="15"/>
      <c r="S40" s="15"/>
      <c r="T40" s="15"/>
    </row>
    <row r="41" spans="1:20" ht="12.75" customHeight="1">
      <c r="A41" s="42" t="s">
        <v>49</v>
      </c>
      <c r="B41" s="42"/>
      <c r="C41" s="42"/>
      <c r="D41" s="42"/>
      <c r="E41" s="42"/>
      <c r="F41" s="42"/>
      <c r="G41" s="42"/>
      <c r="H41" s="24"/>
      <c r="I41" s="24"/>
      <c r="J41" s="24"/>
      <c r="K41" s="24"/>
      <c r="L41" s="24"/>
      <c r="M41" s="24"/>
      <c r="N41" s="24"/>
      <c r="O41" s="24"/>
      <c r="P41" s="15"/>
      <c r="Q41" s="15"/>
      <c r="R41" s="15"/>
      <c r="S41" s="15"/>
      <c r="T41" s="15"/>
    </row>
    <row r="42" spans="1:20" ht="12.75">
      <c r="A42" s="34" t="s">
        <v>12</v>
      </c>
      <c r="B42" s="34"/>
      <c r="C42" s="34"/>
      <c r="D42" s="34"/>
      <c r="E42" s="34"/>
      <c r="F42" s="34"/>
      <c r="G42" s="34"/>
      <c r="H42" s="25"/>
      <c r="I42" s="25"/>
      <c r="J42" s="25"/>
      <c r="K42" s="25"/>
      <c r="L42" s="25"/>
      <c r="M42" s="25"/>
      <c r="N42" s="25"/>
      <c r="O42" s="25"/>
      <c r="P42" s="15"/>
      <c r="Q42" s="15"/>
      <c r="R42" s="15"/>
      <c r="S42" s="15"/>
      <c r="T42" s="15"/>
    </row>
    <row r="43" spans="1:20" ht="12.75" customHeight="1">
      <c r="A43" s="42" t="s">
        <v>60</v>
      </c>
      <c r="B43" s="42"/>
      <c r="C43" s="42"/>
      <c r="D43" s="42"/>
      <c r="E43" s="42"/>
      <c r="F43" s="42"/>
      <c r="G43" s="42"/>
      <c r="H43" s="25"/>
      <c r="I43" s="25"/>
      <c r="J43" s="25"/>
      <c r="K43" s="25"/>
      <c r="L43" s="25"/>
      <c r="M43" s="25"/>
      <c r="N43" s="25"/>
      <c r="O43" s="25"/>
      <c r="P43" s="15"/>
      <c r="Q43" s="15"/>
      <c r="R43" s="15"/>
      <c r="S43" s="15"/>
      <c r="T43" s="15"/>
    </row>
    <row r="44" spans="1:20" ht="24.75" customHeight="1">
      <c r="A44" s="37" t="s">
        <v>13</v>
      </c>
      <c r="B44" s="37"/>
      <c r="C44" s="37"/>
      <c r="D44" s="37"/>
      <c r="E44" s="37"/>
      <c r="F44" s="37"/>
      <c r="G44" s="37"/>
      <c r="H44" s="24"/>
      <c r="I44" s="24"/>
      <c r="J44" s="24"/>
      <c r="K44" s="24"/>
      <c r="L44" s="24"/>
      <c r="M44" s="24"/>
      <c r="N44" s="24"/>
      <c r="O44" s="24"/>
      <c r="P44" s="15"/>
      <c r="Q44" s="15"/>
      <c r="R44" s="15"/>
      <c r="S44" s="15"/>
      <c r="T44" s="15"/>
    </row>
    <row r="45" spans="1:20" ht="12.75" customHeight="1">
      <c r="A45" s="42" t="s">
        <v>49</v>
      </c>
      <c r="B45" s="42"/>
      <c r="C45" s="42"/>
      <c r="D45" s="42"/>
      <c r="E45" s="42"/>
      <c r="F45" s="42"/>
      <c r="G45" s="42"/>
      <c r="H45" s="25"/>
      <c r="I45" s="25"/>
      <c r="J45" s="25"/>
      <c r="K45" s="25"/>
      <c r="L45" s="25"/>
      <c r="M45" s="25"/>
      <c r="N45" s="25"/>
      <c r="O45" s="25"/>
      <c r="P45" s="15"/>
      <c r="Q45" s="15"/>
      <c r="R45" s="15"/>
      <c r="S45" s="15"/>
      <c r="T45" s="15"/>
    </row>
    <row r="46" spans="1:20" ht="12.75">
      <c r="A46" s="31" t="s">
        <v>17</v>
      </c>
      <c r="B46" s="30"/>
      <c r="C46" s="30"/>
      <c r="D46" s="30"/>
      <c r="E46" s="30"/>
      <c r="F46" s="30"/>
      <c r="G46" s="18"/>
      <c r="H46" s="18"/>
      <c r="I46" s="18"/>
      <c r="J46" s="18"/>
      <c r="K46" s="18"/>
      <c r="L46" s="18"/>
      <c r="M46" s="18"/>
      <c r="N46" s="18"/>
      <c r="O46" s="18"/>
      <c r="P46" s="15"/>
      <c r="Q46" s="15"/>
      <c r="R46" s="15"/>
      <c r="S46" s="15"/>
      <c r="T46" s="15"/>
    </row>
    <row r="47" spans="1:20" ht="12.75" customHeight="1">
      <c r="A47" s="42" t="s">
        <v>18</v>
      </c>
      <c r="B47" s="42"/>
      <c r="C47" s="42"/>
      <c r="D47" s="42"/>
      <c r="E47" s="42"/>
      <c r="F47" s="42"/>
      <c r="G47" s="42"/>
      <c r="H47" s="25"/>
      <c r="I47" s="25"/>
      <c r="J47" s="25"/>
      <c r="K47" s="25"/>
      <c r="L47" s="25"/>
      <c r="M47" s="25"/>
      <c r="N47" s="25"/>
      <c r="O47" s="25"/>
      <c r="P47" s="15"/>
      <c r="Q47" s="15"/>
      <c r="R47" s="15"/>
      <c r="S47" s="15"/>
      <c r="T47" s="15"/>
    </row>
    <row r="48" spans="1:20" ht="12.75" customHeight="1">
      <c r="A48" s="42" t="s">
        <v>50</v>
      </c>
      <c r="B48" s="42"/>
      <c r="C48" s="42"/>
      <c r="D48" s="42"/>
      <c r="E48" s="42"/>
      <c r="F48" s="42"/>
      <c r="G48" s="42"/>
      <c r="H48" s="23"/>
      <c r="I48" s="23"/>
      <c r="J48" s="23"/>
      <c r="K48" s="23"/>
      <c r="L48" s="23"/>
      <c r="M48" s="23"/>
      <c r="N48" s="23"/>
      <c r="O48" s="23"/>
      <c r="P48" s="15"/>
      <c r="Q48" s="15"/>
      <c r="R48" s="15"/>
      <c r="S48" s="15"/>
      <c r="T48" s="15"/>
    </row>
    <row r="49" spans="1:20" ht="12.75">
      <c r="A49" s="31" t="s">
        <v>14</v>
      </c>
      <c r="B49" s="30"/>
      <c r="C49" s="30"/>
      <c r="D49" s="30"/>
      <c r="E49" s="30"/>
      <c r="F49" s="30"/>
      <c r="G49" s="23"/>
      <c r="H49" s="23"/>
      <c r="I49" s="23"/>
      <c r="J49" s="23"/>
      <c r="K49" s="23"/>
      <c r="L49" s="23"/>
      <c r="M49" s="23"/>
      <c r="N49" s="23"/>
      <c r="O49" s="23"/>
      <c r="P49" s="15"/>
      <c r="Q49" s="15"/>
      <c r="R49" s="15"/>
      <c r="S49" s="15"/>
      <c r="T49" s="15"/>
    </row>
    <row r="50" spans="1:20" ht="24.75" customHeight="1">
      <c r="A50" s="42" t="s">
        <v>26</v>
      </c>
      <c r="B50" s="42"/>
      <c r="C50" s="42"/>
      <c r="D50" s="42"/>
      <c r="E50" s="42"/>
      <c r="F50" s="42"/>
      <c r="G50" s="42"/>
      <c r="H50" s="23"/>
      <c r="I50" s="23"/>
      <c r="J50" s="23"/>
      <c r="K50" s="23"/>
      <c r="L50" s="23"/>
      <c r="M50" s="23"/>
      <c r="N50" s="23"/>
      <c r="O50" s="23"/>
      <c r="P50" s="15"/>
      <c r="Q50" s="15"/>
      <c r="R50" s="15"/>
      <c r="S50" s="15"/>
      <c r="T50" s="15"/>
    </row>
    <row r="51" spans="1:20" ht="24.75" customHeight="1">
      <c r="A51" s="37" t="s">
        <v>15</v>
      </c>
      <c r="B51" s="37"/>
      <c r="C51" s="37"/>
      <c r="D51" s="37"/>
      <c r="E51" s="37"/>
      <c r="F51" s="37"/>
      <c r="G51" s="37"/>
      <c r="H51" s="23"/>
      <c r="I51" s="23"/>
      <c r="J51" s="23"/>
      <c r="K51" s="23"/>
      <c r="L51" s="23"/>
      <c r="M51" s="23"/>
      <c r="N51" s="23"/>
      <c r="O51" s="23"/>
      <c r="P51" s="15"/>
      <c r="Q51" s="15"/>
      <c r="R51" s="15"/>
      <c r="S51" s="15"/>
      <c r="T51" s="15"/>
    </row>
    <row r="52" spans="1:20" ht="12.75" customHeight="1">
      <c r="A52" s="42" t="s">
        <v>51</v>
      </c>
      <c r="B52" s="42"/>
      <c r="C52" s="42"/>
      <c r="D52" s="42"/>
      <c r="E52" s="42"/>
      <c r="F52" s="42"/>
      <c r="G52" s="42"/>
      <c r="H52" s="25"/>
      <c r="I52" s="25"/>
      <c r="J52" s="25"/>
      <c r="K52" s="25"/>
      <c r="L52" s="25"/>
      <c r="M52" s="25"/>
      <c r="N52" s="25"/>
      <c r="O52" s="25"/>
      <c r="P52" s="15"/>
      <c r="Q52" s="15"/>
      <c r="R52" s="15"/>
      <c r="S52" s="15"/>
      <c r="T52" s="15"/>
    </row>
    <row r="53" spans="1:20" ht="12.75">
      <c r="A53" s="15"/>
      <c r="B53" s="18"/>
      <c r="C53" s="18"/>
      <c r="D53" s="18"/>
      <c r="E53" s="18"/>
      <c r="F53" s="18"/>
      <c r="G53" s="18"/>
      <c r="H53" s="18"/>
      <c r="I53" s="18"/>
      <c r="J53" s="18"/>
      <c r="K53" s="18"/>
      <c r="L53" s="18"/>
      <c r="M53" s="18"/>
      <c r="N53" s="18"/>
      <c r="O53" s="18"/>
      <c r="P53" s="15"/>
      <c r="Q53" s="15"/>
      <c r="R53" s="15"/>
      <c r="S53" s="15"/>
      <c r="T53" s="15"/>
    </row>
    <row r="54" spans="2:20" ht="12.75">
      <c r="B54" s="25"/>
      <c r="C54" s="25"/>
      <c r="D54" s="25"/>
      <c r="E54" s="25"/>
      <c r="F54" s="25"/>
      <c r="G54" s="25"/>
      <c r="H54" s="25"/>
      <c r="I54" s="25"/>
      <c r="J54" s="25"/>
      <c r="K54" s="25"/>
      <c r="L54" s="25"/>
      <c r="M54" s="25"/>
      <c r="N54" s="25"/>
      <c r="O54" s="25"/>
      <c r="P54" s="15"/>
      <c r="Q54" s="15"/>
      <c r="R54" s="15"/>
      <c r="S54" s="15"/>
      <c r="T54" s="15"/>
    </row>
    <row r="55" spans="2:20" ht="12.75">
      <c r="B55" s="15"/>
      <c r="C55" s="15"/>
      <c r="D55" s="15"/>
      <c r="E55" s="15"/>
      <c r="F55" s="15"/>
      <c r="G55" s="15"/>
      <c r="H55" s="15"/>
      <c r="I55" s="15"/>
      <c r="J55" s="15"/>
      <c r="K55" s="15"/>
      <c r="L55" s="15"/>
      <c r="M55" s="15"/>
      <c r="N55" s="15"/>
      <c r="O55" s="15"/>
      <c r="P55" s="15"/>
      <c r="Q55" s="15"/>
      <c r="R55" s="15"/>
      <c r="S55" s="15"/>
      <c r="T55" s="15"/>
    </row>
  </sheetData>
  <mergeCells count="33">
    <mergeCell ref="A51:G51"/>
    <mergeCell ref="A52:G52"/>
    <mergeCell ref="A45:G45"/>
    <mergeCell ref="A47:G47"/>
    <mergeCell ref="A48:G48"/>
    <mergeCell ref="A50:G50"/>
    <mergeCell ref="A40:G40"/>
    <mergeCell ref="A41:G41"/>
    <mergeCell ref="A44:G44"/>
    <mergeCell ref="A43:G43"/>
    <mergeCell ref="A42:G42"/>
    <mergeCell ref="A1:R1"/>
    <mergeCell ref="A20:F20"/>
    <mergeCell ref="A19:F19"/>
    <mergeCell ref="A25:G25"/>
    <mergeCell ref="A22:G22"/>
    <mergeCell ref="A23:G23"/>
    <mergeCell ref="A32:G32"/>
    <mergeCell ref="A37:G37"/>
    <mergeCell ref="A21:G21"/>
    <mergeCell ref="A24:G24"/>
    <mergeCell ref="A26:G26"/>
    <mergeCell ref="A29:G29"/>
    <mergeCell ref="A38:G38"/>
    <mergeCell ref="A39:G39"/>
    <mergeCell ref="A27:F27"/>
    <mergeCell ref="A33:F33"/>
    <mergeCell ref="A34:F34"/>
    <mergeCell ref="A35:F35"/>
    <mergeCell ref="A36:F36"/>
    <mergeCell ref="A28:F28"/>
    <mergeCell ref="A30:G30"/>
    <mergeCell ref="A31:G31"/>
  </mergeCells>
  <printOptions/>
  <pageMargins left="0.36" right="0.75" top="0.5" bottom="0.5" header="0.5" footer="0.5"/>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2004-09-22T13:27:02Z</cp:lastPrinted>
  <dcterms:created xsi:type="dcterms:W3CDTF">1999-06-04T16:26:27Z</dcterms:created>
  <dcterms:modified xsi:type="dcterms:W3CDTF">2004-10-01T18:58:13Z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-368444214</vt:i4>
  </property>
  <property fmtid="{D5CDD505-2E9C-101B-9397-08002B2CF9AE}" pid="3" name="_EmailSubject">
    <vt:lpwstr>NTS tables batch 9-24-04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