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4-2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<sst xmlns="http://schemas.openxmlformats.org/spreadsheetml/2006/main" count="17" uniqueCount="17">
  <si>
    <t>Revenue passenger-miles (millions)</t>
  </si>
  <si>
    <t>Locomotive fuel consumed</t>
  </si>
  <si>
    <t xml:space="preserve">  Diesel (million gallons)</t>
  </si>
  <si>
    <t>and would increase the numbers in this row by about 20%.</t>
  </si>
  <si>
    <t>SOURCES:</t>
  </si>
  <si>
    <t>Revenue passenger-miles:</t>
  </si>
  <si>
    <r>
      <t xml:space="preserve">  Electric (millions of kWh)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</si>
  <si>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Does not include electric power generation and distribution losses, which, if included, would triple the electric conversion factor given below,</t>
    </r>
  </si>
  <si>
    <r>
      <t xml:space="preserve">  Total fuel consumed (billion Btu)</t>
    </r>
    <r>
      <rPr>
        <vertAlign val="superscript"/>
        <sz val="10"/>
        <rFont val="Arial"/>
        <family val="2"/>
      </rPr>
      <t>a</t>
    </r>
  </si>
  <si>
    <t>Locomotive fuel consumed:</t>
  </si>
  <si>
    <r>
      <t xml:space="preserve">NOTE:  </t>
    </r>
    <r>
      <rPr>
        <sz val="8"/>
        <rFont val="Arial"/>
        <family val="2"/>
      </rPr>
      <t>The heat equivalent factors used in Btu conversion are:  diesel = 138,700 Btus/gallon;  electric = 3,412 Btu/kWh.</t>
    </r>
  </si>
  <si>
    <t>Table 4-26</t>
  </si>
  <si>
    <t>Energy Intensity of Amtrak Services</t>
  </si>
  <si>
    <r>
      <t>KEY:</t>
    </r>
    <r>
      <rPr>
        <sz val="8"/>
        <rFont val="Arial"/>
        <family val="2"/>
      </rPr>
      <t xml:space="preserve">  Btu = British thermal unit; kWh = kilowatt hour.</t>
    </r>
  </si>
  <si>
    <r>
      <t xml:space="preserve">Amtrak, </t>
    </r>
    <r>
      <rPr>
        <i/>
        <sz val="8"/>
        <rFont val="Arial"/>
        <family val="2"/>
      </rPr>
      <t xml:space="preserve">Amtrak Annual Report, </t>
    </r>
    <r>
      <rPr>
        <sz val="8"/>
        <rFont val="Arial"/>
        <family val="2"/>
      </rPr>
      <t>Statistical Appendix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(Washington, DC:  Annual issues).</t>
    </r>
  </si>
  <si>
    <r>
      <t>Energy intensity (Btu/revenue passenger-mile)</t>
    </r>
    <r>
      <rPr>
        <b/>
        <vertAlign val="superscript"/>
        <sz val="10"/>
        <rFont val="Arial"/>
        <family val="2"/>
      </rPr>
      <t>a</t>
    </r>
  </si>
  <si>
    <t>1975-99: Ibid., State and Local Affairs Department, personal communications.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</si>
</sst>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22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6" fillId="0" borderId="0" xfId="58" applyFont="1" applyFill="1" applyAlignment="1">
      <alignment horizontal="left"/>
      <protection/>
    </xf>
    <xf numFmtId="0" fontId="11" fillId="0" borderId="6" xfId="59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" fillId="0" borderId="3" xfId="46" applyFont="1" applyFill="1" applyBorder="1" applyAlignment="1">
      <alignment horizontal="right"/>
      <protection/>
    </xf>
    <xf numFmtId="0" fontId="1" fillId="0" borderId="0" xfId="46" applyFont="1" applyFill="1" applyBorder="1" applyAlignment="1">
      <alignment horizontal="left"/>
      <protection/>
    </xf>
    <xf numFmtId="3" fontId="0" fillId="0" borderId="0" xfId="46" applyNumberFormat="1" applyFont="1" applyFill="1" applyBorder="1" applyAlignment="1">
      <alignment horizontal="right"/>
      <protection/>
    </xf>
    <xf numFmtId="0" fontId="0" fillId="0" borderId="0" xfId="46" applyFont="1" applyFill="1" applyBorder="1" applyAlignment="1">
      <alignment horizontal="left"/>
      <protection/>
    </xf>
    <xf numFmtId="1" fontId="0" fillId="0" borderId="0" xfId="46" applyNumberFormat="1" applyFont="1" applyFill="1" applyBorder="1" applyAlignment="1">
      <alignment horizontal="right"/>
      <protection/>
    </xf>
    <xf numFmtId="0" fontId="1" fillId="0" borderId="6" xfId="46" applyFont="1" applyFill="1" applyBorder="1" applyAlignment="1">
      <alignment horizontal="left"/>
      <protection/>
    </xf>
    <xf numFmtId="3" fontId="0" fillId="0" borderId="6" xfId="46" applyNumberFormat="1" applyFont="1" applyFill="1" applyBorder="1" applyAlignment="1">
      <alignment horizontal="right"/>
      <protection/>
    </xf>
    <xf numFmtId="0" fontId="18" fillId="0" borderId="0" xfId="46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7" fillId="0" borderId="0" xfId="46" applyFont="1" applyFill="1" applyBorder="1" applyAlignment="1">
      <alignment horizontal="left"/>
      <protection/>
    </xf>
    <xf numFmtId="0" fontId="18" fillId="0" borderId="0" xfId="46" applyFont="1" applyFill="1" applyAlignment="1">
      <alignment horizontal="left"/>
      <protection/>
    </xf>
    <xf numFmtId="0" fontId="20" fillId="0" borderId="0" xfId="46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6.57421875" style="2" customWidth="1"/>
    <col min="2" max="13" width="8.28125" style="2" customWidth="1"/>
    <col min="14" max="16384" width="9.140625" style="2" customWidth="1"/>
  </cols>
  <sheetData>
    <row r="1" ht="18">
      <c r="A1" s="3" t="s">
        <v>11</v>
      </c>
    </row>
    <row r="2" spans="1:14" ht="16.5" thickBot="1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6"/>
      <c r="B3" s="6">
        <v>1975</v>
      </c>
      <c r="C3" s="6">
        <v>1980</v>
      </c>
      <c r="D3" s="6">
        <v>1985</v>
      </c>
      <c r="E3" s="6">
        <v>1990</v>
      </c>
      <c r="F3" s="6">
        <v>1991</v>
      </c>
      <c r="G3" s="6">
        <v>1992</v>
      </c>
      <c r="H3" s="6">
        <v>1993</v>
      </c>
      <c r="I3" s="6">
        <v>1994</v>
      </c>
      <c r="J3" s="6">
        <v>1995</v>
      </c>
      <c r="K3" s="6">
        <v>1996</v>
      </c>
      <c r="L3" s="6">
        <v>1997</v>
      </c>
      <c r="M3" s="6">
        <v>1998</v>
      </c>
      <c r="N3" s="6">
        <v>1999</v>
      </c>
    </row>
    <row r="4" spans="1:14" ht="12.75">
      <c r="A4" s="7" t="s">
        <v>0</v>
      </c>
      <c r="B4" s="8">
        <v>3931</v>
      </c>
      <c r="C4" s="8">
        <v>4503</v>
      </c>
      <c r="D4" s="8">
        <v>4785</v>
      </c>
      <c r="E4" s="8">
        <v>6057</v>
      </c>
      <c r="F4" s="8">
        <v>6273</v>
      </c>
      <c r="G4" s="8">
        <v>6091</v>
      </c>
      <c r="H4" s="8">
        <v>6199</v>
      </c>
      <c r="I4" s="8">
        <v>5921</v>
      </c>
      <c r="J4" s="8">
        <v>5545</v>
      </c>
      <c r="K4" s="8">
        <v>5050</v>
      </c>
      <c r="L4" s="8">
        <v>5166</v>
      </c>
      <c r="M4" s="8">
        <v>5304</v>
      </c>
      <c r="N4" s="8">
        <v>5330</v>
      </c>
    </row>
    <row r="5" spans="1:14" ht="12.75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4.25">
      <c r="A6" s="9" t="s">
        <v>8</v>
      </c>
      <c r="B6" s="8">
        <f aca="true" t="shared" si="0" ref="B6:N6">(B8*138700+B7*3412)/1000</f>
        <v>9367.1536</v>
      </c>
      <c r="C6" s="8">
        <f t="shared" si="0"/>
        <v>9673.4156</v>
      </c>
      <c r="D6" s="8">
        <f t="shared" si="0"/>
        <v>9994.6412</v>
      </c>
      <c r="E6" s="8">
        <f t="shared" si="0"/>
        <v>12511.865199999998</v>
      </c>
      <c r="F6" s="8">
        <f t="shared" si="0"/>
        <v>12405.53</v>
      </c>
      <c r="G6" s="8">
        <f t="shared" si="0"/>
        <v>12327.65</v>
      </c>
      <c r="H6" s="8">
        <f t="shared" si="0"/>
        <v>12511.372</v>
      </c>
      <c r="I6" s="8">
        <f t="shared" si="0"/>
        <v>11456.808</v>
      </c>
      <c r="J6" s="8">
        <f t="shared" si="0"/>
        <v>10191.448</v>
      </c>
      <c r="K6" s="8">
        <f t="shared" si="0"/>
        <v>10875.156</v>
      </c>
      <c r="L6" s="8">
        <f t="shared" si="0"/>
        <v>11364.684</v>
      </c>
      <c r="M6" s="8">
        <f t="shared" si="0"/>
        <v>11340.8</v>
      </c>
      <c r="N6" s="8">
        <f t="shared" si="0"/>
        <v>11229.396</v>
      </c>
    </row>
    <row r="7" spans="1:14" ht="14.25">
      <c r="A7" s="9" t="s">
        <v>6</v>
      </c>
      <c r="B7" s="10">
        <v>180.3</v>
      </c>
      <c r="C7" s="10">
        <v>253.8</v>
      </c>
      <c r="D7" s="10">
        <v>295.1</v>
      </c>
      <c r="E7" s="10">
        <v>329.6</v>
      </c>
      <c r="F7" s="10">
        <v>302.5</v>
      </c>
      <c r="G7" s="10">
        <v>300</v>
      </c>
      <c r="H7" s="10">
        <v>301</v>
      </c>
      <c r="I7" s="10">
        <v>309</v>
      </c>
      <c r="J7" s="10">
        <v>304</v>
      </c>
      <c r="K7" s="10">
        <v>293</v>
      </c>
      <c r="L7" s="10">
        <v>282</v>
      </c>
      <c r="M7" s="10">
        <v>275</v>
      </c>
      <c r="N7" s="10">
        <v>283</v>
      </c>
    </row>
    <row r="8" spans="1:14" ht="12.75">
      <c r="A8" s="9" t="s">
        <v>2</v>
      </c>
      <c r="B8" s="10">
        <v>63.1</v>
      </c>
      <c r="C8" s="10">
        <v>63.5</v>
      </c>
      <c r="D8" s="10">
        <v>64.8</v>
      </c>
      <c r="E8" s="10">
        <v>82.1</v>
      </c>
      <c r="F8" s="10">
        <v>82</v>
      </c>
      <c r="G8" s="10">
        <v>81.5</v>
      </c>
      <c r="H8" s="10">
        <v>82.8</v>
      </c>
      <c r="I8" s="10">
        <v>75</v>
      </c>
      <c r="J8" s="10">
        <v>66</v>
      </c>
      <c r="K8" s="10">
        <v>71.2</v>
      </c>
      <c r="L8" s="10">
        <v>75</v>
      </c>
      <c r="M8" s="10">
        <v>75</v>
      </c>
      <c r="N8" s="10">
        <v>74</v>
      </c>
    </row>
    <row r="9" spans="1:14" ht="15" customHeight="1" thickBot="1">
      <c r="A9" s="11" t="s">
        <v>15</v>
      </c>
      <c r="B9" s="12">
        <v>2383</v>
      </c>
      <c r="C9" s="12">
        <v>2148</v>
      </c>
      <c r="D9" s="12">
        <v>2089</v>
      </c>
      <c r="E9" s="12">
        <v>2066</v>
      </c>
      <c r="F9" s="12">
        <v>1978</v>
      </c>
      <c r="G9" s="12">
        <v>2024</v>
      </c>
      <c r="H9" s="12">
        <v>2018</v>
      </c>
      <c r="I9" s="12">
        <f aca="true" t="shared" si="1" ref="I9:N9">I6*1000/I4</f>
        <v>1934.9447728424252</v>
      </c>
      <c r="J9" s="12">
        <f t="shared" si="1"/>
        <v>1837.9527502254284</v>
      </c>
      <c r="K9" s="12">
        <f t="shared" si="1"/>
        <v>2153.496237623762</v>
      </c>
      <c r="L9" s="12">
        <f t="shared" si="1"/>
        <v>2199.9001161440187</v>
      </c>
      <c r="M9" s="12">
        <f t="shared" si="1"/>
        <v>2138.15987933635</v>
      </c>
      <c r="N9" s="12">
        <f t="shared" si="1"/>
        <v>2106.8285178236397</v>
      </c>
    </row>
    <row r="10" spans="1:13" ht="14.2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3.5" customHeight="1">
      <c r="A11" s="16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3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3.5" customHeight="1">
      <c r="A13" s="17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3.5" customHeight="1">
      <c r="A15" s="17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3.5" customHeight="1">
      <c r="A17" s="18" t="s">
        <v>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3.5" customHeight="1">
      <c r="A18" s="18" t="s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3.5" customHeight="1">
      <c r="A19" s="19" t="s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 customHeight="1">
      <c r="A20" s="20" t="s">
        <v>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19" t="s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mergeCells count="13">
    <mergeCell ref="A26:M26"/>
    <mergeCell ref="A21:M21"/>
    <mergeCell ref="A22:M22"/>
    <mergeCell ref="A24:M24"/>
    <mergeCell ref="A25:M25"/>
    <mergeCell ref="A17:M17"/>
    <mergeCell ref="A18:M18"/>
    <mergeCell ref="A19:M19"/>
    <mergeCell ref="A20:M20"/>
    <mergeCell ref="A10:M10"/>
    <mergeCell ref="A11:M11"/>
    <mergeCell ref="A13:M13"/>
    <mergeCell ref="A15:M15"/>
  </mergeCells>
  <printOptions/>
  <pageMargins left="0.75" right="0.75" top="1" bottom="1" header="0.5" footer="0.5"/>
  <pageSetup fitToHeight="1" fitToWidth="1" horizontalDpi="300" verticalDpi="300" orientation="landscape" scale="79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2000-07-20T18:09:38Z</cp:lastPrinted>
  <dcterms:created xsi:type="dcterms:W3CDTF">1999-08-16T15:00:16Z</dcterms:created>
  <dcterms:modified xsi:type="dcterms:W3CDTF">2001-02-06T20:51:58Z</dcterms:modified>
  <cp:category/>
  <cp:version/>
  <cp:contentType/>
  <cp:contentStatus/>
</cp:coreProperties>
</file>