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9420" windowHeight="4500" tabRatio="601" firstSheet="1" activeTab="1"/>
  </bookViews>
  <sheets>
    <sheet name="Recovered_Sheet1" sheetId="1" state="veryHidden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<sst xmlns="http://schemas.openxmlformats.org/spreadsheetml/2006/main" count="58" uniqueCount="39">
  <si>
    <t>Dental Health</t>
  </si>
  <si>
    <t>Mental Health</t>
  </si>
  <si>
    <t>Health Education</t>
  </si>
  <si>
    <t>INDIAN HEALTH SERVICE</t>
  </si>
  <si>
    <t xml:space="preserve"> </t>
  </si>
  <si>
    <t>GRAND TOTAL</t>
  </si>
  <si>
    <t>Sub Sub Activity</t>
  </si>
  <si>
    <t>FTE</t>
  </si>
  <si>
    <t>Amount</t>
  </si>
  <si>
    <t xml:space="preserve">   Total, Clinical Services</t>
  </si>
  <si>
    <t>Public Health Nursing</t>
  </si>
  <si>
    <t xml:space="preserve">Community Hlth Repr.  </t>
  </si>
  <si>
    <t xml:space="preserve">    Total, Prev Hlth</t>
  </si>
  <si>
    <t xml:space="preserve">    Total, Services</t>
  </si>
  <si>
    <t>Envir. Hlth Support</t>
  </si>
  <si>
    <t xml:space="preserve">   Total, Facilities</t>
  </si>
  <si>
    <t>(Dollars in Thousands)</t>
  </si>
  <si>
    <t>PHASING-IN OF STAFFING/OPERATING COST</t>
  </si>
  <si>
    <t>FY 2004</t>
  </si>
  <si>
    <t>Ft. Defiance,  AZ</t>
  </si>
  <si>
    <t>Hospital</t>
  </si>
  <si>
    <t>FY 2004 Budget Request</t>
  </si>
  <si>
    <t>Winnebago, NE</t>
  </si>
  <si>
    <t>Tribal</t>
  </si>
  <si>
    <t>O:\DFM\BFPB\FY 2004\Staffing</t>
  </si>
  <si>
    <t>Pawnee, OK</t>
  </si>
  <si>
    <t>Health Center</t>
  </si>
  <si>
    <t>Dulce, NM</t>
  </si>
  <si>
    <t>Sells, AZ</t>
  </si>
  <si>
    <t>Westside Clinic</t>
  </si>
  <si>
    <t>Opening Date:</t>
  </si>
  <si>
    <t>Dec. 2003</t>
  </si>
  <si>
    <t>Date to Complete Staffing:</t>
  </si>
  <si>
    <t>% of RRM to be Achieved:</t>
  </si>
  <si>
    <t>Jun. 2, 2002</t>
  </si>
  <si>
    <r>
      <t>1/</t>
    </r>
    <r>
      <rPr>
        <sz val="9"/>
        <rFont val="Times New Roman"/>
        <family val="1"/>
      </rPr>
      <t xml:space="preserve">  Includes Utilities</t>
    </r>
  </si>
  <si>
    <r>
      <t xml:space="preserve">Facilities Support </t>
    </r>
    <r>
      <rPr>
        <b/>
        <vertAlign val="superscript"/>
        <sz val="12"/>
        <rFont val="Times New Roman"/>
        <family val="1"/>
      </rPr>
      <t>1/</t>
    </r>
  </si>
  <si>
    <t>Federal</t>
  </si>
  <si>
    <t>Hospitals &amp; Health Clinics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</si>
</sst>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;[Red]#,##0"/>
    <numFmt numFmtId="166" formatCode="&quot;$&quot;#,##0"/>
    <numFmt numFmtId="167" formatCode="mm/dd/yy"/>
    <numFmt numFmtId="168" formatCode="#,##0;\-#,##0;&quot;-&quot;"/>
    <numFmt numFmtId="169" formatCode="[$-409]dddd\,\ mmmm\ dd\,\ yyyy"/>
    <numFmt numFmtId="170" formatCode="[$-409]d\-mmm\-yyyy;@"/>
    <numFmt numFmtId="171" formatCode="[$-409]mmmmm\-yy;@"/>
    <numFmt numFmtId="172" formatCode="[$-409]mmmm\ d\,\ yyyy;@"/>
    <numFmt numFmtId="173" formatCode="m/d;@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0"/>
  </numFmts>
  <fonts count="22">
    <font>
      <sz val="10"/>
      <name val="Arial"/>
      <family val="0"/>
    </font>
    <font>
      <sz val="8"/>
      <name val="Times New Roman"/>
      <family val="0"/>
    </font>
    <font>
      <sz val="10"/>
      <color indexed="8"/>
      <name val="Arial"/>
      <family val="2"/>
    </font>
    <font>
      <sz val="10"/>
      <name val="MS Serif"/>
      <family val="0"/>
    </font>
    <font>
      <sz val="10"/>
      <color indexed="16"/>
      <name val="MS Serif"/>
      <family val="0"/>
    </font>
    <font>
      <b/>
      <sz val="12"/>
      <name val="Arial"/>
      <family val="2"/>
    </font>
    <font>
      <b/>
      <sz val="8"/>
      <name val="MS Sans Serif"/>
      <family val="0"/>
    </font>
    <font>
      <sz val="8"/>
      <name val="Wingdings"/>
      <family val="0"/>
    </font>
    <font>
      <sz val="8"/>
      <name val="Helv"/>
      <family val="0"/>
    </font>
    <font>
      <sz val="8"/>
      <name val="MS Sans Serif"/>
      <family val="0"/>
    </font>
    <font>
      <b/>
      <sz val="8"/>
      <color indexed="8"/>
      <name val="Helv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darkVertical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wrapText="1"/>
      <protection locked="0"/>
    </xf>
    <xf numFmtId="168" fontId="2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Alignment="0">
      <protection/>
    </xf>
    <xf numFmtId="0" fontId="13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3">
      <alignment horizontal="center"/>
      <protection/>
    </xf>
    <xf numFmtId="0" fontId="6" fillId="0" borderId="0">
      <alignment horizontal="center"/>
      <protection/>
    </xf>
    <xf numFmtId="0" fontId="12" fillId="0" borderId="0" applyNumberFormat="0" applyFill="0" applyBorder="0" applyAlignment="0" applyProtection="0"/>
    <xf numFmtId="14" fontId="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0" fontId="7" fillId="2" borderId="0" applyNumberFormat="0" applyFont="0" applyBorder="0" applyAlignment="0">
      <protection/>
    </xf>
    <xf numFmtId="167" fontId="8" fillId="0" borderId="0" applyNumberFormat="0" applyFill="0" applyBorder="0" applyAlignment="0" applyProtection="0"/>
    <xf numFmtId="0" fontId="7" fillId="1" borderId="2" applyNumberFormat="0" applyFont="0" applyAlignment="0">
      <protection/>
    </xf>
    <xf numFmtId="0" fontId="9" fillId="0" borderId="0" applyNumberFormat="0" applyFill="0" applyBorder="0" applyAlignment="0">
      <protection/>
    </xf>
    <xf numFmtId="40" fontId="10" fillId="0" borderId="0" applyBorder="0">
      <alignment horizontal="right"/>
      <protection/>
    </xf>
  </cellStyleXfs>
  <cellXfs count="83">
    <xf numFmtId="0" fontId="0" fillId="0" borderId="0" xfId="0" applyAlignment="1">
      <alignment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5" fillId="0" borderId="0" xfId="0" applyFont="1" applyAlignment="1" quotePrefix="1">
      <alignment horizontal="centerContinuous"/>
    </xf>
    <xf numFmtId="0" fontId="15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0" fontId="15" fillId="0" borderId="4" xfId="0" applyFont="1" applyBorder="1" applyAlignment="1">
      <alignment/>
    </xf>
    <xf numFmtId="14" fontId="1" fillId="0" borderId="4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5" xfId="0" applyFont="1" applyBorder="1" applyAlignment="1">
      <alignment horizontal="centerContinuous"/>
    </xf>
    <xf numFmtId="0" fontId="17" fillId="0" borderId="6" xfId="0" applyFont="1" applyBorder="1" applyAlignment="1">
      <alignment horizontal="centerContinuous"/>
    </xf>
    <xf numFmtId="0" fontId="17" fillId="0" borderId="7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8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9" xfId="0" applyFont="1" applyBorder="1" applyAlignment="1">
      <alignment horizontal="centerContinuous"/>
    </xf>
    <xf numFmtId="0" fontId="17" fillId="0" borderId="10" xfId="0" applyFont="1" applyBorder="1" applyAlignment="1">
      <alignment horizontal="centerContinuous"/>
    </xf>
    <xf numFmtId="0" fontId="17" fillId="0" borderId="3" xfId="0" applyFont="1" applyBorder="1" applyAlignment="1">
      <alignment horizontal="centerContinuous"/>
    </xf>
    <xf numFmtId="0" fontId="17" fillId="0" borderId="3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7" fillId="0" borderId="9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8" xfId="0" applyFont="1" applyBorder="1" applyAlignment="1">
      <alignment/>
    </xf>
    <xf numFmtId="3" fontId="17" fillId="0" borderId="9" xfId="0" applyNumberFormat="1" applyFont="1" applyBorder="1" applyAlignment="1">
      <alignment/>
    </xf>
    <xf numFmtId="165" fontId="17" fillId="0" borderId="1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65" fontId="17" fillId="0" borderId="0" xfId="0" applyNumberFormat="1" applyFont="1" applyBorder="1" applyAlignment="1">
      <alignment/>
    </xf>
    <xf numFmtId="165" fontId="17" fillId="0" borderId="9" xfId="0" applyNumberFormat="1" applyFont="1" applyBorder="1" applyAlignment="1">
      <alignment/>
    </xf>
    <xf numFmtId="3" fontId="17" fillId="0" borderId="8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7" fillId="0" borderId="10" xfId="0" applyNumberFormat="1" applyFont="1" applyBorder="1" applyAlignment="1">
      <alignment/>
    </xf>
    <xf numFmtId="0" fontId="17" fillId="0" borderId="2" xfId="0" applyFont="1" applyBorder="1" applyAlignment="1">
      <alignment/>
    </xf>
    <xf numFmtId="3" fontId="17" fillId="0" borderId="19" xfId="0" applyNumberFormat="1" applyFont="1" applyBorder="1" applyAlignment="1">
      <alignment/>
    </xf>
    <xf numFmtId="6" fontId="17" fillId="0" borderId="20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6" fontId="17" fillId="0" borderId="2" xfId="0" applyNumberFormat="1" applyFont="1" applyBorder="1" applyAlignment="1">
      <alignment/>
    </xf>
    <xf numFmtId="3" fontId="17" fillId="0" borderId="21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6" fontId="17" fillId="0" borderId="23" xfId="0" applyNumberFormat="1" applyFont="1" applyBorder="1" applyAlignment="1">
      <alignment/>
    </xf>
    <xf numFmtId="3" fontId="17" fillId="0" borderId="4" xfId="0" applyNumberFormat="1" applyFont="1" applyBorder="1" applyAlignment="1">
      <alignment/>
    </xf>
    <xf numFmtId="6" fontId="17" fillId="0" borderId="4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9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 horizontal="right"/>
    </xf>
    <xf numFmtId="38" fontId="17" fillId="0" borderId="20" xfId="0" applyNumberFormat="1" applyFont="1" applyBorder="1" applyAlignment="1">
      <alignment/>
    </xf>
    <xf numFmtId="38" fontId="17" fillId="0" borderId="2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166" fontId="17" fillId="0" borderId="10" xfId="20" applyNumberFormat="1" applyFont="1" applyBorder="1" applyAlignment="1">
      <alignment/>
    </xf>
    <xf numFmtId="166" fontId="17" fillId="0" borderId="0" xfId="20" applyNumberFormat="1" applyFont="1" applyBorder="1" applyAlignment="1">
      <alignment/>
    </xf>
    <xf numFmtId="0" fontId="20" fillId="0" borderId="14" xfId="0" applyFont="1" applyBorder="1" applyAlignment="1">
      <alignment horizontal="centerContinuous"/>
    </xf>
    <xf numFmtId="3" fontId="20" fillId="0" borderId="24" xfId="0" applyNumberFormat="1" applyFont="1" applyBorder="1" applyAlignment="1">
      <alignment/>
    </xf>
    <xf numFmtId="3" fontId="20" fillId="0" borderId="4" xfId="0" applyNumberFormat="1" applyFont="1" applyBorder="1" applyAlignment="1">
      <alignment/>
    </xf>
    <xf numFmtId="166" fontId="20" fillId="0" borderId="4" xfId="20" applyNumberFormat="1" applyFont="1" applyBorder="1" applyAlignment="1">
      <alignment/>
    </xf>
    <xf numFmtId="0" fontId="20" fillId="0" borderId="4" xfId="0" applyFont="1" applyBorder="1" applyAlignment="1">
      <alignment/>
    </xf>
    <xf numFmtId="3" fontId="20" fillId="0" borderId="22" xfId="0" applyNumberFormat="1" applyFont="1" applyBorder="1" applyAlignment="1">
      <alignment/>
    </xf>
    <xf numFmtId="166" fontId="20" fillId="0" borderId="23" xfId="20" applyNumberFormat="1" applyFont="1" applyBorder="1" applyAlignment="1">
      <alignment/>
    </xf>
    <xf numFmtId="9" fontId="19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/>
    </xf>
    <xf numFmtId="3" fontId="15" fillId="0" borderId="0" xfId="0" applyNumberFormat="1" applyFont="1" applyAlignment="1">
      <alignment/>
    </xf>
  </cellXfs>
  <cellStyles count="22">
    <cellStyle name="Normal" xfId="0"/>
    <cellStyle name="args.style" xfId="15"/>
    <cellStyle name="Calc Currency (0)" xfId="16"/>
    <cellStyle name="Comma" xfId="17"/>
    <cellStyle name="Comma [0]" xfId="18"/>
    <cellStyle name="Copied" xfId="19"/>
    <cellStyle name="Currency" xfId="20"/>
    <cellStyle name="Currency [0]" xfId="21"/>
    <cellStyle name="Entered" xfId="22"/>
    <cellStyle name="Followed Hyperlink" xfId="23"/>
    <cellStyle name="Header1" xfId="24"/>
    <cellStyle name="Header2" xfId="25"/>
    <cellStyle name="HEADINGS" xfId="26"/>
    <cellStyle name="HEADINGSTOP" xfId="27"/>
    <cellStyle name="Hyperlink" xfId="28"/>
    <cellStyle name="per.style" xfId="29"/>
    <cellStyle name="Percent" xfId="30"/>
    <cellStyle name="regstoresfromspecstores" xfId="31"/>
    <cellStyle name="RevList" xfId="32"/>
    <cellStyle name="SHADEDSTORES" xfId="33"/>
    <cellStyle name="specstores" xfId="34"/>
    <cellStyle name="Sub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workbookViewId="0" topLeftCell="A10">
      <selection activeCell="A22" sqref="A22"/>
    </sheetView>
  </sheetViews>
  <sheetFormatPr defaultColWidth="9.140625" defaultRowHeight="12.75"/>
  <cols>
    <col min="1" max="1" width="26.8515625" style="0" customWidth="1"/>
    <col min="2" max="2" width="7.7109375" style="0" customWidth="1"/>
    <col min="3" max="3" width="10.28125" style="0" customWidth="1"/>
    <col min="4" max="4" width="7.421875" style="0" customWidth="1"/>
    <col min="5" max="5" width="4.8515625" style="0" customWidth="1"/>
    <col min="6" max="6" width="11.57421875" style="0" bestFit="1" customWidth="1"/>
    <col min="7" max="7" width="5.7109375" style="0" bestFit="1" customWidth="1"/>
    <col min="8" max="8" width="5.8515625" style="0" customWidth="1"/>
    <col min="9" max="9" width="11.57421875" style="0" bestFit="1" customWidth="1"/>
    <col min="10" max="10" width="4.57421875" style="0" hidden="1" customWidth="1"/>
    <col min="11" max="11" width="5.00390625" style="0" hidden="1" customWidth="1"/>
    <col min="12" max="12" width="9.00390625" style="0" hidden="1" customWidth="1"/>
    <col min="13" max="13" width="4.7109375" style="0" hidden="1" customWidth="1"/>
    <col min="14" max="14" width="5.00390625" style="0" hidden="1" customWidth="1"/>
    <col min="15" max="15" width="6.28125" style="0" hidden="1" customWidth="1"/>
    <col min="16" max="16" width="6.7109375" style="0" customWidth="1"/>
    <col min="17" max="17" width="4.7109375" style="0" bestFit="1" customWidth="1"/>
    <col min="18" max="18" width="11.421875" style="0" customWidth="1"/>
    <col min="19" max="19" width="3.00390625" style="0" customWidth="1"/>
  </cols>
  <sheetData>
    <row r="1" spans="1:18" ht="20.25">
      <c r="A1" s="8" t="s">
        <v>3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20.25">
      <c r="A2" s="6" t="s">
        <v>17</v>
      </c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8.75">
      <c r="A3" s="6" t="s">
        <v>21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.75">
      <c r="A4" s="9" t="s">
        <v>16</v>
      </c>
      <c r="B4" s="9"/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3.5" thickBot="1">
      <c r="A6" s="11" t="s">
        <v>24</v>
      </c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>
        <v>37632</v>
      </c>
    </row>
    <row r="7" spans="1:18" ht="16.5" thickTop="1">
      <c r="A7" s="14"/>
      <c r="B7" s="15" t="s">
        <v>19</v>
      </c>
      <c r="C7" s="16"/>
      <c r="D7" s="17" t="s">
        <v>22</v>
      </c>
      <c r="E7" s="18"/>
      <c r="F7" s="16"/>
      <c r="G7" s="18" t="s">
        <v>25</v>
      </c>
      <c r="H7" s="18"/>
      <c r="I7" s="18"/>
      <c r="J7" s="15" t="s">
        <v>27</v>
      </c>
      <c r="K7" s="17"/>
      <c r="L7" s="16"/>
      <c r="M7" s="18" t="s">
        <v>28</v>
      </c>
      <c r="N7" s="18"/>
      <c r="O7" s="18"/>
      <c r="P7" s="19"/>
      <c r="Q7" s="20"/>
      <c r="R7" s="20"/>
    </row>
    <row r="8" spans="1:18" ht="16.5" thickBot="1">
      <c r="A8" s="21" t="s">
        <v>4</v>
      </c>
      <c r="B8" s="22" t="s">
        <v>20</v>
      </c>
      <c r="C8" s="23"/>
      <c r="D8" s="18" t="s">
        <v>20</v>
      </c>
      <c r="E8" s="18"/>
      <c r="F8" s="23"/>
      <c r="G8" s="18" t="s">
        <v>26</v>
      </c>
      <c r="H8" s="18"/>
      <c r="I8" s="18"/>
      <c r="J8" s="22" t="s">
        <v>26</v>
      </c>
      <c r="K8" s="18"/>
      <c r="L8" s="23"/>
      <c r="M8" s="18" t="s">
        <v>29</v>
      </c>
      <c r="N8" s="18"/>
      <c r="O8" s="18"/>
      <c r="P8" s="73" t="s">
        <v>5</v>
      </c>
      <c r="Q8" s="24"/>
      <c r="R8" s="24"/>
    </row>
    <row r="9" spans="1:18" ht="16.5" thickBot="1">
      <c r="A9" s="25" t="s">
        <v>6</v>
      </c>
      <c r="B9" s="26" t="s">
        <v>37</v>
      </c>
      <c r="C9" s="27" t="s">
        <v>8</v>
      </c>
      <c r="D9" s="28" t="s">
        <v>37</v>
      </c>
      <c r="E9" s="28" t="s">
        <v>23</v>
      </c>
      <c r="F9" s="27" t="s">
        <v>8</v>
      </c>
      <c r="G9" s="28" t="s">
        <v>37</v>
      </c>
      <c r="H9" s="28" t="s">
        <v>23</v>
      </c>
      <c r="I9" s="28" t="s">
        <v>8</v>
      </c>
      <c r="J9" s="26" t="s">
        <v>7</v>
      </c>
      <c r="K9" s="28" t="s">
        <v>23</v>
      </c>
      <c r="L9" s="27" t="s">
        <v>8</v>
      </c>
      <c r="M9" s="28" t="s">
        <v>7</v>
      </c>
      <c r="N9" s="28" t="s">
        <v>23</v>
      </c>
      <c r="O9" s="28" t="s">
        <v>8</v>
      </c>
      <c r="P9" s="29" t="s">
        <v>37</v>
      </c>
      <c r="Q9" s="28" t="s">
        <v>23</v>
      </c>
      <c r="R9" s="30" t="s">
        <v>8</v>
      </c>
    </row>
    <row r="10" spans="1:18" ht="15.75">
      <c r="A10" s="21"/>
      <c r="B10" s="31"/>
      <c r="C10" s="32"/>
      <c r="D10" s="14"/>
      <c r="E10" s="14"/>
      <c r="F10" s="32"/>
      <c r="G10" s="14"/>
      <c r="H10" s="14"/>
      <c r="I10" s="14"/>
      <c r="J10" s="31"/>
      <c r="K10" s="14"/>
      <c r="L10" s="32"/>
      <c r="M10" s="14"/>
      <c r="N10" s="14"/>
      <c r="O10" s="14"/>
      <c r="P10" s="33"/>
      <c r="Q10" s="14"/>
      <c r="R10" s="21"/>
    </row>
    <row r="11" spans="1:21" ht="15.75">
      <c r="A11" s="21" t="s">
        <v>38</v>
      </c>
      <c r="B11" s="34">
        <v>41</v>
      </c>
      <c r="C11" s="71">
        <v>3443</v>
      </c>
      <c r="D11" s="36">
        <v>74</v>
      </c>
      <c r="E11" s="36">
        <v>5</v>
      </c>
      <c r="F11" s="71">
        <v>6635</v>
      </c>
      <c r="G11" s="37">
        <v>33</v>
      </c>
      <c r="H11" s="37">
        <v>0</v>
      </c>
      <c r="I11" s="72">
        <v>2771</v>
      </c>
      <c r="J11" s="38"/>
      <c r="K11" s="37"/>
      <c r="L11" s="35">
        <v>0</v>
      </c>
      <c r="M11" s="37"/>
      <c r="N11" s="37"/>
      <c r="O11" s="37">
        <v>0</v>
      </c>
      <c r="P11" s="39">
        <v>148</v>
      </c>
      <c r="Q11" s="36">
        <v>5</v>
      </c>
      <c r="R11" s="72">
        <v>12849</v>
      </c>
      <c r="U11" s="2"/>
    </row>
    <row r="12" spans="1:21" ht="15.75">
      <c r="A12" s="21" t="s">
        <v>0</v>
      </c>
      <c r="B12" s="34">
        <v>15</v>
      </c>
      <c r="C12" s="35">
        <v>1328</v>
      </c>
      <c r="D12" s="36">
        <v>7</v>
      </c>
      <c r="E12" s="36">
        <v>0</v>
      </c>
      <c r="F12" s="35">
        <v>620</v>
      </c>
      <c r="G12" s="37">
        <v>14</v>
      </c>
      <c r="H12" s="37">
        <v>0</v>
      </c>
      <c r="I12" s="37">
        <v>1269</v>
      </c>
      <c r="J12" s="38"/>
      <c r="K12" s="37"/>
      <c r="L12" s="35">
        <v>0</v>
      </c>
      <c r="M12" s="37"/>
      <c r="N12" s="37"/>
      <c r="O12" s="37">
        <v>0</v>
      </c>
      <c r="P12" s="39">
        <v>36</v>
      </c>
      <c r="Q12" s="36">
        <v>0</v>
      </c>
      <c r="R12" s="36">
        <v>3217</v>
      </c>
      <c r="U12" s="2"/>
    </row>
    <row r="13" spans="1:21" ht="15.75">
      <c r="A13" s="21" t="s">
        <v>1</v>
      </c>
      <c r="B13" s="34">
        <v>20</v>
      </c>
      <c r="C13" s="35">
        <v>1970</v>
      </c>
      <c r="D13" s="36">
        <v>0</v>
      </c>
      <c r="E13" s="36">
        <v>2</v>
      </c>
      <c r="F13" s="35">
        <v>198</v>
      </c>
      <c r="G13" s="37">
        <v>1</v>
      </c>
      <c r="H13" s="37">
        <v>0</v>
      </c>
      <c r="I13" s="37">
        <v>100</v>
      </c>
      <c r="J13" s="38"/>
      <c r="K13" s="37"/>
      <c r="L13" s="35">
        <v>0</v>
      </c>
      <c r="M13" s="37"/>
      <c r="N13" s="37"/>
      <c r="O13" s="37">
        <v>0</v>
      </c>
      <c r="P13" s="39">
        <v>21</v>
      </c>
      <c r="Q13" s="36">
        <v>2</v>
      </c>
      <c r="R13" s="36">
        <v>2268</v>
      </c>
      <c r="U13" s="1"/>
    </row>
    <row r="14" spans="1:18" ht="15.75">
      <c r="A14" s="21" t="s">
        <v>9</v>
      </c>
      <c r="B14" s="40">
        <f aca="true" t="shared" si="0" ref="B14:R14">SUM(B11:B13)</f>
        <v>76</v>
      </c>
      <c r="C14" s="41">
        <f t="shared" si="0"/>
        <v>6741</v>
      </c>
      <c r="D14" s="42">
        <f t="shared" si="0"/>
        <v>81</v>
      </c>
      <c r="E14" s="42">
        <f t="shared" si="0"/>
        <v>7</v>
      </c>
      <c r="F14" s="41">
        <f t="shared" si="0"/>
        <v>7453</v>
      </c>
      <c r="G14" s="42">
        <f t="shared" si="0"/>
        <v>48</v>
      </c>
      <c r="H14" s="42">
        <f t="shared" si="0"/>
        <v>0</v>
      </c>
      <c r="I14" s="42">
        <f t="shared" si="0"/>
        <v>4140</v>
      </c>
      <c r="J14" s="40">
        <f t="shared" si="0"/>
        <v>0</v>
      </c>
      <c r="K14" s="42">
        <f t="shared" si="0"/>
        <v>0</v>
      </c>
      <c r="L14" s="41">
        <f t="shared" si="0"/>
        <v>0</v>
      </c>
      <c r="M14" s="42">
        <f t="shared" si="0"/>
        <v>0</v>
      </c>
      <c r="N14" s="42">
        <f t="shared" si="0"/>
        <v>0</v>
      </c>
      <c r="O14" s="42">
        <f t="shared" si="0"/>
        <v>0</v>
      </c>
      <c r="P14" s="43">
        <f t="shared" si="0"/>
        <v>205</v>
      </c>
      <c r="Q14" s="42">
        <f t="shared" si="0"/>
        <v>7</v>
      </c>
      <c r="R14" s="42">
        <f t="shared" si="0"/>
        <v>18334</v>
      </c>
    </row>
    <row r="15" spans="1:18" ht="15.75">
      <c r="A15" s="21"/>
      <c r="B15" s="31"/>
      <c r="C15" s="32"/>
      <c r="D15" s="14"/>
      <c r="E15" s="14"/>
      <c r="F15" s="32"/>
      <c r="G15" s="14"/>
      <c r="H15" s="14"/>
      <c r="I15" s="14"/>
      <c r="J15" s="31"/>
      <c r="K15" s="14"/>
      <c r="L15" s="32"/>
      <c r="M15" s="14"/>
      <c r="N15" s="14"/>
      <c r="O15" s="14"/>
      <c r="P15" s="33"/>
      <c r="Q15" s="14"/>
      <c r="R15" s="44"/>
    </row>
    <row r="16" spans="1:18" ht="15.75">
      <c r="A16" s="21" t="s">
        <v>10</v>
      </c>
      <c r="B16" s="34">
        <v>9</v>
      </c>
      <c r="C16" s="45">
        <v>843</v>
      </c>
      <c r="D16" s="36">
        <v>0</v>
      </c>
      <c r="E16" s="36">
        <v>11</v>
      </c>
      <c r="F16" s="45">
        <v>1028</v>
      </c>
      <c r="G16" s="36">
        <v>8</v>
      </c>
      <c r="H16" s="36">
        <v>0</v>
      </c>
      <c r="I16" s="36">
        <v>763</v>
      </c>
      <c r="J16" s="34"/>
      <c r="K16" s="36"/>
      <c r="L16" s="45">
        <v>0</v>
      </c>
      <c r="M16" s="36"/>
      <c r="N16" s="36"/>
      <c r="O16" s="36">
        <v>0</v>
      </c>
      <c r="P16" s="39">
        <v>17</v>
      </c>
      <c r="Q16" s="36">
        <v>11</v>
      </c>
      <c r="R16" s="36">
        <v>2634</v>
      </c>
    </row>
    <row r="17" spans="1:18" ht="15.75">
      <c r="A17" s="21" t="s">
        <v>2</v>
      </c>
      <c r="B17" s="34">
        <v>1</v>
      </c>
      <c r="C17" s="45">
        <v>96</v>
      </c>
      <c r="D17" s="36">
        <v>0</v>
      </c>
      <c r="E17" s="36">
        <v>2</v>
      </c>
      <c r="F17" s="45">
        <v>192</v>
      </c>
      <c r="G17" s="36">
        <v>4</v>
      </c>
      <c r="H17" s="36">
        <v>0</v>
      </c>
      <c r="I17" s="36">
        <v>395</v>
      </c>
      <c r="J17" s="34"/>
      <c r="K17" s="36"/>
      <c r="L17" s="45">
        <v>0</v>
      </c>
      <c r="M17" s="36"/>
      <c r="N17" s="36"/>
      <c r="O17" s="36">
        <v>0</v>
      </c>
      <c r="P17" s="39">
        <v>5</v>
      </c>
      <c r="Q17" s="36">
        <v>2</v>
      </c>
      <c r="R17" s="36">
        <v>683</v>
      </c>
    </row>
    <row r="18" spans="1:18" ht="15.75">
      <c r="A18" s="21" t="s">
        <v>11</v>
      </c>
      <c r="B18" s="34">
        <v>0</v>
      </c>
      <c r="C18" s="45">
        <v>0</v>
      </c>
      <c r="D18" s="36">
        <v>0</v>
      </c>
      <c r="E18" s="36">
        <v>3</v>
      </c>
      <c r="F18" s="45">
        <v>82</v>
      </c>
      <c r="G18" s="36">
        <v>0</v>
      </c>
      <c r="H18" s="36">
        <v>0</v>
      </c>
      <c r="I18" s="36">
        <v>0</v>
      </c>
      <c r="J18" s="34"/>
      <c r="K18" s="36"/>
      <c r="L18" s="45">
        <v>0</v>
      </c>
      <c r="M18" s="36"/>
      <c r="N18" s="36"/>
      <c r="O18" s="36">
        <v>0</v>
      </c>
      <c r="P18" s="39">
        <v>0</v>
      </c>
      <c r="Q18" s="36">
        <v>3</v>
      </c>
      <c r="R18" s="36">
        <v>82</v>
      </c>
    </row>
    <row r="19" spans="1:18" ht="15.75">
      <c r="A19" s="21" t="s">
        <v>12</v>
      </c>
      <c r="B19" s="40">
        <f>SUM(B16:B18)</f>
        <v>10</v>
      </c>
      <c r="C19" s="41">
        <f>SUM(C16:C18)</f>
        <v>939</v>
      </c>
      <c r="D19" s="42">
        <f>SUM(D16:D18)</f>
        <v>0</v>
      </c>
      <c r="E19" s="42">
        <f>SUM(E16:E18)</f>
        <v>16</v>
      </c>
      <c r="F19" s="41">
        <f>SUM(F16:F18)</f>
        <v>1302</v>
      </c>
      <c r="G19" s="42">
        <f aca="true" t="shared" si="1" ref="G19:O19">SUM(G16:G18)</f>
        <v>12</v>
      </c>
      <c r="H19" s="42">
        <f t="shared" si="1"/>
        <v>0</v>
      </c>
      <c r="I19" s="42">
        <f t="shared" si="1"/>
        <v>1158</v>
      </c>
      <c r="J19" s="40">
        <f t="shared" si="1"/>
        <v>0</v>
      </c>
      <c r="K19" s="42">
        <f t="shared" si="1"/>
        <v>0</v>
      </c>
      <c r="L19" s="41">
        <f t="shared" si="1"/>
        <v>0</v>
      </c>
      <c r="M19" s="42">
        <f t="shared" si="1"/>
        <v>0</v>
      </c>
      <c r="N19" s="42">
        <f t="shared" si="1"/>
        <v>0</v>
      </c>
      <c r="O19" s="42">
        <f t="shared" si="1"/>
        <v>0</v>
      </c>
      <c r="P19" s="43">
        <f>SUM(P16:P18)</f>
        <v>22</v>
      </c>
      <c r="Q19" s="42">
        <f>SUM(Q16:Q18)</f>
        <v>16</v>
      </c>
      <c r="R19" s="42">
        <f>SUM(R16:R18)</f>
        <v>3399</v>
      </c>
    </row>
    <row r="20" spans="1:18" ht="15.75">
      <c r="A20" s="21"/>
      <c r="B20" s="31"/>
      <c r="C20" s="32"/>
      <c r="D20" s="14"/>
      <c r="E20" s="14"/>
      <c r="F20" s="32"/>
      <c r="G20" s="14"/>
      <c r="H20" s="14"/>
      <c r="I20" s="14"/>
      <c r="J20" s="31"/>
      <c r="K20" s="14"/>
      <c r="L20" s="32"/>
      <c r="M20" s="14"/>
      <c r="N20" s="14"/>
      <c r="O20" s="14"/>
      <c r="P20" s="33"/>
      <c r="Q20" s="14"/>
      <c r="R20" s="44"/>
    </row>
    <row r="21" spans="1:18" ht="15.75">
      <c r="A21" s="46" t="s">
        <v>13</v>
      </c>
      <c r="B21" s="47">
        <f>+B19+B14</f>
        <v>86</v>
      </c>
      <c r="C21" s="68">
        <f>+C19+C14</f>
        <v>7680</v>
      </c>
      <c r="D21" s="49">
        <f>+D19+D14</f>
        <v>81</v>
      </c>
      <c r="E21" s="49">
        <f>+E19+E14</f>
        <v>23</v>
      </c>
      <c r="F21" s="68">
        <f>+F19+F14</f>
        <v>8755</v>
      </c>
      <c r="G21" s="49">
        <f aca="true" t="shared" si="2" ref="G21:O21">+G19+G14</f>
        <v>60</v>
      </c>
      <c r="H21" s="49">
        <f t="shared" si="2"/>
        <v>0</v>
      </c>
      <c r="I21" s="69">
        <f t="shared" si="2"/>
        <v>5298</v>
      </c>
      <c r="J21" s="47">
        <f t="shared" si="2"/>
        <v>0</v>
      </c>
      <c r="K21" s="49">
        <f t="shared" si="2"/>
        <v>0</v>
      </c>
      <c r="L21" s="48">
        <f t="shared" si="2"/>
        <v>0</v>
      </c>
      <c r="M21" s="49">
        <f t="shared" si="2"/>
        <v>0</v>
      </c>
      <c r="N21" s="49">
        <f t="shared" si="2"/>
        <v>0</v>
      </c>
      <c r="O21" s="50">
        <f t="shared" si="2"/>
        <v>0</v>
      </c>
      <c r="P21" s="51">
        <f>+P19+P14</f>
        <v>227</v>
      </c>
      <c r="Q21" s="49">
        <f>+Q19+Q14</f>
        <v>23</v>
      </c>
      <c r="R21" s="49">
        <f>+R19+R14</f>
        <v>21733</v>
      </c>
    </row>
    <row r="22" spans="1:18" ht="15.75">
      <c r="A22" s="21"/>
      <c r="B22" s="31"/>
      <c r="C22" s="32"/>
      <c r="D22" s="14"/>
      <c r="E22" s="14"/>
      <c r="F22" s="32"/>
      <c r="G22" s="36"/>
      <c r="H22" s="36"/>
      <c r="I22" s="14"/>
      <c r="J22" s="34"/>
      <c r="K22" s="36"/>
      <c r="L22" s="32"/>
      <c r="M22" s="36"/>
      <c r="N22" s="36"/>
      <c r="O22" s="14"/>
      <c r="P22" s="33"/>
      <c r="Q22" s="14"/>
      <c r="R22" s="44"/>
    </row>
    <row r="23" spans="1:19" ht="18.75">
      <c r="A23" s="21" t="s">
        <v>36</v>
      </c>
      <c r="B23" s="34">
        <v>10</v>
      </c>
      <c r="C23" s="45">
        <v>1335</v>
      </c>
      <c r="D23" s="36">
        <v>7</v>
      </c>
      <c r="E23" s="36">
        <v>0</v>
      </c>
      <c r="F23" s="45">
        <v>1109</v>
      </c>
      <c r="G23" s="36">
        <v>3</v>
      </c>
      <c r="H23" s="36">
        <v>0</v>
      </c>
      <c r="I23" s="36">
        <v>581</v>
      </c>
      <c r="J23" s="34"/>
      <c r="K23" s="36"/>
      <c r="L23" s="45">
        <v>0</v>
      </c>
      <c r="M23" s="36"/>
      <c r="N23" s="36"/>
      <c r="O23" s="36">
        <v>0</v>
      </c>
      <c r="P23" s="39">
        <v>20</v>
      </c>
      <c r="Q23" s="36">
        <v>0</v>
      </c>
      <c r="R23" s="36">
        <v>3025</v>
      </c>
      <c r="S23" s="4"/>
    </row>
    <row r="24" spans="1:18" ht="15.75">
      <c r="A24" s="21" t="s">
        <v>14</v>
      </c>
      <c r="B24" s="34">
        <v>3</v>
      </c>
      <c r="C24" s="45">
        <v>232</v>
      </c>
      <c r="D24" s="36">
        <v>0</v>
      </c>
      <c r="E24" s="36">
        <v>1</v>
      </c>
      <c r="F24" s="45">
        <v>78</v>
      </c>
      <c r="G24" s="36">
        <v>5</v>
      </c>
      <c r="H24" s="36">
        <v>0</v>
      </c>
      <c r="I24" s="36">
        <v>394</v>
      </c>
      <c r="J24" s="34"/>
      <c r="K24" s="36"/>
      <c r="L24" s="45">
        <v>0</v>
      </c>
      <c r="M24" s="36"/>
      <c r="N24" s="36"/>
      <c r="O24" s="36">
        <v>0</v>
      </c>
      <c r="P24" s="39">
        <v>8</v>
      </c>
      <c r="Q24" s="36">
        <v>1</v>
      </c>
      <c r="R24" s="36">
        <v>704</v>
      </c>
    </row>
    <row r="25" spans="1:18" ht="15.75">
      <c r="A25" s="46" t="s">
        <v>15</v>
      </c>
      <c r="B25" s="47">
        <f>SUM(B23:B24)</f>
        <v>13</v>
      </c>
      <c r="C25" s="70">
        <f>SUM(C23:C24)</f>
        <v>1567</v>
      </c>
      <c r="D25" s="49">
        <f>SUM(D23:D24)</f>
        <v>7</v>
      </c>
      <c r="E25" s="49">
        <f>SUM(E23:E24)</f>
        <v>1</v>
      </c>
      <c r="F25" s="70">
        <f>SUM(F23:F24)</f>
        <v>1187</v>
      </c>
      <c r="G25" s="49">
        <f aca="true" t="shared" si="3" ref="G25:O25">SUM(G23:G24)</f>
        <v>8</v>
      </c>
      <c r="H25" s="49">
        <f t="shared" si="3"/>
        <v>0</v>
      </c>
      <c r="I25" s="49">
        <f t="shared" si="3"/>
        <v>975</v>
      </c>
      <c r="J25" s="47">
        <f t="shared" si="3"/>
        <v>0</v>
      </c>
      <c r="K25" s="49">
        <f t="shared" si="3"/>
        <v>0</v>
      </c>
      <c r="L25" s="70">
        <f t="shared" si="3"/>
        <v>0</v>
      </c>
      <c r="M25" s="49">
        <f t="shared" si="3"/>
        <v>0</v>
      </c>
      <c r="N25" s="49">
        <f t="shared" si="3"/>
        <v>0</v>
      </c>
      <c r="O25" s="49">
        <f t="shared" si="3"/>
        <v>0</v>
      </c>
      <c r="P25" s="51">
        <f>SUM(P23:P24)</f>
        <v>28</v>
      </c>
      <c r="Q25" s="49">
        <f>SUM(Q23:Q24)</f>
        <v>1</v>
      </c>
      <c r="R25" s="49">
        <f>SUM(R23:R24)</f>
        <v>3729</v>
      </c>
    </row>
    <row r="26" spans="1:18" ht="15.75">
      <c r="A26" s="21"/>
      <c r="B26" s="31"/>
      <c r="C26" s="32"/>
      <c r="D26" s="14"/>
      <c r="E26" s="14"/>
      <c r="F26" s="32"/>
      <c r="G26" s="36"/>
      <c r="H26" s="36"/>
      <c r="I26" s="14"/>
      <c r="J26" s="34"/>
      <c r="K26" s="36"/>
      <c r="L26" s="32"/>
      <c r="M26" s="36"/>
      <c r="N26" s="36"/>
      <c r="O26" s="14"/>
      <c r="P26" s="33"/>
      <c r="Q26" s="14"/>
      <c r="R26" s="21"/>
    </row>
    <row r="27" spans="1:18" ht="16.5" thickBot="1">
      <c r="A27" s="77" t="s">
        <v>5</v>
      </c>
      <c r="B27" s="78">
        <f>+B25+B21</f>
        <v>99</v>
      </c>
      <c r="C27" s="79">
        <f>+C25+C21</f>
        <v>9247</v>
      </c>
      <c r="D27" s="75">
        <f>+D25+D21</f>
        <v>88</v>
      </c>
      <c r="E27" s="75">
        <f>+E25+E21</f>
        <v>24</v>
      </c>
      <c r="F27" s="79">
        <f>+F25+F21</f>
        <v>9942</v>
      </c>
      <c r="G27" s="75">
        <f aca="true" t="shared" si="4" ref="G27:O27">+G25+G21</f>
        <v>68</v>
      </c>
      <c r="H27" s="75">
        <f t="shared" si="4"/>
        <v>0</v>
      </c>
      <c r="I27" s="76">
        <f t="shared" si="4"/>
        <v>6273</v>
      </c>
      <c r="J27" s="52">
        <f t="shared" si="4"/>
        <v>0</v>
      </c>
      <c r="K27" s="54">
        <f t="shared" si="4"/>
        <v>0</v>
      </c>
      <c r="L27" s="53">
        <f t="shared" si="4"/>
        <v>0</v>
      </c>
      <c r="M27" s="54">
        <f t="shared" si="4"/>
        <v>0</v>
      </c>
      <c r="N27" s="54">
        <f t="shared" si="4"/>
        <v>0</v>
      </c>
      <c r="O27" s="55">
        <f t="shared" si="4"/>
        <v>0</v>
      </c>
      <c r="P27" s="74">
        <f>+P25+P21</f>
        <v>255</v>
      </c>
      <c r="Q27" s="75">
        <f>+Q25+Q21</f>
        <v>24</v>
      </c>
      <c r="R27" s="76">
        <f>+R25+R21</f>
        <v>25462</v>
      </c>
    </row>
    <row r="28" spans="1:18" ht="13.5" thickTop="1">
      <c r="A28" s="81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1:18" ht="6" customHeight="1">
      <c r="A29" s="5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5" customHeight="1">
      <c r="A30" s="56" t="s">
        <v>33</v>
      </c>
      <c r="B30" s="57"/>
      <c r="C30" s="58">
        <v>0.85</v>
      </c>
      <c r="D30" s="57"/>
      <c r="E30" s="57"/>
      <c r="F30" s="58">
        <v>0.85</v>
      </c>
      <c r="G30" s="57"/>
      <c r="H30" s="57"/>
      <c r="I30" s="58">
        <v>0.85</v>
      </c>
      <c r="J30" s="57"/>
      <c r="K30" s="57"/>
      <c r="L30" s="57"/>
      <c r="M30" s="57"/>
      <c r="N30" s="57"/>
      <c r="O30" s="57"/>
      <c r="P30" s="59"/>
      <c r="Q30" s="59"/>
      <c r="R30" s="60"/>
    </row>
    <row r="31" spans="1:18" ht="15" customHeight="1">
      <c r="A31" s="56" t="s">
        <v>32</v>
      </c>
      <c r="B31" s="57"/>
      <c r="C31" s="61" t="s">
        <v>18</v>
      </c>
      <c r="D31" s="62"/>
      <c r="E31" s="62"/>
      <c r="F31" s="80" t="s">
        <v>18</v>
      </c>
      <c r="G31" s="62"/>
      <c r="H31" s="62"/>
      <c r="I31" s="80" t="s">
        <v>18</v>
      </c>
      <c r="J31" s="62"/>
      <c r="K31" s="62"/>
      <c r="L31" s="62"/>
      <c r="M31" s="62"/>
      <c r="N31" s="62"/>
      <c r="O31" s="62"/>
      <c r="P31" s="63"/>
      <c r="Q31" s="63"/>
      <c r="R31" s="64"/>
    </row>
    <row r="32" spans="1:19" ht="15" customHeight="1">
      <c r="A32" s="65" t="s">
        <v>30</v>
      </c>
      <c r="B32" s="66"/>
      <c r="C32" s="67" t="s">
        <v>34</v>
      </c>
      <c r="D32" s="66"/>
      <c r="E32" s="66"/>
      <c r="F32" s="67" t="s">
        <v>31</v>
      </c>
      <c r="G32" s="66"/>
      <c r="H32" s="66"/>
      <c r="I32" s="62" t="s">
        <v>31</v>
      </c>
      <c r="J32" s="66"/>
      <c r="K32" s="66"/>
      <c r="L32" s="66"/>
      <c r="M32" s="66"/>
      <c r="N32" s="66"/>
      <c r="O32" s="66"/>
      <c r="P32" s="66"/>
      <c r="Q32" s="66"/>
      <c r="R32" s="66"/>
      <c r="S32" s="5"/>
    </row>
    <row r="33" ht="15">
      <c r="A33" s="3"/>
    </row>
  </sheetData>
  <printOptions horizontalCentered="1"/>
  <pageMargins left="1" right="0.5" top="1.25" bottom="1.25" header="0" footer="0.75"/>
  <pageSetup fitToHeight="1" fitToWidth="1" horizontalDpi="300" verticalDpi="300" orientation="portrait" scale="79" r:id="rId1"/>
  <headerFooter alignWithMargins="0">
    <oddFooter>&amp;C&amp;"Times New Roman,Regular"&amp;12IHS-11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VHOSTEEN</dc:creator>
  <cp:keywords/>
  <dc:description/>
  <cp:lastModifiedBy>Emtranco</cp:lastModifiedBy>
  <cp:lastPrinted>2003-02-03T15:31:21Z</cp:lastPrinted>
  <dcterms:created xsi:type="dcterms:W3CDTF">1997-10-31T12:57:06Z</dcterms:created>
  <dcterms:modified xsi:type="dcterms:W3CDTF">2003-02-03T20:30:15Z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322732334</vt:i4>
  </property>
  <property fmtid="{D5CDD505-2E9C-101B-9397-08002B2CF9AE}" pid="3" name="_EmailSubject">
    <vt:lpwstr>'04 new staffing budget</vt:lpwstr>
  </property>
  <property fmtid="{D5CDD505-2E9C-101B-9397-08002B2CF9AE}" pid="4" name="_AuthorEmail">
    <vt:lpwstr>VHosteen@HQE.IHS.GOV</vt:lpwstr>
  </property>
  <property fmtid="{D5CDD505-2E9C-101B-9397-08002B2CF9AE}" pid="5" name="_AuthorEmailDisplayName">
    <vt:lpwstr>Hosteenez, Verna</vt:lpwstr>
  </property>
  <property fmtid="{D5CDD505-2E9C-101B-9397-08002B2CF9AE}" pid="6" name="_ReviewingToolsShownOnce">
    <vt:lpwstr/>
  </property>
</Properties>
</file>