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8" windowWidth="8040" windowHeight="3648" activeTab="0"/>
  </bookViews>
  <sheets>
    <sheet name="1-4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<sst xmlns="http://schemas.openxmlformats.org/spreadsheetml/2006/main" count="54" uniqueCount="23">
  <si>
    <t>Truck</t>
  </si>
  <si>
    <r>
      <t>Truck: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Data represent the number of truck crossings, not the number of unique vehicles.  Data are for both loaded and empty trucks. </t>
    </r>
  </si>
  <si>
    <r>
      <t>Rail: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Data includes both loaded and unloaded railcars. </t>
    </r>
  </si>
  <si>
    <t>NOTES</t>
  </si>
  <si>
    <t>SOURCE</t>
  </si>
  <si>
    <t>Total U.S.-Canadian border</t>
  </si>
  <si>
    <t xml:space="preserve">Total top 5 gateways </t>
  </si>
  <si>
    <t>Detroit, MI</t>
  </si>
  <si>
    <t>Buffalo-Niagara Falls, NY</t>
  </si>
  <si>
    <t>Port Huron, MI</t>
  </si>
  <si>
    <t>Blaine, WA</t>
  </si>
  <si>
    <t>Champlain-Rouses Point, NY</t>
  </si>
  <si>
    <t>International Falls, MN</t>
  </si>
  <si>
    <t>Portal, ND</t>
  </si>
  <si>
    <t>Buffalo-Niagara, NY</t>
  </si>
  <si>
    <t>Champlain-Rouse Pt., NY</t>
  </si>
  <si>
    <t xml:space="preserve">2002   </t>
  </si>
  <si>
    <t>Table 1-48:  U.S.-Canadian Border Land-Freight Gateways: Number of Truck or Railcar Crossings</t>
  </si>
  <si>
    <t>Rail</t>
  </si>
  <si>
    <t xml:space="preserve">U.S. Department of Transportation, Bureau of Transportation Statistics, special tabulation, June 2005. Based on the following primary data source: U.S. Department of Treasury, U.S. Customs Service, Office of Field Operations, Operations Management Database, special tabulation (Washington, DC: 2005). </t>
  </si>
  <si>
    <r>
      <t>KEY:</t>
    </r>
    <r>
      <rPr>
        <sz val="9"/>
        <rFont val="Arial"/>
        <family val="2"/>
      </rPr>
      <t xml:space="preserve"> R = revised.</t>
    </r>
  </si>
  <si>
    <t xml:space="preserve">          2003</t>
  </si>
  <si>
    <t xml:space="preserve">         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</si>
</sst>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0"/>
    <numFmt numFmtId="167" formatCode="#,##0.0_)"/>
    <numFmt numFmtId="168" formatCode="#,##0.0_W_S"/>
    <numFmt numFmtId="169" formatCode="#,##0_W_S"/>
    <numFmt numFmtId="170" formatCode="_(* #,##0_);_(* \(#,##0\);_(* &quot;-&quot;??_);_(@_)"/>
    <numFmt numFmtId="171" formatCode="&quot;(R)&quot;\ #,##0;&quot;(R) -&quot;#,##0;&quot;(R) &quot;\ 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170" fontId="0" fillId="0" borderId="0" xfId="16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3" xfId="0" applyFont="1" applyFill="1" applyBorder="1" applyAlignment="1">
      <alignment/>
    </xf>
    <xf numFmtId="0" fontId="21" fillId="0" borderId="5" xfId="0" applyFont="1" applyFill="1" applyBorder="1" applyAlignment="1">
      <alignment/>
    </xf>
    <xf numFmtId="0" fontId="20" fillId="0" borderId="6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 wrapText="1"/>
    </xf>
    <xf numFmtId="0" fontId="18" fillId="0" borderId="0" xfId="0" applyNumberFormat="1" applyFont="1" applyFill="1" applyAlignment="1">
      <alignment horizontal="right" wrapText="1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1" fillId="0" borderId="3" xfId="0" applyFont="1" applyFill="1" applyBorder="1" applyAlignment="1">
      <alignment/>
    </xf>
    <xf numFmtId="0" fontId="0" fillId="0" borderId="7" xfId="0" applyFill="1" applyBorder="1" applyAlignment="1">
      <alignment/>
    </xf>
    <xf numFmtId="170" fontId="21" fillId="0" borderId="7" xfId="16" applyNumberFormat="1" applyFont="1" applyFill="1" applyBorder="1" applyAlignment="1">
      <alignment/>
    </xf>
    <xf numFmtId="49" fontId="20" fillId="0" borderId="6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0" fillId="0" borderId="7" xfId="0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6" xfId="0" applyNumberFormat="1" applyFont="1" applyFill="1" applyBorder="1" applyAlignment="1">
      <alignment horizontal="right"/>
    </xf>
    <xf numFmtId="0" fontId="20" fillId="0" borderId="6" xfId="0" applyFont="1" applyFill="1" applyBorder="1" applyAlignment="1">
      <alignment horizontal="right"/>
    </xf>
    <xf numFmtId="49" fontId="20" fillId="0" borderId="6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left" vertical="center" wrapText="1"/>
    </xf>
    <xf numFmtId="171" fontId="20" fillId="0" borderId="0" xfId="0" applyNumberFormat="1" applyFont="1" applyFill="1" applyBorder="1" applyAlignment="1">
      <alignment/>
    </xf>
    <xf numFmtId="171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171" fontId="21" fillId="0" borderId="0" xfId="0" applyNumberFormat="1" applyFont="1" applyFill="1" applyBorder="1" applyAlignment="1">
      <alignment horizontal="right"/>
    </xf>
    <xf numFmtId="0" fontId="18" fillId="0" borderId="8" xfId="0" applyFont="1" applyFill="1" applyBorder="1" applyAlignment="1">
      <alignment horizontal="left" vertical="top"/>
    </xf>
    <xf numFmtId="0" fontId="24" fillId="0" borderId="8" xfId="0" applyFont="1" applyFill="1" applyBorder="1" applyAlignment="1">
      <alignment horizontal="left" vertical="top"/>
    </xf>
    <xf numFmtId="3" fontId="24" fillId="0" borderId="0" xfId="0" applyNumberFormat="1" applyFont="1" applyFill="1" applyAlignment="1">
      <alignment horizontal="left" wrapText="1"/>
    </xf>
  </cellXfs>
  <cellStyles count="46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Millares [0]_ETAN_31M" xfId="33"/>
    <cellStyle name="Millares_ETAN_31M" xfId="34"/>
    <cellStyle name="Moneda [0]_ETAN_31M" xfId="35"/>
    <cellStyle name="Moneda_ETAN_31M" xfId="36"/>
    <cellStyle name="Percent" xfId="37"/>
    <cellStyle name="Reference" xfId="38"/>
    <cellStyle name="Row heading" xfId="39"/>
    <cellStyle name="Source Hed" xfId="40"/>
    <cellStyle name="Source Letter" xfId="41"/>
    <cellStyle name="Source Superscript" xfId="42"/>
    <cellStyle name="Source Text" xfId="43"/>
    <cellStyle name="State" xfId="44"/>
    <cellStyle name="Superscript" xfId="45"/>
    <cellStyle name="Table Data" xfId="46"/>
    <cellStyle name="Table Head Top" xfId="47"/>
    <cellStyle name="Table Hed Side" xfId="48"/>
    <cellStyle name="Table Title" xfId="49"/>
    <cellStyle name="Title Text" xfId="50"/>
    <cellStyle name="Title Text 1" xfId="51"/>
    <cellStyle name="Title Text 2" xfId="52"/>
    <cellStyle name="Title-1" xfId="53"/>
    <cellStyle name="Title-2" xfId="54"/>
    <cellStyle name="Title-3" xfId="55"/>
    <cellStyle name="Wrap" xfId="56"/>
    <cellStyle name="Wrap Bold" xfId="57"/>
    <cellStyle name="Wrap Title" xfId="58"/>
    <cellStyle name="Wrap_NTS99-~11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4.8515625" style="1" customWidth="1"/>
    <col min="2" max="2" width="12.7109375" style="16" customWidth="1"/>
    <col min="3" max="3" width="3.8515625" style="1" customWidth="1"/>
    <col min="4" max="4" width="24.8515625" style="1" customWidth="1"/>
    <col min="5" max="5" width="12.7109375" style="1" customWidth="1"/>
    <col min="6" max="6" width="3.8515625" style="1" customWidth="1"/>
    <col min="7" max="7" width="24.8515625" style="1" customWidth="1"/>
    <col min="8" max="8" width="12.7109375" style="1" customWidth="1"/>
    <col min="9" max="16384" width="9.140625" style="1" customWidth="1"/>
  </cols>
  <sheetData>
    <row r="1" spans="1:8" ht="16.5" customHeight="1" thickBot="1">
      <c r="A1" s="38" t="s">
        <v>17</v>
      </c>
      <c r="B1" s="38"/>
      <c r="C1" s="38"/>
      <c r="D1" s="38"/>
      <c r="E1" s="38"/>
      <c r="F1" s="38"/>
      <c r="G1" s="38"/>
      <c r="H1" s="38"/>
    </row>
    <row r="2" spans="1:8" ht="19.5" customHeight="1">
      <c r="A2" s="9" t="s">
        <v>0</v>
      </c>
      <c r="B2" s="29" t="s">
        <v>16</v>
      </c>
      <c r="C2" s="35"/>
      <c r="D2" s="36"/>
      <c r="E2" s="37" t="s">
        <v>21</v>
      </c>
      <c r="F2" s="35"/>
      <c r="G2" s="36"/>
      <c r="H2" s="37" t="s">
        <v>22</v>
      </c>
    </row>
    <row r="3" spans="1:8" ht="13.5">
      <c r="A3" s="4" t="s">
        <v>5</v>
      </c>
      <c r="B3" s="30">
        <v>6915973</v>
      </c>
      <c r="D3" s="4" t="s">
        <v>5</v>
      </c>
      <c r="E3" s="40">
        <v>6728228</v>
      </c>
      <c r="G3" s="4" t="s">
        <v>5</v>
      </c>
      <c r="H3" s="30">
        <v>6882466</v>
      </c>
    </row>
    <row r="4" spans="1:8" ht="13.5">
      <c r="A4" s="4" t="s">
        <v>6</v>
      </c>
      <c r="B4" s="30">
        <f>SUM(B5:B9)</f>
        <v>4567704</v>
      </c>
      <c r="D4" s="4" t="s">
        <v>6</v>
      </c>
      <c r="E4" s="30">
        <f>SUM(E5:E9)</f>
        <v>4478405</v>
      </c>
      <c r="G4" s="4" t="s">
        <v>6</v>
      </c>
      <c r="H4" s="30">
        <f>SUM(H5:H9)</f>
        <v>4591686</v>
      </c>
    </row>
    <row r="5" spans="1:8" ht="13.5">
      <c r="A5" s="5" t="s">
        <v>7</v>
      </c>
      <c r="B5" s="10">
        <v>1670565</v>
      </c>
      <c r="D5" s="5" t="s">
        <v>7</v>
      </c>
      <c r="E5" s="10">
        <v>1634319</v>
      </c>
      <c r="G5" s="5" t="s">
        <v>7</v>
      </c>
      <c r="H5" s="10">
        <v>1701452</v>
      </c>
    </row>
    <row r="6" spans="1:8" ht="13.5">
      <c r="A6" s="5" t="s">
        <v>8</v>
      </c>
      <c r="B6" s="10">
        <v>1208095</v>
      </c>
      <c r="D6" s="31" t="s">
        <v>14</v>
      </c>
      <c r="E6" s="10">
        <v>1162961</v>
      </c>
      <c r="G6" s="31" t="s">
        <v>14</v>
      </c>
      <c r="H6" s="10">
        <v>1175254</v>
      </c>
    </row>
    <row r="7" spans="1:8" ht="13.5">
      <c r="A7" s="5" t="s">
        <v>9</v>
      </c>
      <c r="B7" s="10">
        <v>907729</v>
      </c>
      <c r="D7" s="5" t="s">
        <v>9</v>
      </c>
      <c r="E7" s="10">
        <v>928074</v>
      </c>
      <c r="G7" s="5" t="s">
        <v>9</v>
      </c>
      <c r="H7" s="10">
        <v>945962</v>
      </c>
    </row>
    <row r="8" spans="1:8" ht="13.5">
      <c r="A8" s="5" t="s">
        <v>10</v>
      </c>
      <c r="B8" s="10">
        <v>410256</v>
      </c>
      <c r="D8" s="31" t="s">
        <v>15</v>
      </c>
      <c r="E8" s="10">
        <v>387962</v>
      </c>
      <c r="G8" s="31" t="s">
        <v>15</v>
      </c>
      <c r="H8" s="10">
        <v>397317</v>
      </c>
    </row>
    <row r="9" spans="1:8" ht="13.5">
      <c r="A9" s="26" t="s">
        <v>11</v>
      </c>
      <c r="B9" s="10">
        <v>371059</v>
      </c>
      <c r="C9" s="14"/>
      <c r="D9" s="31" t="s">
        <v>10</v>
      </c>
      <c r="E9" s="10">
        <v>365089</v>
      </c>
      <c r="F9" s="14"/>
      <c r="G9" s="31" t="s">
        <v>10</v>
      </c>
      <c r="H9" s="10">
        <v>371701</v>
      </c>
    </row>
    <row r="10" spans="1:8" ht="13.5">
      <c r="A10" s="7" t="s">
        <v>18</v>
      </c>
      <c r="B10" s="32"/>
      <c r="C10" s="27"/>
      <c r="D10" s="28"/>
      <c r="E10" s="32"/>
      <c r="F10" s="27"/>
      <c r="G10" s="28"/>
      <c r="H10" s="32"/>
    </row>
    <row r="11" spans="1:8" ht="13.5">
      <c r="A11" s="4" t="s">
        <v>5</v>
      </c>
      <c r="B11" s="41">
        <v>1824976</v>
      </c>
      <c r="D11" s="30" t="s">
        <v>5</v>
      </c>
      <c r="E11" s="41">
        <v>1868245</v>
      </c>
      <c r="G11" s="30" t="s">
        <v>5</v>
      </c>
      <c r="H11" s="42">
        <f>466275+1484634</f>
        <v>1950909</v>
      </c>
    </row>
    <row r="12" spans="1:8" ht="13.5">
      <c r="A12" s="4" t="s">
        <v>6</v>
      </c>
      <c r="B12" s="40">
        <f>SUM(B13:B17)</f>
        <v>1305446</v>
      </c>
      <c r="D12" s="4" t="s">
        <v>6</v>
      </c>
      <c r="E12" s="30">
        <f>SUM(E13:E17)</f>
        <v>1333244</v>
      </c>
      <c r="G12" s="4" t="s">
        <v>6</v>
      </c>
      <c r="H12" s="30">
        <f>SUM(H13:H17)</f>
        <v>1346724</v>
      </c>
    </row>
    <row r="13" spans="1:8" ht="13.5">
      <c r="A13" s="5" t="s">
        <v>9</v>
      </c>
      <c r="B13" s="43">
        <v>424635</v>
      </c>
      <c r="D13" s="5" t="s">
        <v>9</v>
      </c>
      <c r="E13" s="10">
        <f>330719+127832</f>
        <v>458551</v>
      </c>
      <c r="G13" s="5" t="s">
        <v>9</v>
      </c>
      <c r="H13" s="10">
        <v>474175</v>
      </c>
    </row>
    <row r="14" spans="1:8" ht="13.5">
      <c r="A14" s="5" t="s">
        <v>7</v>
      </c>
      <c r="B14" s="10">
        <v>293300</v>
      </c>
      <c r="D14" s="5" t="s">
        <v>7</v>
      </c>
      <c r="E14" s="10">
        <f>204351+50337</f>
        <v>254688</v>
      </c>
      <c r="G14" s="5" t="s">
        <v>12</v>
      </c>
      <c r="H14" s="10">
        <v>259165</v>
      </c>
    </row>
    <row r="15" spans="1:8" ht="13.5">
      <c r="A15" s="5" t="s">
        <v>12</v>
      </c>
      <c r="B15" s="10">
        <v>238515</v>
      </c>
      <c r="D15" s="5" t="s">
        <v>12</v>
      </c>
      <c r="E15" s="10">
        <f>205766+46933</f>
        <v>252699</v>
      </c>
      <c r="G15" s="5" t="s">
        <v>7</v>
      </c>
      <c r="H15" s="10">
        <v>234823</v>
      </c>
    </row>
    <row r="16" spans="1:8" ht="13.5">
      <c r="A16" s="5" t="s">
        <v>13</v>
      </c>
      <c r="B16" s="10">
        <v>199637</v>
      </c>
      <c r="D16" s="31" t="s">
        <v>13</v>
      </c>
      <c r="E16" s="10">
        <f>136772+80618</f>
        <v>217390</v>
      </c>
      <c r="G16" s="31" t="s">
        <v>13</v>
      </c>
      <c r="H16" s="10">
        <v>224896</v>
      </c>
    </row>
    <row r="17" spans="1:8" ht="18" customHeight="1" thickBot="1">
      <c r="A17" s="8" t="s">
        <v>8</v>
      </c>
      <c r="B17" s="11">
        <v>149359</v>
      </c>
      <c r="C17" s="15"/>
      <c r="D17" s="33" t="s">
        <v>14</v>
      </c>
      <c r="E17" s="11">
        <f>120271+29645</f>
        <v>149916</v>
      </c>
      <c r="F17" s="15"/>
      <c r="G17" s="33" t="s">
        <v>14</v>
      </c>
      <c r="H17" s="11">
        <v>153665</v>
      </c>
    </row>
    <row r="18" spans="1:8" ht="12.75" customHeight="1">
      <c r="A18" s="44" t="s">
        <v>20</v>
      </c>
      <c r="B18" s="45"/>
      <c r="C18" s="45"/>
      <c r="D18" s="45"/>
      <c r="E18" s="45"/>
      <c r="F18" s="34"/>
      <c r="G18" s="31"/>
      <c r="H18" s="10"/>
    </row>
    <row r="19" spans="1:8" ht="12" customHeight="1">
      <c r="A19" s="5"/>
      <c r="B19" s="10"/>
      <c r="C19" s="34"/>
      <c r="D19" s="31"/>
      <c r="E19" s="10"/>
      <c r="F19" s="34"/>
      <c r="G19" s="31"/>
      <c r="H19" s="10"/>
    </row>
    <row r="20" spans="1:8" ht="12.75" customHeight="1">
      <c r="A20" s="3" t="s">
        <v>3</v>
      </c>
      <c r="B20" s="12"/>
      <c r="E20" s="16"/>
      <c r="F20" s="17"/>
      <c r="G20" s="2"/>
      <c r="H20" s="17"/>
    </row>
    <row r="21" spans="1:8" ht="24" customHeight="1">
      <c r="A21" s="39" t="s">
        <v>1</v>
      </c>
      <c r="B21" s="39"/>
      <c r="C21" s="39"/>
      <c r="D21" s="39"/>
      <c r="E21" s="39"/>
      <c r="F21" s="19"/>
      <c r="G21" s="17"/>
      <c r="H21" s="20"/>
    </row>
    <row r="22" spans="1:7" ht="12" customHeight="1">
      <c r="A22" s="6" t="s">
        <v>2</v>
      </c>
      <c r="B22" s="18"/>
      <c r="C22" s="18"/>
      <c r="D22" s="18"/>
      <c r="E22" s="18"/>
      <c r="G22" s="20"/>
    </row>
    <row r="23" spans="1:5" ht="12" customHeight="1">
      <c r="A23" s="6"/>
      <c r="C23" s="18"/>
      <c r="D23" s="18"/>
      <c r="E23" s="16"/>
    </row>
    <row r="24" spans="1:8" ht="12" customHeight="1">
      <c r="A24" s="3" t="s">
        <v>4</v>
      </c>
      <c r="B24" s="13"/>
      <c r="E24" s="16"/>
      <c r="F24" s="20"/>
      <c r="H24" s="20"/>
    </row>
    <row r="25" spans="1:8" ht="36" customHeight="1">
      <c r="A25" s="46" t="s">
        <v>19</v>
      </c>
      <c r="B25" s="46"/>
      <c r="C25" s="46"/>
      <c r="D25" s="46"/>
      <c r="E25" s="46"/>
      <c r="F25" s="21"/>
      <c r="G25" s="20"/>
      <c r="H25" s="21"/>
    </row>
    <row r="26" spans="1:7" ht="12.75">
      <c r="A26" s="24"/>
      <c r="B26" s="23"/>
      <c r="C26" s="22"/>
      <c r="D26" s="21"/>
      <c r="F26" s="22"/>
      <c r="G26" s="21"/>
    </row>
    <row r="27" spans="1:6" ht="12.75">
      <c r="A27" s="24"/>
      <c r="C27" s="24"/>
      <c r="F27" s="24"/>
    </row>
    <row r="28" spans="1:6" ht="12.75">
      <c r="A28" s="25"/>
      <c r="C28" s="24"/>
      <c r="F28" s="24"/>
    </row>
  </sheetData>
  <mergeCells count="4">
    <mergeCell ref="A1:H1"/>
    <mergeCell ref="A21:E21"/>
    <mergeCell ref="A25:E25"/>
    <mergeCell ref="A18:E18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2005-09-23T13:50:19Z</cp:lastPrinted>
  <dcterms:created xsi:type="dcterms:W3CDTF">1999-03-03T20:31:25Z</dcterms:created>
  <dcterms:modified xsi:type="dcterms:W3CDTF">2005-10-06T15:15:18Z</dcterms:modified>
  <cp:category/>
  <cp:version/>
  <cp:contentType/>
  <cp:contentStatus/>
</cp:coreProperties>
</file>