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5360" windowHeight="8580" activeTab="0"/>
  </bookViews>
  <sheets>
    <sheet name="4-0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<sst xmlns="http://schemas.openxmlformats.org/spreadsheetml/2006/main" count="34" uniqueCount="34">
  <si>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Transportation</t>
  </si>
  <si>
    <t>Industrial</t>
  </si>
  <si>
    <t>Residential and commercial</t>
  </si>
  <si>
    <t>Electric utilities</t>
  </si>
  <si>
    <t>Table 4-3:  Domestic Demand for Refined Petroleum Products by Sector (Quadrillion Btu)</t>
  </si>
  <si>
    <r>
      <t xml:space="preserve">1960-70: U.S. Department of Energy, Energy Information Administration, </t>
    </r>
    <r>
      <rPr>
        <i/>
        <sz val="9"/>
        <rFont val="Arial"/>
        <family val="2"/>
      </rPr>
      <t>Annual Energy Review 1997,</t>
    </r>
    <r>
      <rPr>
        <sz val="9"/>
        <rFont val="Arial"/>
        <family val="2"/>
      </rPr>
      <t xml:space="preserve"> DOE/EIA-0384(97) (Washington, DC:  July 1998), tables 2.1, 5.12b, and A3. </t>
    </r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</si>
  <si>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</si>
  <si>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</si>
  <si>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</si>
  <si>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</si>
  <si>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</si>
  <si>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</si>
  <si>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</si>
  <si>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</si>
  <si>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</si>
  <si>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</si>
  <si>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</si>
  <si>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</si>
  <si>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</si>
  <si>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2000</t>
  </si>
  <si>
    <t>2001</t>
  </si>
  <si>
    <t>1997</t>
  </si>
  <si>
    <t>1998</t>
  </si>
  <si>
    <t>1999</t>
  </si>
  <si>
    <r>
      <t>Transportation's share of U.S. petroleum demand in this table differs slightly from table 4-1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because this table takes into account differences within sectors in the use of various grades of petroleum-based fuel that have different Btu content per unit volume. </t>
    </r>
  </si>
  <si>
    <t>NOTE</t>
  </si>
  <si>
    <t>SOURCES</t>
  </si>
  <si>
    <t>Transportation as percent of total petroleum demand</t>
  </si>
  <si>
    <t>2002</t>
  </si>
  <si>
    <t>2003</t>
  </si>
  <si>
    <t>2004</t>
  </si>
  <si>
    <r>
      <t>KEY:</t>
    </r>
    <r>
      <rPr>
        <sz val="9"/>
        <rFont val="Arial"/>
        <family val="2"/>
      </rPr>
      <t xml:space="preserve">  Btu = British thermal unit; R = revised.</t>
    </r>
  </si>
  <si>
    <r>
      <t xml:space="preserve">1975-2007: Ibid., </t>
    </r>
    <r>
      <rPr>
        <i/>
        <sz val="9"/>
        <rFont val="Arial"/>
        <family val="2"/>
      </rPr>
      <t>Monthly Energy Review</t>
    </r>
    <r>
      <rPr>
        <sz val="9"/>
        <rFont val="Arial"/>
        <family val="2"/>
      </rPr>
      <t>, DOE/EIA-0035(2006/05) (Washington, DC: March 2008), tables 1.3, 2.2, 2.3, 2.4, 2.5, 2.6, and similar tables in earlier editions, Internet site http://www.eia.doe.gov as of Apr. 16, 2008.</t>
    </r>
  </si>
  <si>
    <t>Total petroleum demand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</si>
</sst>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_W"/>
    <numFmt numFmtId="167" formatCode="0.0"/>
    <numFmt numFmtId="168" formatCode="0.0%"/>
    <numFmt numFmtId="169" formatCode="0.000"/>
    <numFmt numFmtId="170" formatCode="&quot;(R)&quot;\ #,##0.00;&quot;(R) -&quot;#,##0.00;&quot;(R) &quot;\ 0.00"/>
    <numFmt numFmtId="171" formatCode="&quot;(R)&quot;\ #,##0;&quot;(R) -&quot;#,##0;&quot;(R) &quot;\ 0"/>
    <numFmt numFmtId="172" formatCode="&quot;(R)&quot;\ #,##0.0;&quot;(R) -&quot;#,##0.0;&quot;(R) &quot;\ 0.0"/>
    <numFmt numFmtId="173" formatCode="&quot;(R)&quot;\ #,##0.000;&quot;(R) -&quot;#,##0.000;&quot;(R) &quot;\ 0.000"/>
    <numFmt numFmtId="174" formatCode="#,##0.000"/>
    <numFmt numFmtId="175" formatCode="&quot;(R) &quot;#,##0.00;&quot;(R) &quot;\-#,##0.00;&quot;(R) &quot;0.00"/>
    <numFmt numFmtId="176" formatCode="&quot;(R) &quot;#,##0.0;&quot;(R) &quot;\-#,##0.0;&quot;(R) &quot;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(R)&quot;\ ###0;&quot;(R) -&quot;###0;&quot;(R) &quot;\ 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20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15" fillId="0" borderId="0" xfId="33" applyNumberFormat="1" applyFont="1" applyFill="1" applyBorder="1" applyAlignment="1">
      <alignment horizontal="right"/>
      <protection/>
    </xf>
    <xf numFmtId="0" fontId="14" fillId="0" borderId="0" xfId="33" applyFont="1" applyFill="1" applyBorder="1">
      <alignment horizontal="left"/>
      <protection/>
    </xf>
    <xf numFmtId="0" fontId="14" fillId="0" borderId="4" xfId="33" applyNumberFormat="1" applyFont="1" applyFill="1" applyBorder="1" applyAlignment="1">
      <alignment horizontal="center"/>
      <protection/>
    </xf>
    <xf numFmtId="49" fontId="14" fillId="0" borderId="5" xfId="33" applyNumberFormat="1" applyFont="1" applyFill="1" applyBorder="1" applyAlignment="1">
      <alignment horizontal="center"/>
      <protection/>
    </xf>
    <xf numFmtId="49" fontId="14" fillId="0" borderId="4" xfId="3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6" xfId="33" applyFont="1" applyFill="1" applyBorder="1" applyAlignment="1">
      <alignment horizontal="left" wrapText="1"/>
      <protection/>
    </xf>
    <xf numFmtId="167" fontId="15" fillId="0" borderId="6" xfId="3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15" fillId="0" borderId="0" xfId="33" applyFont="1" applyFill="1" applyBorder="1" applyAlignment="1">
      <alignment horizontal="left" indent="1"/>
      <protection/>
    </xf>
    <xf numFmtId="181" fontId="14" fillId="0" borderId="4" xfId="33" applyNumberFormat="1" applyFont="1" applyFill="1" applyBorder="1" applyAlignment="1">
      <alignment horizontal="center"/>
      <protection/>
    </xf>
    <xf numFmtId="1" fontId="14" fillId="0" borderId="4" xfId="33" applyNumberFormat="1" applyFont="1" applyFill="1" applyBorder="1" applyAlignment="1">
      <alignment horizontal="center"/>
      <protection/>
    </xf>
    <xf numFmtId="165" fontId="15" fillId="0" borderId="6" xfId="30" applyNumberFormat="1" applyFont="1" applyFill="1" applyBorder="1" applyAlignment="1">
      <alignment horizontal="right"/>
    </xf>
    <xf numFmtId="4" fontId="14" fillId="0" borderId="0" xfId="0" applyNumberFormat="1" applyFont="1" applyFill="1" applyAlignment="1">
      <alignment horizontal="right"/>
    </xf>
    <xf numFmtId="4" fontId="15" fillId="0" borderId="0" xfId="33" applyNumberFormat="1" applyFont="1" applyFill="1" applyBorder="1" applyAlignment="1">
      <alignment horizontal="right"/>
      <protection/>
    </xf>
    <xf numFmtId="0" fontId="13" fillId="0" borderId="6" xfId="45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6" fillId="0" borderId="7" xfId="33" applyFont="1" applyFill="1" applyBorder="1" applyAlignment="1">
      <alignment wrapText="1"/>
      <protection/>
    </xf>
    <xf numFmtId="0" fontId="0" fillId="0" borderId="7" xfId="0" applyBorder="1" applyAlignment="1">
      <alignment wrapText="1"/>
    </xf>
    <xf numFmtId="0" fontId="16" fillId="0" borderId="0" xfId="33" applyFont="1" applyFill="1" applyAlignment="1">
      <alignment wrapText="1"/>
      <protection/>
    </xf>
    <xf numFmtId="0" fontId="0" fillId="0" borderId="0" xfId="0" applyAlignment="1">
      <alignment wrapText="1"/>
    </xf>
    <xf numFmtId="0" fontId="17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17" fillId="0" borderId="0" xfId="0" applyNumberFormat="1" applyFont="1" applyFill="1" applyAlignment="1">
      <alignment wrapText="1"/>
    </xf>
    <xf numFmtId="0" fontId="16" fillId="0" borderId="0" xfId="0" applyFont="1" applyFill="1" applyAlignment="1">
      <alignment horizontal="left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25.00390625" style="1" customWidth="1"/>
    <col min="2" max="22" width="5.7109375" style="1" customWidth="1"/>
    <col min="23" max="24" width="8.00390625" style="1" customWidth="1"/>
    <col min="25" max="42" width="7.7109375" style="1" customWidth="1"/>
    <col min="43" max="16384" width="9.140625" style="1" customWidth="1"/>
  </cols>
  <sheetData>
    <row r="1" spans="1:25" ht="18" customHeight="1" thickBot="1">
      <c r="A1" s="19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7" customFormat="1" ht="16.5">
      <c r="A2" s="4"/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5" t="s">
        <v>21</v>
      </c>
      <c r="P2" s="5" t="s">
        <v>22</v>
      </c>
      <c r="Q2" s="5" t="s">
        <v>23</v>
      </c>
      <c r="R2" s="5" t="s">
        <v>19</v>
      </c>
      <c r="S2" s="6" t="s">
        <v>20</v>
      </c>
      <c r="T2" s="6" t="s">
        <v>28</v>
      </c>
      <c r="U2" s="6" t="s">
        <v>29</v>
      </c>
      <c r="V2" s="6" t="s">
        <v>30</v>
      </c>
      <c r="W2" s="14">
        <v>2005</v>
      </c>
      <c r="X2" s="14">
        <v>2006</v>
      </c>
      <c r="Y2" s="15">
        <v>2007</v>
      </c>
    </row>
    <row r="3" spans="1:25" s="8" customFormat="1" ht="16.5">
      <c r="A3" s="3" t="s">
        <v>33</v>
      </c>
      <c r="B3" s="17">
        <f aca="true" t="shared" si="0" ref="B3:I3">+B4+B5+B6+B7</f>
        <v>19.918989200000002</v>
      </c>
      <c r="C3" s="17">
        <f t="shared" si="0"/>
        <v>23.260700800000002</v>
      </c>
      <c r="D3" s="17">
        <f t="shared" si="0"/>
        <v>29.53</v>
      </c>
      <c r="E3" s="17">
        <f t="shared" si="0"/>
        <v>32.730587</v>
      </c>
      <c r="F3" s="17">
        <f t="shared" si="0"/>
        <v>34.202356</v>
      </c>
      <c r="G3" s="17">
        <f t="shared" si="0"/>
        <v>30.922148</v>
      </c>
      <c r="H3" s="17">
        <f t="shared" si="0"/>
        <v>33.552535</v>
      </c>
      <c r="I3" s="17">
        <f t="shared" si="0"/>
        <v>32.845361</v>
      </c>
      <c r="J3" s="17">
        <f aca="true" t="shared" si="1" ref="J3:R3">+J4+J5+J6+J7</f>
        <v>33.526586</v>
      </c>
      <c r="K3" s="17">
        <f t="shared" si="1"/>
        <v>33.841477000000005</v>
      </c>
      <c r="L3" s="17">
        <f t="shared" si="1"/>
        <v>34.670273</v>
      </c>
      <c r="M3" s="17">
        <f t="shared" si="1"/>
        <v>34.553467999999995</v>
      </c>
      <c r="N3" s="17">
        <f t="shared" si="1"/>
        <v>35.756852</v>
      </c>
      <c r="O3" s="17">
        <f t="shared" si="1"/>
        <v>36.265646999999994</v>
      </c>
      <c r="P3" s="17">
        <f t="shared" si="1"/>
        <v>36.933539</v>
      </c>
      <c r="Q3" s="17">
        <f t="shared" si="1"/>
        <v>37.959645</v>
      </c>
      <c r="R3" s="17">
        <f t="shared" si="1"/>
        <v>38.403623</v>
      </c>
      <c r="S3" s="17">
        <f>+S4+S5+S6+S7</f>
        <v>38.333151</v>
      </c>
      <c r="T3" s="17">
        <f>+T4+T5+T6+T7</f>
        <v>38.401349999999994</v>
      </c>
      <c r="U3" s="17">
        <v>39.04731</v>
      </c>
      <c r="V3" s="17">
        <v>40.59367</v>
      </c>
      <c r="W3" s="17">
        <v>40.393</v>
      </c>
      <c r="X3" s="17">
        <v>39.958</v>
      </c>
      <c r="Y3" s="17">
        <v>39.818</v>
      </c>
    </row>
    <row r="4" spans="1:25" ht="16.5">
      <c r="A4" s="13" t="s">
        <v>0</v>
      </c>
      <c r="B4" s="2">
        <v>10.13</v>
      </c>
      <c r="C4" s="2">
        <v>11.87</v>
      </c>
      <c r="D4" s="2">
        <v>15.31</v>
      </c>
      <c r="E4" s="2">
        <v>17.613972</v>
      </c>
      <c r="F4" s="2">
        <v>19.0085</v>
      </c>
      <c r="G4" s="2">
        <v>19.470552</v>
      </c>
      <c r="H4" s="2">
        <v>21.624643</v>
      </c>
      <c r="I4" s="2">
        <v>21.373185</v>
      </c>
      <c r="J4" s="2">
        <v>21.67383</v>
      </c>
      <c r="K4" s="2">
        <v>22.071719</v>
      </c>
      <c r="L4" s="2">
        <v>22.603268</v>
      </c>
      <c r="M4" s="2">
        <v>23.069195</v>
      </c>
      <c r="N4" s="2">
        <v>23.64702</v>
      </c>
      <c r="O4" s="2">
        <v>23.916832</v>
      </c>
      <c r="P4" s="2">
        <v>24.537071</v>
      </c>
      <c r="Q4" s="2">
        <v>25.218392</v>
      </c>
      <c r="R4" s="2">
        <v>25.819509</v>
      </c>
      <c r="S4" s="2">
        <v>25.556216</v>
      </c>
      <c r="T4" s="2">
        <v>26.084031</v>
      </c>
      <c r="U4" s="2">
        <v>26.296034</v>
      </c>
      <c r="V4" s="2">
        <v>27.214129</v>
      </c>
      <c r="W4" s="2">
        <v>27.309</v>
      </c>
      <c r="X4" s="18">
        <v>27.561</v>
      </c>
      <c r="Y4" s="18">
        <v>27.576</v>
      </c>
    </row>
    <row r="5" spans="1:25" ht="16.5">
      <c r="A5" s="13" t="s">
        <v>1</v>
      </c>
      <c r="B5" s="2">
        <v>5.75</v>
      </c>
      <c r="C5" s="2">
        <v>6.79</v>
      </c>
      <c r="D5" s="2">
        <v>7.79</v>
      </c>
      <c r="E5" s="2">
        <v>8.146363</v>
      </c>
      <c r="F5" s="2">
        <v>9.524922</v>
      </c>
      <c r="G5" s="2">
        <v>7.738196</v>
      </c>
      <c r="H5" s="2">
        <v>8.278312</v>
      </c>
      <c r="I5" s="2">
        <v>7.986531</v>
      </c>
      <c r="J5" s="2">
        <v>8.580863</v>
      </c>
      <c r="K5" s="2">
        <v>8.418098</v>
      </c>
      <c r="L5" s="2">
        <v>8.80058</v>
      </c>
      <c r="M5" s="2">
        <v>8.614337</v>
      </c>
      <c r="N5" s="2">
        <v>9.053131</v>
      </c>
      <c r="O5" s="2">
        <v>9.290062</v>
      </c>
      <c r="P5" s="2">
        <v>9.115592</v>
      </c>
      <c r="Q5" s="2">
        <v>9.39582</v>
      </c>
      <c r="R5" s="2">
        <v>9.120342</v>
      </c>
      <c r="S5" s="2">
        <v>9.220052</v>
      </c>
      <c r="T5" s="2">
        <v>9.21252</v>
      </c>
      <c r="U5" s="2">
        <v>9.236556</v>
      </c>
      <c r="V5" s="2">
        <v>9.871909</v>
      </c>
      <c r="W5" s="18">
        <v>9.673</v>
      </c>
      <c r="X5" s="18">
        <v>9.822</v>
      </c>
      <c r="Y5" s="18">
        <v>9.667</v>
      </c>
    </row>
    <row r="6" spans="1:25" ht="16.5">
      <c r="A6" s="13" t="s">
        <v>2</v>
      </c>
      <c r="B6" s="2">
        <v>3.49</v>
      </c>
      <c r="C6" s="2">
        <v>3.87</v>
      </c>
      <c r="D6" s="2">
        <v>4.31</v>
      </c>
      <c r="E6" s="2">
        <v>3.804577</v>
      </c>
      <c r="F6" s="2">
        <v>3.035373</v>
      </c>
      <c r="G6" s="2">
        <v>2.622941</v>
      </c>
      <c r="H6" s="2">
        <v>2.360147</v>
      </c>
      <c r="I6" s="2">
        <v>2.287384</v>
      </c>
      <c r="J6" s="2">
        <v>2.281186</v>
      </c>
      <c r="K6" s="2">
        <v>2.227871</v>
      </c>
      <c r="L6" s="2">
        <v>2.207642</v>
      </c>
      <c r="M6" s="2">
        <v>2.115339</v>
      </c>
      <c r="N6" s="2">
        <v>2.239345</v>
      </c>
      <c r="O6" s="2">
        <v>2.131952</v>
      </c>
      <c r="P6" s="2">
        <v>1.974641</v>
      </c>
      <c r="Q6" s="2">
        <v>2.134083</v>
      </c>
      <c r="R6" s="2">
        <v>2.319452</v>
      </c>
      <c r="S6" s="2">
        <v>2.280331</v>
      </c>
      <c r="T6" s="2">
        <v>2.143483</v>
      </c>
      <c r="U6" s="2">
        <v>2.309734</v>
      </c>
      <c r="V6" s="2">
        <v>2.295253</v>
      </c>
      <c r="W6" s="2">
        <f>1.455+0.721</f>
        <v>2.176</v>
      </c>
      <c r="X6" s="2">
        <f>1.297+0.63</f>
        <v>1.927</v>
      </c>
      <c r="Y6" s="2">
        <f>1.282+0.632</f>
        <v>1.9140000000000001</v>
      </c>
    </row>
    <row r="7" spans="1:25" ht="16.5">
      <c r="A7" s="13" t="s">
        <v>3</v>
      </c>
      <c r="B7" s="2">
        <v>0.5489892000000001</v>
      </c>
      <c r="C7" s="2">
        <v>0.7307008</v>
      </c>
      <c r="D7" s="2">
        <v>2.12</v>
      </c>
      <c r="E7" s="2">
        <v>3.165675</v>
      </c>
      <c r="F7" s="2">
        <v>2.633561</v>
      </c>
      <c r="G7" s="2">
        <v>1.090459</v>
      </c>
      <c r="H7" s="2">
        <v>1.289433</v>
      </c>
      <c r="I7" s="2">
        <v>1.198261</v>
      </c>
      <c r="J7" s="2">
        <v>0.990707</v>
      </c>
      <c r="K7" s="2">
        <v>1.123789</v>
      </c>
      <c r="L7" s="2">
        <v>1.058783</v>
      </c>
      <c r="M7" s="2">
        <v>0.754597</v>
      </c>
      <c r="N7" s="2">
        <v>0.817356</v>
      </c>
      <c r="O7" s="2">
        <v>0.926801</v>
      </c>
      <c r="P7" s="2">
        <v>1.306235</v>
      </c>
      <c r="Q7" s="2">
        <v>1.21135</v>
      </c>
      <c r="R7" s="2">
        <v>1.14432</v>
      </c>
      <c r="S7" s="2">
        <v>1.276552</v>
      </c>
      <c r="T7" s="2">
        <v>0.961316</v>
      </c>
      <c r="U7" s="2">
        <v>1.204985</v>
      </c>
      <c r="V7" s="2">
        <v>1.212374</v>
      </c>
      <c r="W7" s="2">
        <v>1.235</v>
      </c>
      <c r="X7" s="2">
        <v>0.648</v>
      </c>
      <c r="Y7" s="2">
        <v>0.66</v>
      </c>
    </row>
    <row r="8" spans="1:25" ht="33.75" thickBot="1">
      <c r="A8" s="9" t="s">
        <v>27</v>
      </c>
      <c r="B8" s="10">
        <f aca="true" t="shared" si="2" ref="B8:V8">+B4/B3*100</f>
        <v>50.855994238904444</v>
      </c>
      <c r="C8" s="10">
        <f t="shared" si="2"/>
        <v>51.03027678340628</v>
      </c>
      <c r="D8" s="10">
        <f>+D4/D3*100</f>
        <v>51.8455807653234</v>
      </c>
      <c r="E8" s="10">
        <f>+E4/E3*100</f>
        <v>53.815020182803316</v>
      </c>
      <c r="F8" s="10">
        <f t="shared" si="2"/>
        <v>55.57658074782918</v>
      </c>
      <c r="G8" s="10">
        <f t="shared" si="2"/>
        <v>62.96636313880912</v>
      </c>
      <c r="H8" s="10">
        <f t="shared" si="2"/>
        <v>64.45010190735215</v>
      </c>
      <c r="I8" s="10">
        <f t="shared" si="2"/>
        <v>65.07215737406571</v>
      </c>
      <c r="J8" s="10">
        <f t="shared" si="2"/>
        <v>64.64669561046269</v>
      </c>
      <c r="K8" s="10">
        <f t="shared" si="2"/>
        <v>65.2209092410476</v>
      </c>
      <c r="L8" s="10">
        <f t="shared" si="2"/>
        <v>65.19495245970516</v>
      </c>
      <c r="M8" s="10">
        <f t="shared" si="2"/>
        <v>66.76376159984868</v>
      </c>
      <c r="N8" s="10">
        <f t="shared" si="2"/>
        <v>66.13283518358942</v>
      </c>
      <c r="O8" s="10">
        <f t="shared" si="2"/>
        <v>65.94900126833531</v>
      </c>
      <c r="P8" s="10">
        <f t="shared" si="2"/>
        <v>66.43574286233442</v>
      </c>
      <c r="Q8" s="10">
        <f t="shared" si="2"/>
        <v>66.43474142079042</v>
      </c>
      <c r="R8" s="10">
        <f t="shared" si="2"/>
        <v>67.23196142197312</v>
      </c>
      <c r="S8" s="10">
        <f t="shared" si="2"/>
        <v>66.66870667637002</v>
      </c>
      <c r="T8" s="10">
        <f t="shared" si="2"/>
        <v>67.92477608209087</v>
      </c>
      <c r="U8" s="10">
        <f t="shared" si="2"/>
        <v>67.34403471071374</v>
      </c>
      <c r="V8" s="10">
        <f t="shared" si="2"/>
        <v>67.04032673074397</v>
      </c>
      <c r="W8" s="10">
        <f>+W4/W3*100</f>
        <v>67.60824895402668</v>
      </c>
      <c r="X8" s="16">
        <f>+X4/X3*100</f>
        <v>68.97492366985335</v>
      </c>
      <c r="Y8" s="16">
        <f>+Y4/Y3*100</f>
        <v>69.2551107539304</v>
      </c>
    </row>
    <row r="9" spans="1:16" ht="12.75">
      <c r="A9" s="21" t="s">
        <v>31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2"/>
      <c r="N9" s="22"/>
      <c r="O9" s="22"/>
      <c r="P9" s="22"/>
    </row>
    <row r="10" spans="1:20" ht="14.25" customHeight="1">
      <c r="A10" s="23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11"/>
      <c r="R10" s="11"/>
      <c r="S10" s="11"/>
      <c r="T10" s="12"/>
    </row>
    <row r="11" spans="1:20" ht="24" customHeight="1">
      <c r="A11" s="25" t="s">
        <v>24</v>
      </c>
      <c r="B11" s="26"/>
      <c r="C11" s="26"/>
      <c r="D11" s="26"/>
      <c r="E11" s="26"/>
      <c r="F11" s="26"/>
      <c r="G11" s="26"/>
      <c r="H11" s="27"/>
      <c r="I11" s="27"/>
      <c r="J11" s="27"/>
      <c r="K11" s="28"/>
      <c r="L11" s="24"/>
      <c r="M11" s="24"/>
      <c r="N11" s="24"/>
      <c r="O11" s="24"/>
      <c r="P11" s="24"/>
      <c r="Q11" s="11"/>
      <c r="R11" s="11"/>
      <c r="S11" s="11"/>
      <c r="T11" s="12"/>
    </row>
    <row r="12" spans="1:20" ht="12.75">
      <c r="A12" s="3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1"/>
      <c r="R12" s="11"/>
      <c r="S12" s="11"/>
      <c r="T12" s="12"/>
    </row>
    <row r="13" spans="1:20" ht="24" customHeight="1">
      <c r="A13" s="25" t="s">
        <v>5</v>
      </c>
      <c r="B13" s="25"/>
      <c r="C13" s="25"/>
      <c r="D13" s="25"/>
      <c r="E13" s="25"/>
      <c r="F13" s="25"/>
      <c r="G13" s="25"/>
      <c r="H13" s="28"/>
      <c r="I13" s="28"/>
      <c r="J13" s="28"/>
      <c r="K13" s="28"/>
      <c r="L13" s="24"/>
      <c r="M13" s="24"/>
      <c r="N13" s="24"/>
      <c r="O13" s="24"/>
      <c r="P13" s="24"/>
      <c r="Q13" s="11"/>
      <c r="R13" s="11"/>
      <c r="S13" s="11"/>
      <c r="T13" s="12"/>
    </row>
    <row r="14" spans="1:20" ht="24" customHeight="1">
      <c r="A14" s="29" t="s">
        <v>32</v>
      </c>
      <c r="B14" s="29"/>
      <c r="C14" s="29"/>
      <c r="D14" s="29"/>
      <c r="E14" s="29"/>
      <c r="F14" s="29"/>
      <c r="G14" s="29"/>
      <c r="H14" s="29"/>
      <c r="I14" s="29"/>
      <c r="J14" s="29"/>
      <c r="K14" s="28"/>
      <c r="L14" s="24"/>
      <c r="M14" s="24"/>
      <c r="N14" s="24"/>
      <c r="O14" s="24"/>
      <c r="P14" s="24"/>
      <c r="Q14" s="11"/>
      <c r="R14" s="11"/>
      <c r="S14" s="11"/>
      <c r="T14" s="12"/>
    </row>
    <row r="15" spans="17:20" ht="12.75">
      <c r="Q15" s="11"/>
      <c r="R15" s="11"/>
      <c r="S15" s="11"/>
      <c r="T15" s="12"/>
    </row>
    <row r="16" spans="17:20" ht="12.75">
      <c r="Q16" s="11"/>
      <c r="R16" s="11"/>
      <c r="S16" s="11"/>
      <c r="T16" s="12"/>
    </row>
    <row r="17" spans="17:20" ht="12.75">
      <c r="Q17" s="11"/>
      <c r="R17" s="11"/>
      <c r="S17" s="11"/>
      <c r="T17" s="12"/>
    </row>
    <row r="18" spans="17:20" ht="12.75">
      <c r="Q18" s="11"/>
      <c r="R18" s="11"/>
      <c r="S18" s="11"/>
      <c r="T18" s="12"/>
    </row>
    <row r="19" spans="17:20" ht="12.75">
      <c r="Q19" s="11"/>
      <c r="R19" s="11"/>
      <c r="S19" s="11"/>
      <c r="T19" s="12"/>
    </row>
    <row r="20" spans="17:20" ht="12.75">
      <c r="Q20" s="11"/>
      <c r="R20" s="11"/>
      <c r="S20" s="11"/>
      <c r="T20" s="12"/>
    </row>
    <row r="21" spans="17:20" ht="12.75">
      <c r="Q21" s="11"/>
      <c r="R21" s="11"/>
      <c r="S21" s="11"/>
      <c r="T21" s="12"/>
    </row>
    <row r="22" spans="17:20" ht="12.75">
      <c r="Q22" s="11"/>
      <c r="R22" s="11"/>
      <c r="S22" s="11"/>
      <c r="T22" s="12"/>
    </row>
    <row r="23" spans="17:20" ht="12.75">
      <c r="Q23" s="11"/>
      <c r="R23" s="11"/>
      <c r="S23" s="11"/>
      <c r="T23" s="12"/>
    </row>
    <row r="24" spans="17:20" ht="12.75">
      <c r="Q24" s="11"/>
      <c r="R24" s="11"/>
      <c r="S24" s="11"/>
      <c r="T24" s="12"/>
    </row>
    <row r="25" spans="17:20" ht="12.75">
      <c r="Q25" s="11"/>
      <c r="R25" s="11"/>
      <c r="S25" s="11"/>
      <c r="T25" s="12"/>
    </row>
  </sheetData>
  <mergeCells count="7">
    <mergeCell ref="A13:P13"/>
    <mergeCell ref="A14:P14"/>
    <mergeCell ref="A12:P12"/>
    <mergeCell ref="A1:Y1"/>
    <mergeCell ref="A9:P9"/>
    <mergeCell ref="A10:P10"/>
    <mergeCell ref="A11:P11"/>
  </mergeCells>
  <printOptions/>
  <pageMargins left="0.29" right="0.18" top="0.75" bottom="0.75" header="0.5" footer="0.5"/>
  <pageSetup fitToHeight="1" fitToWidth="1" horizontalDpi="300" verticalDpi="300" orientation="landscape" scale="80" r:id="rId1"/>
  <ignoredErrors>
    <ignoredError sqref="B2:V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2008-07-17T15:26:27Z</cp:lastPrinted>
  <dcterms:created xsi:type="dcterms:W3CDTF">1980-01-01T04:00:00Z</dcterms:created>
  <dcterms:modified xsi:type="dcterms:W3CDTF">2008-07-17T15:26:35Z</dcterms:modified>
  <cp:category/>
  <cp:version/>
  <cp:contentType/>
  <cp:contentStatus/>
</cp:coreProperties>
</file>