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40" windowWidth="12000" windowHeight="6552" activeTab="0"/>
  </bookViews>
  <sheets>
    <sheet name="1-52" sheetId="1" r:id="rId1"/>
  </sheets>
  <definedNames>
    <definedName name="_xlnm.Print_Area" localSheetId="0">'1-52'!$A$1:$M$35</definedName>
  </definedNames>
  <calcPr fullCalcOnLoad="1"/>
</workbook>
</file>

<file path=xl/sharedStrings.xml><?xml version="1.0" encoding="utf-8"?>
<sst xmlns="http://schemas.openxmlformats.org/spreadsheetml/2006/main" count="54" uniqueCount="45">
  <si>
    <t>Value</t>
  </si>
  <si>
    <t>Tons</t>
  </si>
  <si>
    <t>Rail</t>
  </si>
  <si>
    <t>Water</t>
  </si>
  <si>
    <t>Parcel, U.S. Postal Service or courier</t>
  </si>
  <si>
    <t>Truck and rail</t>
  </si>
  <si>
    <t>Truck and water</t>
  </si>
  <si>
    <t>Rail and water</t>
  </si>
  <si>
    <t>Other multiple modes</t>
  </si>
  <si>
    <t>Shallow draft</t>
  </si>
  <si>
    <t>Air (includes truck and air)</t>
  </si>
  <si>
    <t>S</t>
  </si>
  <si>
    <t>Mode of transportation</t>
  </si>
  <si>
    <t>Multiple modes, total</t>
  </si>
  <si>
    <t>Single modes, total</t>
  </si>
  <si>
    <t>TOTAL all modes</t>
  </si>
  <si>
    <t>NOTE</t>
  </si>
  <si>
    <t>For-hire truck</t>
  </si>
  <si>
    <t>Great Lakes</t>
  </si>
  <si>
    <t>Deep draft</t>
  </si>
  <si>
    <t>Other / unknown modes, total</t>
  </si>
  <si>
    <t>1993 (millions)</t>
  </si>
  <si>
    <t>1997 (millions)</t>
  </si>
  <si>
    <t>Private truck</t>
  </si>
  <si>
    <r>
      <t xml:space="preserve">b </t>
    </r>
    <r>
      <rPr>
        <sz val="9"/>
        <rFont val="Arial"/>
        <family val="2"/>
      </rPr>
      <t>Excludes most shipments of crude oil.</t>
    </r>
  </si>
  <si>
    <r>
      <t>a</t>
    </r>
    <r>
      <rPr>
        <vertAlign val="superscript"/>
        <sz val="9"/>
        <rFont val="Arial"/>
        <family val="2"/>
      </rPr>
      <t xml:space="preserve"> </t>
    </r>
    <r>
      <rPr>
        <sz val="9"/>
        <rFont val="Arial"/>
        <family val="2"/>
      </rPr>
      <t xml:space="preserve">Truck as a single mode includes shipments that went by private truck only, for-hire truck only, or a combination of both. </t>
    </r>
  </si>
  <si>
    <t>1993 (billion $)</t>
  </si>
  <si>
    <t>1997 (billion $)</t>
  </si>
  <si>
    <r>
      <t xml:space="preserve">c </t>
    </r>
    <r>
      <rPr>
        <sz val="9"/>
        <rFont val="Arial"/>
        <family val="2"/>
      </rPr>
      <t>Ton-miles estimates are based on estimated distances traveled along a modeled transportation network.</t>
    </r>
  </si>
  <si>
    <r>
      <t>Ton-miles</t>
    </r>
    <r>
      <rPr>
        <b/>
        <vertAlign val="superscript"/>
        <sz val="11"/>
        <rFont val="Arial Narrow"/>
        <family val="2"/>
      </rPr>
      <t>c</t>
    </r>
  </si>
  <si>
    <r>
      <t>Truck</t>
    </r>
    <r>
      <rPr>
        <vertAlign val="superscript"/>
        <sz val="11"/>
        <rFont val="Arial Narrow"/>
        <family val="2"/>
      </rPr>
      <t>a</t>
    </r>
  </si>
  <si>
    <r>
      <t>Pipeline</t>
    </r>
    <r>
      <rPr>
        <vertAlign val="superscript"/>
        <sz val="11"/>
        <rFont val="Arial Narrow"/>
        <family val="2"/>
      </rPr>
      <t>b</t>
    </r>
  </si>
  <si>
    <t>1993 (billions)</t>
  </si>
  <si>
    <t>1997 (billions)</t>
  </si>
  <si>
    <t>Table 1-52: Freight Activity in the United States: 1993, 1997, and 2002</t>
  </si>
  <si>
    <t>Numbers may not add to totals due to rounding. Value-of-shipments estimates have not been adjusted for price changes. Coverage for the 2002 Commodity Flow Survey (CFS) differs from the previous surveys due to a change from the 1987 Standard Industrial Classification system to the 1997 North American Industry Classification System and other survey improvements.  Therefore, data users are urged to use caution when comparing 2002 CFS estimates with estimates from prior years.</t>
  </si>
  <si>
    <t>SOURCES</t>
  </si>
  <si>
    <r>
      <t xml:space="preserve">2002: U.S Department of Transportation, Bureau of Transportation Statistics and U.S. Department of Commerce, Census Bureau, </t>
    </r>
    <r>
      <rPr>
        <i/>
        <sz val="9"/>
        <rFont val="Arial"/>
        <family val="2"/>
      </rPr>
      <t>2002 Commodity Flow Survey: United States</t>
    </r>
    <r>
      <rPr>
        <sz val="9"/>
        <rFont val="Arial"/>
        <family val="2"/>
      </rPr>
      <t xml:space="preserve"> (Washington, DC: December 2004), table 1a. </t>
    </r>
  </si>
  <si>
    <t>(R) 2002 (billion $)</t>
  </si>
  <si>
    <t>(R) 2002 (millions)</t>
  </si>
  <si>
    <t>(R) 2002 (billions)</t>
  </si>
  <si>
    <t>(R) Percent change (1993-2002)</t>
  </si>
  <si>
    <r>
      <t>KEY:</t>
    </r>
    <r>
      <rPr>
        <sz val="9"/>
        <rFont val="Arial"/>
        <family val="2"/>
      </rPr>
      <t xml:space="preserve">  S = data are not published because of high sampling variability or other reasons; R = revised.</t>
    </r>
  </si>
  <si>
    <r>
      <t xml:space="preserve">1993, 1997: U.S. Department of Transportation, Bureau of Transportation Statistics and U.S. Department of Commerce, Census Bureau, </t>
    </r>
    <r>
      <rPr>
        <i/>
        <sz val="9"/>
        <rFont val="Arial"/>
        <family val="2"/>
      </rPr>
      <t xml:space="preserve">1997 Commodity Flow Survey: United States </t>
    </r>
    <r>
      <rPr>
        <sz val="9"/>
        <rFont val="Arial"/>
        <family val="2"/>
      </rPr>
      <t>(Washington, DC: December 1999), table 1b</t>
    </r>
    <r>
      <rPr>
        <i/>
        <sz val="9"/>
        <rFont val="Arial"/>
        <family val="2"/>
      </rPr>
      <t>.</t>
    </r>
  </si>
  <si>
    <t xml:space="preserv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</si>
</sst>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R) &quot;#,##0.0;&quot;(R) &quot;\-#,##0.0;&quot;(R) &quot;0.0"/>
    <numFmt numFmtId="167" formatCode="&quot;(R) &quot;#,##0;&quot;(R) &quot;\-#,##0;&quot;(R) &quot;0"/>
    <numFmt numFmtId="168" formatCode="&quot;(R)&quot;\ #,##0.0;&quot;(R) -&quot;#,##0.0;&quot;(R) &quot;\ 0.0"/>
    <numFmt numFmtId="169" formatCode="&quot;(R)&quot;\ #,##0;&quot;(R) -&quot;#,##0;&quot;(R) &quot;\ 0"/>
  </numFmts>
  <fonts count="14">
    <font>
      <sz val="10"/>
      <name val="Arial"/>
      <family val="0"/>
    </font>
    <font>
      <b/>
      <sz val="10"/>
      <name val="Arial"/>
      <family val="2"/>
    </font>
    <font>
      <b/>
      <sz val="12"/>
      <name val="Arial"/>
      <family val="2"/>
    </font>
    <font>
      <vertAlign val="superscript"/>
      <sz val="9"/>
      <name val="Arial"/>
      <family val="2"/>
    </font>
    <font>
      <sz val="9"/>
      <name val="Arial"/>
      <family val="2"/>
    </font>
    <font>
      <b/>
      <sz val="9"/>
      <name val="Arial"/>
      <family val="2"/>
    </font>
    <font>
      <b/>
      <vertAlign val="superscript"/>
      <sz val="9"/>
      <name val="Arial"/>
      <family val="2"/>
    </font>
    <font>
      <b/>
      <sz val="11"/>
      <name val="Arial"/>
      <family val="2"/>
    </font>
    <font>
      <b/>
      <sz val="11"/>
      <name val="Arial Narrow"/>
      <family val="2"/>
    </font>
    <font>
      <b/>
      <vertAlign val="superscript"/>
      <sz val="11"/>
      <name val="Arial Narrow"/>
      <family val="2"/>
    </font>
    <font>
      <sz val="10"/>
      <name val="Arial Narrow"/>
      <family val="2"/>
    </font>
    <font>
      <sz val="11"/>
      <name val="Arial Narrow"/>
      <family val="2"/>
    </font>
    <font>
      <vertAlign val="superscript"/>
      <sz val="11"/>
      <name val="Arial Narrow"/>
      <family val="2"/>
    </font>
    <font>
      <i/>
      <sz val="9"/>
      <name val="Arial"/>
      <family val="2"/>
    </font>
  </fonts>
  <fills count="2">
    <fill>
      <patternFill/>
    </fill>
    <fill>
      <patternFill patternType="gray125"/>
    </fill>
  </fills>
  <borders count="13">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164" fontId="8" fillId="0" borderId="0" xfId="0" applyNumberFormat="1" applyFont="1" applyFill="1" applyAlignment="1">
      <alignment/>
    </xf>
    <xf numFmtId="164" fontId="11" fillId="0" borderId="0" xfId="0" applyNumberFormat="1" applyFont="1" applyFill="1" applyAlignment="1">
      <alignment/>
    </xf>
    <xf numFmtId="164" fontId="11" fillId="0" borderId="0" xfId="0" applyNumberFormat="1" applyFont="1" applyFill="1" applyAlignment="1">
      <alignment horizontal="right"/>
    </xf>
    <xf numFmtId="165" fontId="11" fillId="0" borderId="0" xfId="0" applyNumberFormat="1" applyFont="1" applyFill="1" applyAlignment="1">
      <alignment/>
    </xf>
    <xf numFmtId="165" fontId="8" fillId="0" borderId="1" xfId="0" applyNumberFormat="1" applyFont="1" applyFill="1" applyBorder="1" applyAlignment="1">
      <alignment/>
    </xf>
    <xf numFmtId="0" fontId="8" fillId="0" borderId="2" xfId="0" applyFont="1" applyFill="1" applyBorder="1" applyAlignment="1">
      <alignment horizontal="center" wrapText="1"/>
    </xf>
    <xf numFmtId="0" fontId="8" fillId="0" borderId="3" xfId="0" applyFont="1" applyFill="1" applyBorder="1" applyAlignment="1">
      <alignment horizontal="center" wrapText="1"/>
    </xf>
    <xf numFmtId="165" fontId="11" fillId="0" borderId="0" xfId="0" applyNumberFormat="1" applyFont="1" applyFill="1" applyAlignment="1">
      <alignment horizontal="right"/>
    </xf>
    <xf numFmtId="0" fontId="3" fillId="0" borderId="0" xfId="0" applyFont="1" applyFill="1" applyAlignment="1">
      <alignment vertical="top" wrapText="1"/>
    </xf>
    <xf numFmtId="0" fontId="0" fillId="0" borderId="0" xfId="0" applyFont="1" applyFill="1" applyAlignment="1">
      <alignment vertical="top" wrapText="1"/>
    </xf>
    <xf numFmtId="0" fontId="2" fillId="0" borderId="1" xfId="0" applyNumberFormat="1" applyFont="1" applyFill="1" applyBorder="1" applyAlignment="1">
      <alignment/>
    </xf>
    <xf numFmtId="0" fontId="0" fillId="0" borderId="1" xfId="0" applyFont="1" applyFill="1" applyBorder="1" applyAlignment="1">
      <alignment/>
    </xf>
    <xf numFmtId="0" fontId="8" fillId="0" borderId="4" xfId="0" applyFont="1" applyFill="1" applyBorder="1" applyAlignment="1">
      <alignment horizontal="center" wrapText="1"/>
    </xf>
    <xf numFmtId="0" fontId="6" fillId="0" borderId="0" xfId="0" applyFont="1" applyFill="1" applyBorder="1" applyAlignment="1">
      <alignment vertical="top" wrapText="1"/>
    </xf>
    <xf numFmtId="0" fontId="1" fillId="0" borderId="0" xfId="0" applyFont="1" applyFill="1" applyBorder="1" applyAlignment="1">
      <alignment/>
    </xf>
    <xf numFmtId="0" fontId="2" fillId="0" borderId="0" xfId="0" applyFont="1" applyFill="1" applyAlignment="1">
      <alignment/>
    </xf>
    <xf numFmtId="0" fontId="8" fillId="0" borderId="5" xfId="0" applyFont="1" applyFill="1" applyBorder="1" applyAlignment="1">
      <alignment/>
    </xf>
    <xf numFmtId="0" fontId="8" fillId="0" borderId="2" xfId="0" applyFont="1" applyFill="1" applyBorder="1" applyAlignment="1">
      <alignment horizontal="center" wrapText="1"/>
    </xf>
    <xf numFmtId="0" fontId="8" fillId="0" borderId="2" xfId="0" applyFont="1" applyFill="1" applyBorder="1" applyAlignment="1">
      <alignment wrapText="1"/>
    </xf>
    <xf numFmtId="0" fontId="8" fillId="0" borderId="6" xfId="0" applyFont="1" applyFill="1" applyBorder="1" applyAlignment="1">
      <alignment horizontal="center" wrapText="1"/>
    </xf>
    <xf numFmtId="0" fontId="8" fillId="0" borderId="4" xfId="0" applyFont="1" applyFill="1" applyBorder="1" applyAlignment="1">
      <alignment wrapText="1"/>
    </xf>
    <xf numFmtId="0" fontId="8" fillId="0" borderId="7" xfId="0" applyFont="1" applyFill="1" applyBorder="1" applyAlignment="1">
      <alignment wrapText="1"/>
    </xf>
    <xf numFmtId="0" fontId="1" fillId="0" borderId="0" xfId="0" applyFont="1" applyFill="1" applyBorder="1" applyAlignment="1">
      <alignment/>
    </xf>
    <xf numFmtId="0" fontId="10" fillId="0" borderId="2" xfId="0" applyFont="1" applyFill="1" applyBorder="1" applyAlignment="1">
      <alignment/>
    </xf>
    <xf numFmtId="169" fontId="8" fillId="0" borderId="8" xfId="0" applyNumberFormat="1" applyFont="1" applyFill="1" applyBorder="1" applyAlignment="1">
      <alignment horizontal="center" wrapText="1"/>
    </xf>
    <xf numFmtId="169" fontId="8" fillId="0" borderId="2" xfId="0" applyNumberFormat="1" applyFont="1" applyFill="1" applyBorder="1" applyAlignment="1">
      <alignment horizontal="center" wrapText="1"/>
    </xf>
    <xf numFmtId="0" fontId="1" fillId="0" borderId="0" xfId="0" applyFont="1" applyFill="1" applyAlignment="1">
      <alignment/>
    </xf>
    <xf numFmtId="0" fontId="8" fillId="0" borderId="0" xfId="0" applyFont="1" applyFill="1" applyAlignment="1">
      <alignment/>
    </xf>
    <xf numFmtId="164" fontId="8" fillId="0" borderId="9" xfId="0" applyNumberFormat="1" applyFont="1" applyFill="1" applyBorder="1" applyAlignment="1">
      <alignment/>
    </xf>
    <xf numFmtId="164" fontId="8" fillId="0" borderId="0" xfId="0" applyNumberFormat="1" applyFont="1" applyFill="1" applyBorder="1" applyAlignment="1">
      <alignment/>
    </xf>
    <xf numFmtId="164" fontId="8" fillId="0" borderId="10" xfId="0" applyNumberFormat="1" applyFont="1" applyFill="1" applyBorder="1" applyAlignment="1">
      <alignment/>
    </xf>
    <xf numFmtId="0" fontId="11" fillId="0" borderId="0" xfId="0" applyFont="1" applyFill="1" applyAlignment="1">
      <alignment vertical="top"/>
    </xf>
    <xf numFmtId="164" fontId="11" fillId="0" borderId="9" xfId="0" applyNumberFormat="1" applyFont="1" applyFill="1" applyBorder="1" applyAlignment="1">
      <alignment/>
    </xf>
    <xf numFmtId="164" fontId="11" fillId="0" borderId="0" xfId="0" applyNumberFormat="1" applyFont="1" applyFill="1" applyBorder="1" applyAlignment="1">
      <alignment/>
    </xf>
    <xf numFmtId="164" fontId="11" fillId="0" borderId="10" xfId="0" applyNumberFormat="1" applyFont="1" applyFill="1" applyBorder="1" applyAlignment="1">
      <alignment/>
    </xf>
    <xf numFmtId="0" fontId="0" fillId="0" borderId="0" xfId="0" applyFont="1" applyFill="1" applyAlignment="1">
      <alignment/>
    </xf>
    <xf numFmtId="0" fontId="11" fillId="0" borderId="0" xfId="0" applyFont="1" applyFill="1" applyAlignment="1">
      <alignment horizontal="left" indent="1"/>
    </xf>
    <xf numFmtId="0" fontId="11" fillId="0" borderId="0" xfId="0" applyFont="1" applyFill="1" applyAlignment="1">
      <alignment/>
    </xf>
    <xf numFmtId="165" fontId="11" fillId="0" borderId="9" xfId="0" applyNumberFormat="1" applyFont="1" applyFill="1" applyBorder="1" applyAlignment="1">
      <alignment/>
    </xf>
    <xf numFmtId="164" fontId="11" fillId="0" borderId="10" xfId="0" applyNumberFormat="1" applyFont="1" applyFill="1" applyBorder="1" applyAlignment="1">
      <alignment/>
    </xf>
    <xf numFmtId="165" fontId="8" fillId="0" borderId="9" xfId="0" applyNumberFormat="1" applyFont="1" applyFill="1" applyBorder="1" applyAlignment="1">
      <alignment/>
    </xf>
    <xf numFmtId="165" fontId="8" fillId="0" borderId="0" xfId="0" applyNumberFormat="1" applyFont="1" applyFill="1" applyBorder="1" applyAlignment="1">
      <alignment/>
    </xf>
    <xf numFmtId="165" fontId="8" fillId="0" borderId="0" xfId="0" applyNumberFormat="1" applyFont="1" applyFill="1" applyAlignment="1">
      <alignment/>
    </xf>
    <xf numFmtId="0" fontId="11" fillId="0" borderId="0" xfId="0" applyFont="1" applyFill="1" applyAlignment="1">
      <alignment wrapText="1"/>
    </xf>
    <xf numFmtId="165" fontId="11" fillId="0" borderId="0" xfId="0" applyNumberFormat="1" applyFont="1" applyFill="1" applyBorder="1" applyAlignment="1">
      <alignment/>
    </xf>
    <xf numFmtId="3" fontId="11" fillId="0" borderId="0" xfId="0" applyNumberFormat="1" applyFont="1" applyFill="1" applyBorder="1" applyAlignment="1">
      <alignment horizontal="right"/>
    </xf>
    <xf numFmtId="164" fontId="11" fillId="0" borderId="10" xfId="0" applyNumberFormat="1" applyFont="1" applyFill="1" applyBorder="1" applyAlignment="1">
      <alignment horizontal="right"/>
    </xf>
    <xf numFmtId="0" fontId="8" fillId="0" borderId="1" xfId="0" applyFont="1" applyFill="1" applyBorder="1" applyAlignment="1">
      <alignment/>
    </xf>
    <xf numFmtId="164" fontId="8" fillId="0" borderId="1" xfId="0" applyNumberFormat="1" applyFont="1" applyFill="1" applyBorder="1" applyAlignment="1">
      <alignment/>
    </xf>
    <xf numFmtId="165" fontId="8" fillId="0" borderId="11" xfId="0" applyNumberFormat="1" applyFont="1" applyFill="1" applyBorder="1" applyAlignment="1">
      <alignment/>
    </xf>
    <xf numFmtId="164" fontId="8" fillId="0" borderId="12" xfId="0" applyNumberFormat="1" applyFont="1" applyFill="1" applyBorder="1" applyAlignment="1">
      <alignment/>
    </xf>
    <xf numFmtId="0" fontId="5" fillId="0" borderId="5" xfId="0" applyFont="1" applyFill="1" applyBorder="1" applyAlignment="1">
      <alignment wrapText="1"/>
    </xf>
    <xf numFmtId="0" fontId="0" fillId="0" borderId="5" xfId="0" applyFont="1" applyFill="1" applyBorder="1" applyAlignment="1">
      <alignment wrapText="1"/>
    </xf>
    <xf numFmtId="0" fontId="0" fillId="0" borderId="0" xfId="0" applyFont="1" applyFill="1" applyAlignment="1">
      <alignment/>
    </xf>
    <xf numFmtId="164" fontId="7"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NumberFormat="1" applyFont="1" applyFill="1" applyAlignment="1">
      <alignment wrapText="1"/>
    </xf>
    <xf numFmtId="0" fontId="4" fillId="0" borderId="0" xfId="0" applyFont="1" applyFill="1" applyAlignment="1">
      <alignment wrapText="1"/>
    </xf>
    <xf numFmtId="0" fontId="0" fillId="0" borderId="0" xfId="0" applyFont="1" applyFill="1" applyAlignment="1">
      <alignment wrapText="1"/>
    </xf>
    <xf numFmtId="0" fontId="5" fillId="0" borderId="0" xfId="0" applyFont="1" applyFill="1" applyAlignment="1">
      <alignment wrapText="1"/>
    </xf>
    <xf numFmtId="0" fontId="0" fillId="0" borderId="0" xfId="0" applyFont="1" applyFill="1" applyAlignment="1">
      <alignment wrapText="1"/>
    </xf>
    <xf numFmtId="0" fontId="4"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vertical="top"/>
    </xf>
    <xf numFmtId="0" fontId="4" fillId="0" borderId="0" xfId="0" applyFont="1" applyFill="1" applyAlignment="1">
      <alignment horizontal="left" vertical="top" wrapText="1"/>
    </xf>
    <xf numFmtId="0" fontId="0" fillId="0" borderId="0" xfId="0" applyFill="1" applyAlignment="1">
      <alignment horizontal="left" vertical="top" wrapText="1"/>
    </xf>
    <xf numFmtId="49" fontId="4" fillId="0" borderId="0" xfId="0" applyNumberFormat="1" applyFon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6"/>
  <sheetViews>
    <sheetView tabSelected="1" zoomScaleSheetLayoutView="55" workbookViewId="0" topLeftCell="A1">
      <selection activeCell="A1" sqref="A1:M1"/>
    </sheetView>
  </sheetViews>
  <sheetFormatPr defaultColWidth="9.140625" defaultRowHeight="12.75"/>
  <cols>
    <col min="1" max="1" width="38.7109375" style="36" customWidth="1"/>
    <col min="2" max="5" width="9.7109375" style="36" customWidth="1"/>
    <col min="6" max="7" width="10.28125" style="36" customWidth="1"/>
    <col min="8" max="8" width="10.57421875" style="36" customWidth="1"/>
    <col min="9" max="9" width="9.7109375" style="36" customWidth="1"/>
    <col min="10" max="12" width="10.28125" style="36" customWidth="1"/>
    <col min="13" max="13" width="9.7109375" style="36" customWidth="1"/>
    <col min="14" max="16384" width="9.140625" style="36" customWidth="1"/>
  </cols>
  <sheetData>
    <row r="1" spans="1:15" s="16" customFormat="1" ht="19.5" customHeight="1" thickBot="1">
      <c r="A1" s="11" t="s">
        <v>34</v>
      </c>
      <c r="B1" s="12"/>
      <c r="C1" s="12"/>
      <c r="D1" s="12"/>
      <c r="E1" s="12"/>
      <c r="F1" s="12"/>
      <c r="G1" s="12"/>
      <c r="H1" s="12"/>
      <c r="I1" s="12"/>
      <c r="J1" s="12"/>
      <c r="K1" s="12"/>
      <c r="L1" s="12"/>
      <c r="M1" s="12"/>
      <c r="N1" s="15"/>
      <c r="O1" s="15"/>
    </row>
    <row r="2" spans="1:13" s="23" customFormat="1" ht="13.5">
      <c r="A2" s="17" t="s">
        <v>12</v>
      </c>
      <c r="B2" s="18" t="s">
        <v>0</v>
      </c>
      <c r="C2" s="19"/>
      <c r="D2" s="19"/>
      <c r="E2" s="19"/>
      <c r="F2" s="20" t="s">
        <v>1</v>
      </c>
      <c r="G2" s="21"/>
      <c r="H2" s="21"/>
      <c r="I2" s="22"/>
      <c r="J2" s="13" t="s">
        <v>29</v>
      </c>
      <c r="K2" s="13"/>
      <c r="L2" s="13"/>
      <c r="M2" s="13"/>
    </row>
    <row r="3" spans="1:13" s="27" customFormat="1" ht="45" customHeight="1">
      <c r="A3" s="24"/>
      <c r="B3" s="6" t="s">
        <v>26</v>
      </c>
      <c r="C3" s="6" t="s">
        <v>27</v>
      </c>
      <c r="D3" s="6" t="s">
        <v>38</v>
      </c>
      <c r="E3" s="6" t="s">
        <v>41</v>
      </c>
      <c r="F3" s="7" t="s">
        <v>21</v>
      </c>
      <c r="G3" s="6" t="s">
        <v>22</v>
      </c>
      <c r="H3" s="6" t="s">
        <v>39</v>
      </c>
      <c r="I3" s="25" t="s">
        <v>41</v>
      </c>
      <c r="J3" s="6" t="s">
        <v>32</v>
      </c>
      <c r="K3" s="6" t="s">
        <v>33</v>
      </c>
      <c r="L3" s="6" t="s">
        <v>40</v>
      </c>
      <c r="M3" s="26" t="s">
        <v>41</v>
      </c>
    </row>
    <row r="4" spans="1:13" s="27" customFormat="1" ht="13.5">
      <c r="A4" s="28" t="s">
        <v>15</v>
      </c>
      <c r="B4" s="1">
        <v>5846.334</v>
      </c>
      <c r="C4" s="1">
        <v>6943.988</v>
      </c>
      <c r="D4" s="1">
        <v>8397.21</v>
      </c>
      <c r="E4" s="1">
        <f aca="true" t="shared" si="0" ref="E4:E11">((D4-B4)/B4)*100</f>
        <v>43.63206070676084</v>
      </c>
      <c r="F4" s="29">
        <v>9688.493</v>
      </c>
      <c r="G4" s="30">
        <v>11089.733</v>
      </c>
      <c r="H4" s="30">
        <v>11667.919</v>
      </c>
      <c r="I4" s="31">
        <f aca="true" t="shared" si="1" ref="I4:I22">((H4-F4)/F4)*100</f>
        <v>20.430690304467365</v>
      </c>
      <c r="J4" s="1">
        <v>2420.915</v>
      </c>
      <c r="K4" s="1">
        <v>2661.363</v>
      </c>
      <c r="L4" s="1">
        <v>3137.898</v>
      </c>
      <c r="M4" s="1">
        <f aca="true" t="shared" si="2" ref="M4:M14">(L4-J4)/J4*100</f>
        <v>29.616198833911977</v>
      </c>
    </row>
    <row r="5" spans="1:13" s="27" customFormat="1" ht="13.5">
      <c r="A5" s="28" t="s">
        <v>14</v>
      </c>
      <c r="B5" s="1">
        <v>4941.452</v>
      </c>
      <c r="C5" s="1">
        <v>5719.558</v>
      </c>
      <c r="D5" s="1">
        <v>7049.383</v>
      </c>
      <c r="E5" s="1">
        <f t="shared" si="0"/>
        <v>42.658129634771306</v>
      </c>
      <c r="F5" s="29">
        <v>8922.286</v>
      </c>
      <c r="G5" s="30">
        <v>10436.538</v>
      </c>
      <c r="H5" s="30">
        <v>11086.66</v>
      </c>
      <c r="I5" s="31">
        <f t="shared" si="1"/>
        <v>24.258065701996102</v>
      </c>
      <c r="J5" s="1">
        <v>2136.873</v>
      </c>
      <c r="K5" s="1">
        <v>2383.473</v>
      </c>
      <c r="L5" s="1">
        <v>2867.938</v>
      </c>
      <c r="M5" s="1">
        <f t="shared" si="2"/>
        <v>34.21190683770163</v>
      </c>
    </row>
    <row r="6" spans="1:13" ht="15.75">
      <c r="A6" s="32" t="s">
        <v>30</v>
      </c>
      <c r="B6" s="2">
        <v>4403.494</v>
      </c>
      <c r="C6" s="2">
        <v>4981.531</v>
      </c>
      <c r="D6" s="2">
        <v>6235.001</v>
      </c>
      <c r="E6" s="2">
        <f t="shared" si="0"/>
        <v>41.59213115766708</v>
      </c>
      <c r="F6" s="33">
        <v>6385.915</v>
      </c>
      <c r="G6" s="34">
        <v>7700.675</v>
      </c>
      <c r="H6" s="34">
        <v>7842.836</v>
      </c>
      <c r="I6" s="35">
        <f t="shared" si="1"/>
        <v>22.814600570161055</v>
      </c>
      <c r="J6" s="2">
        <v>869.536</v>
      </c>
      <c r="K6" s="2">
        <v>1023.506</v>
      </c>
      <c r="L6" s="2">
        <v>1255.908</v>
      </c>
      <c r="M6" s="2">
        <f t="shared" si="2"/>
        <v>44.43427299157251</v>
      </c>
    </row>
    <row r="7" spans="1:13" ht="13.5">
      <c r="A7" s="37" t="s">
        <v>17</v>
      </c>
      <c r="B7" s="2">
        <v>2625.093</v>
      </c>
      <c r="C7" s="2">
        <v>2901.345</v>
      </c>
      <c r="D7" s="2">
        <v>3757.114</v>
      </c>
      <c r="E7" s="2">
        <f t="shared" si="0"/>
        <v>43.12308173462808</v>
      </c>
      <c r="F7" s="33">
        <v>2808.279</v>
      </c>
      <c r="G7" s="34">
        <v>3402.605</v>
      </c>
      <c r="H7" s="34">
        <v>3657.333</v>
      </c>
      <c r="I7" s="35">
        <f t="shared" si="1"/>
        <v>30.233961796530906</v>
      </c>
      <c r="J7" s="2">
        <v>629</v>
      </c>
      <c r="K7" s="2">
        <v>741.117</v>
      </c>
      <c r="L7" s="2">
        <v>959.61</v>
      </c>
      <c r="M7" s="2">
        <f t="shared" si="2"/>
        <v>52.56120826709062</v>
      </c>
    </row>
    <row r="8" spans="1:13" ht="13.5">
      <c r="A8" s="37" t="s">
        <v>23</v>
      </c>
      <c r="B8" s="2">
        <v>1755.837</v>
      </c>
      <c r="C8" s="2">
        <v>2036.528</v>
      </c>
      <c r="D8" s="2">
        <v>2445.288</v>
      </c>
      <c r="E8" s="2">
        <f t="shared" si="0"/>
        <v>39.26623029358648</v>
      </c>
      <c r="F8" s="33">
        <v>3543.513</v>
      </c>
      <c r="G8" s="34">
        <v>4137.294</v>
      </c>
      <c r="H8" s="34">
        <v>4149.658</v>
      </c>
      <c r="I8" s="35">
        <f t="shared" si="1"/>
        <v>17.105764815876235</v>
      </c>
      <c r="J8" s="2">
        <v>235.897</v>
      </c>
      <c r="K8" s="2">
        <v>268.592</v>
      </c>
      <c r="L8" s="2">
        <v>291.114</v>
      </c>
      <c r="M8" s="2">
        <f t="shared" si="2"/>
        <v>23.407249774265882</v>
      </c>
    </row>
    <row r="9" spans="1:13" ht="13.5">
      <c r="A9" s="38" t="s">
        <v>2</v>
      </c>
      <c r="B9" s="2">
        <v>247.394</v>
      </c>
      <c r="C9" s="2">
        <v>319.629</v>
      </c>
      <c r="D9" s="2">
        <v>310.884</v>
      </c>
      <c r="E9" s="2">
        <f t="shared" si="0"/>
        <v>25.663516495953825</v>
      </c>
      <c r="F9" s="33">
        <v>1544.148</v>
      </c>
      <c r="G9" s="34">
        <v>1549.817</v>
      </c>
      <c r="H9" s="34">
        <v>1873.884</v>
      </c>
      <c r="I9" s="35">
        <f t="shared" si="1"/>
        <v>21.35391167167915</v>
      </c>
      <c r="J9" s="2">
        <v>942.561</v>
      </c>
      <c r="K9" s="2">
        <v>1022.547</v>
      </c>
      <c r="L9" s="2">
        <v>1261.612</v>
      </c>
      <c r="M9" s="2">
        <f t="shared" si="2"/>
        <v>33.84937420495862</v>
      </c>
    </row>
    <row r="10" spans="1:13" ht="13.5">
      <c r="A10" s="38" t="s">
        <v>3</v>
      </c>
      <c r="B10" s="2">
        <v>61.628</v>
      </c>
      <c r="C10" s="2">
        <v>75.84</v>
      </c>
      <c r="D10" s="2">
        <v>89.334</v>
      </c>
      <c r="E10" s="2">
        <f t="shared" si="0"/>
        <v>44.95683780099955</v>
      </c>
      <c r="F10" s="33">
        <v>505.44</v>
      </c>
      <c r="G10" s="34">
        <v>563.369</v>
      </c>
      <c r="H10" s="34">
        <v>681.227</v>
      </c>
      <c r="I10" s="35">
        <f t="shared" si="1"/>
        <v>34.779004431782205</v>
      </c>
      <c r="J10" s="2">
        <v>271.998</v>
      </c>
      <c r="K10" s="2">
        <v>261.747</v>
      </c>
      <c r="L10" s="2">
        <v>282.612</v>
      </c>
      <c r="M10" s="2">
        <f t="shared" si="2"/>
        <v>3.9022345752542416</v>
      </c>
    </row>
    <row r="11" spans="1:13" ht="13.5">
      <c r="A11" s="38" t="s">
        <v>9</v>
      </c>
      <c r="B11" s="2">
        <v>40.707</v>
      </c>
      <c r="C11" s="2">
        <v>53.897</v>
      </c>
      <c r="D11" s="2">
        <v>57.467</v>
      </c>
      <c r="E11" s="2">
        <f t="shared" si="0"/>
        <v>41.172279951851024</v>
      </c>
      <c r="F11" s="33">
        <v>362.454</v>
      </c>
      <c r="G11" s="34">
        <v>414.758</v>
      </c>
      <c r="H11" s="34">
        <v>458.577</v>
      </c>
      <c r="I11" s="35">
        <f t="shared" si="1"/>
        <v>26.520054958698204</v>
      </c>
      <c r="J11" s="2">
        <v>164.371</v>
      </c>
      <c r="K11" s="2">
        <v>189.284</v>
      </c>
      <c r="L11" s="2">
        <v>211.501</v>
      </c>
      <c r="M11" s="2">
        <f t="shared" si="2"/>
        <v>28.672941090581666</v>
      </c>
    </row>
    <row r="12" spans="1:13" ht="13.5">
      <c r="A12" s="37" t="s">
        <v>18</v>
      </c>
      <c r="B12" s="3" t="s">
        <v>11</v>
      </c>
      <c r="C12" s="2">
        <v>1.504</v>
      </c>
      <c r="D12" s="2">
        <v>0.843</v>
      </c>
      <c r="E12" s="8" t="s">
        <v>11</v>
      </c>
      <c r="F12" s="39">
        <v>33.041</v>
      </c>
      <c r="G12" s="34">
        <v>38.421</v>
      </c>
      <c r="H12" s="34">
        <v>38.041</v>
      </c>
      <c r="I12" s="35">
        <f t="shared" si="1"/>
        <v>15.132713900910991</v>
      </c>
      <c r="J12" s="2">
        <v>12.395</v>
      </c>
      <c r="K12" s="2">
        <v>13.415</v>
      </c>
      <c r="L12" s="2">
        <v>13.808</v>
      </c>
      <c r="M12" s="2">
        <f t="shared" si="2"/>
        <v>11.399757966922149</v>
      </c>
    </row>
    <row r="13" spans="1:13" ht="13.5">
      <c r="A13" s="37" t="s">
        <v>19</v>
      </c>
      <c r="B13" s="2">
        <v>19.749</v>
      </c>
      <c r="C13" s="2">
        <v>20.439</v>
      </c>
      <c r="D13" s="2">
        <v>31.034</v>
      </c>
      <c r="E13" s="2">
        <f>((D13-B13)/B13)*100</f>
        <v>57.14213377892552</v>
      </c>
      <c r="F13" s="39">
        <v>109.945</v>
      </c>
      <c r="G13" s="34">
        <v>110.191</v>
      </c>
      <c r="H13" s="34">
        <v>184.61</v>
      </c>
      <c r="I13" s="35">
        <f t="shared" si="1"/>
        <v>67.91122834144348</v>
      </c>
      <c r="J13" s="2">
        <v>95.232</v>
      </c>
      <c r="K13" s="2">
        <v>59.047</v>
      </c>
      <c r="L13" s="2">
        <v>57.35</v>
      </c>
      <c r="M13" s="2">
        <f t="shared" si="2"/>
        <v>-39.77864583333333</v>
      </c>
    </row>
    <row r="14" spans="1:13" ht="13.5">
      <c r="A14" s="38" t="s">
        <v>10</v>
      </c>
      <c r="B14" s="2">
        <v>139.086</v>
      </c>
      <c r="C14" s="2">
        <v>229.062</v>
      </c>
      <c r="D14" s="2">
        <v>264.959</v>
      </c>
      <c r="E14" s="2">
        <f>((D14-B14)/B14)*100</f>
        <v>90.50012222653608</v>
      </c>
      <c r="F14" s="39">
        <v>3.139</v>
      </c>
      <c r="G14" s="34">
        <v>4.475</v>
      </c>
      <c r="H14" s="34">
        <v>3.76</v>
      </c>
      <c r="I14" s="40">
        <f t="shared" si="1"/>
        <v>19.783370500159286</v>
      </c>
      <c r="J14" s="2">
        <v>4.009</v>
      </c>
      <c r="K14" s="2">
        <v>6.233</v>
      </c>
      <c r="L14" s="2">
        <v>5.835</v>
      </c>
      <c r="M14" s="2">
        <f t="shared" si="2"/>
        <v>45.54751808431029</v>
      </c>
    </row>
    <row r="15" spans="1:13" ht="15.75">
      <c r="A15" s="32" t="s">
        <v>31</v>
      </c>
      <c r="B15" s="2">
        <v>89.849</v>
      </c>
      <c r="C15" s="2">
        <v>113.497</v>
      </c>
      <c r="D15" s="2">
        <v>149.195</v>
      </c>
      <c r="E15" s="2">
        <f>((D15-B15)/B15)*100</f>
        <v>66.05081859564379</v>
      </c>
      <c r="F15" s="39">
        <v>483.645</v>
      </c>
      <c r="G15" s="34">
        <v>618.202</v>
      </c>
      <c r="H15" s="34">
        <v>684.953</v>
      </c>
      <c r="I15" s="40">
        <f t="shared" si="1"/>
        <v>41.62309131697836</v>
      </c>
      <c r="J15" s="3" t="s">
        <v>11</v>
      </c>
      <c r="K15" s="3" t="s">
        <v>11</v>
      </c>
      <c r="L15" s="3" t="s">
        <v>11</v>
      </c>
      <c r="M15" s="8" t="s">
        <v>11</v>
      </c>
    </row>
    <row r="16" spans="1:13" s="27" customFormat="1" ht="13.5">
      <c r="A16" s="28" t="s">
        <v>13</v>
      </c>
      <c r="B16" s="1">
        <v>662.603</v>
      </c>
      <c r="C16" s="1">
        <v>945.874</v>
      </c>
      <c r="D16" s="1">
        <v>1079.185</v>
      </c>
      <c r="E16" s="1">
        <v>67.7</v>
      </c>
      <c r="F16" s="41">
        <v>225.676</v>
      </c>
      <c r="G16" s="42">
        <v>216.673</v>
      </c>
      <c r="H16" s="30">
        <v>216.686</v>
      </c>
      <c r="I16" s="31">
        <f t="shared" si="1"/>
        <v>-3.9835870894556717</v>
      </c>
      <c r="J16" s="43">
        <v>191.461</v>
      </c>
      <c r="K16" s="43">
        <v>204.514</v>
      </c>
      <c r="L16" s="1">
        <v>225.715</v>
      </c>
      <c r="M16" s="1">
        <f>(L16-J16)/J16*100</f>
        <v>17.890849833647575</v>
      </c>
    </row>
    <row r="17" spans="1:13" ht="15.75" customHeight="1">
      <c r="A17" s="44" t="s">
        <v>4</v>
      </c>
      <c r="B17" s="4">
        <v>563.277</v>
      </c>
      <c r="C17" s="4">
        <v>855.897</v>
      </c>
      <c r="D17" s="2">
        <v>987.746</v>
      </c>
      <c r="E17" s="2">
        <f aca="true" t="shared" si="3" ref="E17:E22">((D17-B17)/B17)*100</f>
        <v>75.35706233345226</v>
      </c>
      <c r="F17" s="39">
        <v>18.892</v>
      </c>
      <c r="G17" s="45">
        <v>23.689</v>
      </c>
      <c r="H17" s="34">
        <v>25.513</v>
      </c>
      <c r="I17" s="35">
        <f t="shared" si="1"/>
        <v>35.04658056320137</v>
      </c>
      <c r="J17" s="4">
        <v>13.151</v>
      </c>
      <c r="K17" s="4">
        <v>17.994</v>
      </c>
      <c r="L17" s="2">
        <v>19.004</v>
      </c>
      <c r="M17" s="2">
        <f>(L17-J17)/J17*100</f>
        <v>44.50612120751275</v>
      </c>
    </row>
    <row r="18" spans="1:13" ht="13.5">
      <c r="A18" s="38" t="s">
        <v>5</v>
      </c>
      <c r="B18" s="4">
        <v>83.082</v>
      </c>
      <c r="C18" s="4">
        <v>75.695</v>
      </c>
      <c r="D18" s="3">
        <v>69.929</v>
      </c>
      <c r="E18" s="3">
        <f t="shared" si="3"/>
        <v>-15.831347343588254</v>
      </c>
      <c r="F18" s="39">
        <v>40.624</v>
      </c>
      <c r="G18" s="45">
        <v>54.246</v>
      </c>
      <c r="H18" s="46">
        <v>42.984</v>
      </c>
      <c r="I18" s="47">
        <f t="shared" si="1"/>
        <v>5.809373769200471</v>
      </c>
      <c r="J18" s="4">
        <v>37.675</v>
      </c>
      <c r="K18" s="4">
        <v>55.561</v>
      </c>
      <c r="L18" s="8">
        <v>45.525</v>
      </c>
      <c r="M18" s="3">
        <f>(L18-J18)/J18*100</f>
        <v>20.836098208360987</v>
      </c>
    </row>
    <row r="19" spans="1:13" ht="13.5">
      <c r="A19" s="38" t="s">
        <v>6</v>
      </c>
      <c r="B19" s="4">
        <v>9.392</v>
      </c>
      <c r="C19" s="4">
        <v>8.241</v>
      </c>
      <c r="D19" s="2">
        <v>14.359</v>
      </c>
      <c r="E19" s="2">
        <f t="shared" si="3"/>
        <v>52.88543441226577</v>
      </c>
      <c r="F19" s="39">
        <v>67.995</v>
      </c>
      <c r="G19" s="45">
        <v>33.215</v>
      </c>
      <c r="H19" s="34">
        <v>23.299</v>
      </c>
      <c r="I19" s="35">
        <f t="shared" si="1"/>
        <v>-65.73424516508567</v>
      </c>
      <c r="J19" s="4">
        <v>40.61</v>
      </c>
      <c r="K19" s="4">
        <v>34.767</v>
      </c>
      <c r="L19" s="2">
        <v>32.413</v>
      </c>
      <c r="M19" s="2">
        <f>(L19-J19)/J19*100</f>
        <v>-20.184683575474025</v>
      </c>
    </row>
    <row r="20" spans="1:13" ht="13.5">
      <c r="A20" s="38" t="s">
        <v>7</v>
      </c>
      <c r="B20" s="4">
        <v>3.636</v>
      </c>
      <c r="C20" s="4">
        <v>1.771</v>
      </c>
      <c r="D20" s="3">
        <v>3.329</v>
      </c>
      <c r="E20" s="3">
        <f t="shared" si="3"/>
        <v>-8.443344334433442</v>
      </c>
      <c r="F20" s="39">
        <v>79.222</v>
      </c>
      <c r="G20" s="45">
        <v>79.275</v>
      </c>
      <c r="H20" s="46">
        <v>105.107</v>
      </c>
      <c r="I20" s="47">
        <f t="shared" si="1"/>
        <v>32.67400469566535</v>
      </c>
      <c r="J20" s="4">
        <v>70.219</v>
      </c>
      <c r="K20" s="4">
        <v>77.59</v>
      </c>
      <c r="L20" s="8">
        <v>114.986</v>
      </c>
      <c r="M20" s="8">
        <f>(L20-J20)/J20*100</f>
        <v>63.75340007690228</v>
      </c>
    </row>
    <row r="21" spans="1:13" ht="13.5">
      <c r="A21" s="38" t="s">
        <v>8</v>
      </c>
      <c r="B21" s="4">
        <v>3.216</v>
      </c>
      <c r="C21" s="4">
        <v>4.269</v>
      </c>
      <c r="D21" s="2">
        <v>3.822</v>
      </c>
      <c r="E21" s="2">
        <f t="shared" si="3"/>
        <v>18.843283582089548</v>
      </c>
      <c r="F21" s="39">
        <v>18.943</v>
      </c>
      <c r="G21" s="45">
        <v>26.248</v>
      </c>
      <c r="H21" s="34">
        <v>19.782</v>
      </c>
      <c r="I21" s="35">
        <f t="shared" si="1"/>
        <v>4.42907670379559</v>
      </c>
      <c r="J21" s="8" t="s">
        <v>11</v>
      </c>
      <c r="K21" s="4">
        <v>18.603</v>
      </c>
      <c r="L21" s="2">
        <v>13.788</v>
      </c>
      <c r="M21" s="8" t="s">
        <v>11</v>
      </c>
    </row>
    <row r="22" spans="1:13" s="27" customFormat="1" ht="14.25" thickBot="1">
      <c r="A22" s="48" t="s">
        <v>20</v>
      </c>
      <c r="B22" s="5">
        <v>242.279</v>
      </c>
      <c r="C22" s="5">
        <v>278.555</v>
      </c>
      <c r="D22" s="49">
        <v>268.642</v>
      </c>
      <c r="E22" s="49">
        <f t="shared" si="3"/>
        <v>10.881256732940123</v>
      </c>
      <c r="F22" s="50">
        <v>540.53</v>
      </c>
      <c r="G22" s="5">
        <v>436.521</v>
      </c>
      <c r="H22" s="49">
        <v>364.573</v>
      </c>
      <c r="I22" s="51">
        <f t="shared" si="1"/>
        <v>-32.552679777255655</v>
      </c>
      <c r="J22" s="5">
        <v>92.581</v>
      </c>
      <c r="K22" s="5">
        <v>73.376</v>
      </c>
      <c r="L22" s="49">
        <v>44.245</v>
      </c>
      <c r="M22" s="49">
        <f>(L22-J22)/J22*100</f>
        <v>-52.2094166189607</v>
      </c>
    </row>
    <row r="23" spans="1:15" ht="13.5">
      <c r="A23" s="52" t="s">
        <v>42</v>
      </c>
      <c r="B23" s="53"/>
      <c r="C23" s="53"/>
      <c r="D23" s="53"/>
      <c r="E23" s="53"/>
      <c r="F23" s="53"/>
      <c r="G23" s="54"/>
      <c r="H23" s="54"/>
      <c r="I23" s="54"/>
      <c r="J23" s="54"/>
      <c r="K23" s="55"/>
      <c r="L23" s="55"/>
      <c r="M23" s="55"/>
      <c r="N23" s="56"/>
      <c r="O23" s="56"/>
    </row>
    <row r="24" spans="1:10" ht="15" customHeight="1">
      <c r="A24" s="14" t="s">
        <v>25</v>
      </c>
      <c r="B24" s="10"/>
      <c r="C24" s="10"/>
      <c r="D24" s="10"/>
      <c r="E24" s="10"/>
      <c r="F24" s="10"/>
      <c r="I24" s="57"/>
      <c r="J24" s="57"/>
    </row>
    <row r="25" spans="1:21" ht="15" customHeight="1">
      <c r="A25" s="9" t="s">
        <v>24</v>
      </c>
      <c r="B25" s="10"/>
      <c r="C25" s="10"/>
      <c r="D25" s="10"/>
      <c r="E25" s="10"/>
      <c r="F25" s="10"/>
      <c r="I25" s="58"/>
      <c r="J25" s="58"/>
      <c r="N25" s="59"/>
      <c r="O25" s="59"/>
      <c r="P25" s="59"/>
      <c r="Q25" s="59"/>
      <c r="R25" s="59"/>
      <c r="S25" s="59"/>
      <c r="T25" s="59"/>
      <c r="U25" s="59"/>
    </row>
    <row r="26" spans="1:10" ht="15" customHeight="1">
      <c r="A26" s="9" t="s">
        <v>28</v>
      </c>
      <c r="B26" s="10"/>
      <c r="C26" s="10"/>
      <c r="D26" s="10"/>
      <c r="E26" s="10"/>
      <c r="F26" s="10"/>
      <c r="I26" s="54"/>
      <c r="J26" s="54"/>
    </row>
    <row r="27" spans="1:10" ht="12" customHeight="1">
      <c r="A27" s="60"/>
      <c r="B27" s="61"/>
      <c r="C27" s="61"/>
      <c r="D27" s="61"/>
      <c r="E27" s="61"/>
      <c r="F27" s="61"/>
      <c r="I27" s="54"/>
      <c r="J27" s="54"/>
    </row>
    <row r="28" spans="1:10" ht="12.75">
      <c r="A28" s="62" t="s">
        <v>16</v>
      </c>
      <c r="B28" s="63"/>
      <c r="C28" s="63"/>
      <c r="D28" s="63"/>
      <c r="E28" s="63"/>
      <c r="F28" s="63"/>
      <c r="I28" s="54"/>
      <c r="J28" s="54"/>
    </row>
    <row r="29" spans="1:13" ht="60.75" customHeight="1">
      <c r="A29" s="64" t="s">
        <v>35</v>
      </c>
      <c r="B29" s="65"/>
      <c r="C29" s="65"/>
      <c r="D29" s="65"/>
      <c r="E29" s="65"/>
      <c r="F29" s="65"/>
      <c r="G29" s="66"/>
      <c r="H29" s="66"/>
      <c r="I29" s="66"/>
      <c r="J29" s="66"/>
      <c r="K29" s="66"/>
      <c r="L29" s="66"/>
      <c r="M29" s="66"/>
    </row>
    <row r="30" spans="1:13" ht="12" customHeight="1">
      <c r="A30" s="67"/>
      <c r="B30" s="68"/>
      <c r="C30" s="68"/>
      <c r="D30" s="68"/>
      <c r="E30" s="68"/>
      <c r="F30" s="68"/>
      <c r="G30" s="66"/>
      <c r="H30" s="66"/>
      <c r="I30" s="66"/>
      <c r="J30" s="66"/>
      <c r="K30" s="66"/>
      <c r="L30" s="66"/>
      <c r="M30" s="66"/>
    </row>
    <row r="31" spans="1:10" ht="13.5" customHeight="1">
      <c r="A31" s="62" t="s">
        <v>36</v>
      </c>
      <c r="B31" s="63"/>
      <c r="C31" s="63"/>
      <c r="D31" s="63"/>
      <c r="E31" s="63"/>
      <c r="F31" s="63"/>
      <c r="G31" s="36" t="s">
        <v>44</v>
      </c>
      <c r="I31" s="54"/>
      <c r="J31" s="54"/>
    </row>
    <row r="32" spans="1:10" ht="25.5" customHeight="1">
      <c r="A32" s="69" t="s">
        <v>43</v>
      </c>
      <c r="B32" s="69"/>
      <c r="C32" s="69"/>
      <c r="D32" s="69"/>
      <c r="E32" s="69"/>
      <c r="F32" s="69"/>
      <c r="I32" s="54"/>
      <c r="J32" s="54"/>
    </row>
    <row r="33" spans="1:13" ht="25.5" customHeight="1">
      <c r="A33" s="69" t="s">
        <v>37</v>
      </c>
      <c r="B33" s="69"/>
      <c r="C33" s="69"/>
      <c r="D33" s="69"/>
      <c r="E33" s="69"/>
      <c r="F33" s="69"/>
      <c r="I33" s="63"/>
      <c r="J33" s="63"/>
      <c r="M33" s="63"/>
    </row>
    <row r="35" spans="1:6" ht="12.75">
      <c r="A35" s="61"/>
      <c r="B35" s="61"/>
      <c r="C35" s="61"/>
      <c r="D35" s="61"/>
      <c r="E35" s="61"/>
      <c r="F35" s="61"/>
    </row>
    <row r="36" spans="1:6" ht="12.75">
      <c r="A36" s="61"/>
      <c r="B36" s="61"/>
      <c r="C36" s="61"/>
      <c r="D36" s="61"/>
      <c r="E36" s="61"/>
      <c r="F36" s="61"/>
    </row>
  </sheetData>
  <mergeCells count="15">
    <mergeCell ref="A1:M1"/>
    <mergeCell ref="N25:U25"/>
    <mergeCell ref="B2:E2"/>
    <mergeCell ref="F2:I2"/>
    <mergeCell ref="J2:M2"/>
    <mergeCell ref="A2:A3"/>
    <mergeCell ref="A23:F23"/>
    <mergeCell ref="A24:F24"/>
    <mergeCell ref="A25:F25"/>
    <mergeCell ref="A26:F26"/>
    <mergeCell ref="A27:F27"/>
    <mergeCell ref="A35:F36"/>
    <mergeCell ref="A33:F33"/>
    <mergeCell ref="A29:F29"/>
    <mergeCell ref="A32:F32"/>
  </mergeCells>
  <printOptions/>
  <pageMargins left="0.75" right="0.75" top="0.59" bottom="0.48" header="0.34" footer="0.23"/>
  <pageSetup fitToHeight="1"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jsedor</dc:creator>
  <cp:keywords/>
  <dc:description/>
  <cp:lastModifiedBy>long.nguyen</cp:lastModifiedBy>
  <cp:lastPrinted>2005-12-21T16:38:55Z</cp:lastPrinted>
  <dcterms:created xsi:type="dcterms:W3CDTF">2000-07-12T21:26:30Z</dcterms:created>
  <dcterms:modified xsi:type="dcterms:W3CDTF">2006-03-28T16:06:30Z</dcterms:modified>
  <cp:category/>
  <cp:version/>
  <cp:contentType/>
  <cp:contentStatus/>
</cp:coreProperties>
</file>