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1-41" sheetId="1" r:id="rId1"/>
    <sheet name="Sheet2" sheetId="2" r:id="rId2"/>
    <sheet name="Sheet3" sheetId="3" r:id="rId3"/>
  </sheets>
  <definedNames>
    <definedName name="_xlnm.Print_Area" localSheetId="0">'1-41'!$A$1:$J$65</definedName>
  </definedNames>
  <calcPr fullCalcOnLoad="1"/>
</workbook>
</file>

<file path=xl/sharedStrings.xml><?xml version="1.0" encoding="utf-8"?>
<sst xmlns="http://schemas.openxmlformats.org/spreadsheetml/2006/main" count="129" uniqueCount="118">
  <si>
    <r>
      <t>Table 1-41: Passengers Boarded at the Top 50 U.S. Airports</t>
    </r>
    <r>
      <rPr>
        <b/>
        <vertAlign val="superscript"/>
        <sz val="12"/>
        <rFont val="Arial"/>
        <family val="2"/>
      </rPr>
      <t>a</t>
    </r>
  </si>
  <si>
    <t>Code</t>
  </si>
  <si>
    <t>Airport</t>
  </si>
  <si>
    <t>Rank</t>
  </si>
  <si>
    <t>Total Enplaned Passengers</t>
  </si>
  <si>
    <t>ATL</t>
  </si>
  <si>
    <t>ORD</t>
  </si>
  <si>
    <t>DFW</t>
  </si>
  <si>
    <t>LAX</t>
  </si>
  <si>
    <t>DEN</t>
  </si>
  <si>
    <t>LAS</t>
  </si>
  <si>
    <t>PHX</t>
  </si>
  <si>
    <t>MSP</t>
  </si>
  <si>
    <t>DTW</t>
  </si>
  <si>
    <t>IAH</t>
  </si>
  <si>
    <t>EWR</t>
  </si>
  <si>
    <t>MCO</t>
  </si>
  <si>
    <t>SEA</t>
  </si>
  <si>
    <t>SFO</t>
  </si>
  <si>
    <t>JFK</t>
  </si>
  <si>
    <t>PHL</t>
  </si>
  <si>
    <t>MIA</t>
  </si>
  <si>
    <t>CLT</t>
  </si>
  <si>
    <t>BOS</t>
  </si>
  <si>
    <t>LGA</t>
  </si>
  <si>
    <t>CVG</t>
  </si>
  <si>
    <t>BWI</t>
  </si>
  <si>
    <t>IAD</t>
  </si>
  <si>
    <t>MDW</t>
  </si>
  <si>
    <t>FLL</t>
  </si>
  <si>
    <t>SLC</t>
  </si>
  <si>
    <t>SAN</t>
  </si>
  <si>
    <t>TPA</t>
  </si>
  <si>
    <t>HNL</t>
  </si>
  <si>
    <t>DCA</t>
  </si>
  <si>
    <t>OAK</t>
  </si>
  <si>
    <t>PDX</t>
  </si>
  <si>
    <t>STL</t>
  </si>
  <si>
    <t>PIT</t>
  </si>
  <si>
    <t>MEM</t>
  </si>
  <si>
    <t>SJC</t>
  </si>
  <si>
    <t>CLE</t>
  </si>
  <si>
    <t>SJU</t>
  </si>
  <si>
    <t>MCI</t>
  </si>
  <si>
    <t>SMF</t>
  </si>
  <si>
    <t>SNA</t>
  </si>
  <si>
    <t>BNA</t>
  </si>
  <si>
    <t>RDU</t>
  </si>
  <si>
    <t>HOU</t>
  </si>
  <si>
    <t>IND</t>
  </si>
  <si>
    <t>AUS</t>
  </si>
  <si>
    <t>SAT</t>
  </si>
  <si>
    <t>BDL</t>
  </si>
  <si>
    <t>NA</t>
  </si>
  <si>
    <t>All airports</t>
  </si>
  <si>
    <r>
      <t xml:space="preserve">a  </t>
    </r>
    <r>
      <rPr>
        <sz val="9"/>
        <rFont val="Arial"/>
        <family val="2"/>
      </rPr>
      <t xml:space="preserve">Rank order by total enplaned passengers on large certificated U.S. air carriers (Majors, Nationals, Large Regionals, and Medium Regionals), scheduled and nonscheduled operations, at all airports served within the 50 states, the District of Columbia, and other U.S. areas designated by the Federal Aviation Administration.  </t>
    </r>
  </si>
  <si>
    <t>NOTE</t>
  </si>
  <si>
    <t>SOURCE</t>
  </si>
  <si>
    <t>RSW</t>
  </si>
  <si>
    <t>DAL</t>
  </si>
  <si>
    <t>Atlanta, GA (Hartsfield-Jackson Atlanta International)</t>
  </si>
  <si>
    <t>Chicago, IL (Chicago O'Hare International)</t>
  </si>
  <si>
    <t>Dallas, TX (Dallas/Fort Worth International)</t>
  </si>
  <si>
    <t>Los Angeles, CA (Los Angeles International)</t>
  </si>
  <si>
    <t>Denver, CO (Denver International)</t>
  </si>
  <si>
    <t>Las Vegas, NV (McCarran International)</t>
  </si>
  <si>
    <t>Phoenix, AZ (Phoenix Sky Harbor International)</t>
  </si>
  <si>
    <t>Houston, TX (George Bush Intercontinental)</t>
  </si>
  <si>
    <t>Detroit, MI (Detroit Metropolitan Wayne County)</t>
  </si>
  <si>
    <t>Minneapolis, MN (Minneapolis-St. Paul International/Wold-Chamberlain)</t>
  </si>
  <si>
    <t>Newark, NJ (Newark Liberty International)</t>
  </si>
  <si>
    <t>Orlando, FL (Orlando International)</t>
  </si>
  <si>
    <t>Philadelphia, PA (Philadelphia International)</t>
  </si>
  <si>
    <t>New York, NY (John F. Kennedy International)</t>
  </si>
  <si>
    <t>Charlotte, NC (Charlotte Douglas International)</t>
  </si>
  <si>
    <t>Seattle, WA (Seattle-Tacoma International)</t>
  </si>
  <si>
    <t>San Francisco, CA (San Francisco International)</t>
  </si>
  <si>
    <t>Miami, FL (Miami International)</t>
  </si>
  <si>
    <t>New York, NY (LaGuardia)</t>
  </si>
  <si>
    <t>Boston, MA (General Edward Lawrence Logan International)</t>
  </si>
  <si>
    <t>Salt Lake City, UT (Salt Lake City International)</t>
  </si>
  <si>
    <t>Baltimore, MD (Baltimore/Washington International Thurgood Marshall)</t>
  </si>
  <si>
    <t>Washington, DC (Dulles International)</t>
  </si>
  <si>
    <t>Fort Lauderdale, FL (Fort Lauderdale-Hollywood International)</t>
  </si>
  <si>
    <t>Tampa, FL (Tampa International)</t>
  </si>
  <si>
    <t>Chicago, IL (Chicago Midway)</t>
  </si>
  <si>
    <t>Washington, DC (Ronald Reagan Washington National)</t>
  </si>
  <si>
    <t>San Diego, CA (San Diego International)</t>
  </si>
  <si>
    <t>Honolulu, HI (Honolulu International)</t>
  </si>
  <si>
    <t>Cincinnati, OH (Cincinnati/Northern Kentucky International)</t>
  </si>
  <si>
    <t>St. Louis, MO (Lambert-St Louis International)</t>
  </si>
  <si>
    <t>Oakland, CA (Oakland International)</t>
  </si>
  <si>
    <t>Portland, OR (Portland International)</t>
  </si>
  <si>
    <t>Memphis, TN (Memphis International)</t>
  </si>
  <si>
    <t>Kansas City, MO (Kansas City International)</t>
  </si>
  <si>
    <t>Cleveland, OH (Cleveland-Hopkins International)</t>
  </si>
  <si>
    <t>San Jose, CA (Norman Y. Mineta San Jose International)</t>
  </si>
  <si>
    <t>Sacramento, CA (Sacramento International)</t>
  </si>
  <si>
    <t>San Juan, PR (Luis Munoz Marin International)</t>
  </si>
  <si>
    <t>Pittsburgh, PA (Pittsburgh International)</t>
  </si>
  <si>
    <t>Santa Ana, CA (John Wayne-Orange County)</t>
  </si>
  <si>
    <t>Nashville, TN (Nashville International)</t>
  </si>
  <si>
    <t>Raleigh, NC (Raleigh-Durham International)</t>
  </si>
  <si>
    <t>Houston, TX (William P. Hobby)</t>
  </si>
  <si>
    <t>Indianapolis, IN (Indianapolis International)</t>
  </si>
  <si>
    <t>Austin, TX (Austin-Bergstrom International)</t>
  </si>
  <si>
    <t>San Antonio, TX (San Antonio International)</t>
  </si>
  <si>
    <t>Dallas, TX (Love Field)</t>
  </si>
  <si>
    <t>Hartford, CT (Bradley International)</t>
  </si>
  <si>
    <t>Percent change 1996-2006</t>
  </si>
  <si>
    <t>Percent change 2005-2006</t>
  </si>
  <si>
    <t>U.S. Department of Transportation, Bureau of Transportation Statistics, Office of Airline Information, T-3 data, various years (Washington, DC: 2008).</t>
  </si>
  <si>
    <t>(Ranked By Passenger Enplanements in 2006)</t>
  </si>
  <si>
    <t>Fort Myers, FL (Southwest Florida Regional.)</t>
  </si>
  <si>
    <t xml:space="preserve">Large certificated air carriers hold Certificates of Public Convenience and Necessity issued by the U.S. Department of Transportation authorizing the performance of air transportation. Large certificated air carriers operate at least one aircraft with seating capacity of more than 60 seats or a maximum payload capacity of more than 18,000 pounds. Data for commuter, small-certificated and foreign-flag air carriers are not included. </t>
  </si>
  <si>
    <r>
      <t>Total top 50</t>
    </r>
    <r>
      <rPr>
        <b/>
        <vertAlign val="superscript"/>
        <sz val="11"/>
        <rFont val="Arial Narrow"/>
        <family val="2"/>
      </rPr>
      <t>b</t>
    </r>
  </si>
  <si>
    <r>
      <t xml:space="preserve">b </t>
    </r>
    <r>
      <rPr>
        <sz val="9"/>
        <rFont val="Arial"/>
        <family val="2"/>
      </rPr>
      <t>The total for the top 50 airports will not sum from the individual airports because some top 50 airports in 2006 were not in the top 50 in the earlier years.</t>
    </r>
  </si>
  <si>
    <r>
      <t>KEY:</t>
    </r>
    <r>
      <rPr>
        <sz val="9"/>
        <rFont val="Arial"/>
        <family val="2"/>
      </rPr>
      <t xml:space="preserve">  NA = not applicable.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</si>
</sst>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W"/>
    <numFmt numFmtId="166" formatCode="###0.00_)"/>
    <numFmt numFmtId="167" formatCode="#,##0.0"/>
    <numFmt numFmtId="168" formatCode="&quot;(R) &quot;#,##0;&quot;(R) &quot;\-#,##0;&quot;(R) &quot;0"/>
  </numFmts>
  <fonts count="15">
    <font>
      <sz val="10"/>
      <name val="Arial"/>
      <family val="0"/>
    </font>
    <font>
      <b/>
      <sz val="12"/>
      <name val="Arial"/>
      <family val="2"/>
    </font>
    <font>
      <b/>
      <sz val="14"/>
      <name val="Helv"/>
      <family val="0"/>
    </font>
    <font>
      <b/>
      <vertAlign val="superscript"/>
      <sz val="12"/>
      <name val="Arial"/>
      <family val="2"/>
    </font>
    <font>
      <b/>
      <sz val="11"/>
      <name val="Arial Narrow"/>
      <family val="2"/>
    </font>
    <font>
      <sz val="11"/>
      <name val="Arial Narrow"/>
      <family val="2"/>
    </font>
    <font>
      <b/>
      <sz val="10"/>
      <name val="Helv"/>
      <family val="0"/>
    </font>
    <font>
      <sz val="10"/>
      <name val="Arial Narrow"/>
      <family val="2"/>
    </font>
    <font>
      <sz val="10"/>
      <name val="Helv"/>
      <family val="0"/>
    </font>
    <font>
      <b/>
      <sz val="9"/>
      <name val="Arial"/>
      <family val="2"/>
    </font>
    <font>
      <sz val="9"/>
      <name val="Arial"/>
      <family val="2"/>
    </font>
    <font>
      <vertAlign val="superscript"/>
      <sz val="9"/>
      <name val="Arial"/>
      <family val="2"/>
    </font>
    <font>
      <sz val="9"/>
      <name val="Helv"/>
      <family val="0"/>
    </font>
    <font>
      <sz val="8"/>
      <name val="Arial"/>
      <family val="0"/>
    </font>
    <font>
      <b/>
      <vertAlign val="superscript"/>
      <sz val="11"/>
      <name val="Arial Narrow"/>
      <family val="2"/>
    </font>
  </fonts>
  <fills count="3">
    <fill>
      <patternFill/>
    </fill>
    <fill>
      <patternFill patternType="gray125"/>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style="medium"/>
      <bottom style="thin"/>
    </border>
    <border>
      <left>
        <color indexed="63"/>
      </left>
      <right style="thin"/>
      <top style="medium"/>
      <bottom>
        <color indexed="63"/>
      </bottom>
    </border>
    <border>
      <left>
        <color indexed="63"/>
      </left>
      <right style="thin"/>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8" fillId="0" borderId="1" applyNumberFormat="0" applyFill="0">
      <alignment horizontal="right"/>
      <protection/>
    </xf>
    <xf numFmtId="0" fontId="6" fillId="0" borderId="1">
      <alignment horizontal="left"/>
      <protection/>
    </xf>
    <xf numFmtId="0" fontId="6" fillId="2" borderId="0">
      <alignment horizontal="centerContinuous" wrapText="1"/>
      <protection/>
    </xf>
    <xf numFmtId="9" fontId="0" fillId="0" borderId="0" applyFont="0" applyFill="0" applyBorder="0" applyAlignment="0" applyProtection="0"/>
    <xf numFmtId="49" fontId="12" fillId="0" borderId="0">
      <alignment horizontal="left" vertical="center"/>
      <protection/>
    </xf>
    <xf numFmtId="0" fontId="2" fillId="0" borderId="0">
      <alignment horizontal="left" vertical="top"/>
      <protection/>
    </xf>
  </cellStyleXfs>
  <cellXfs count="52">
    <xf numFmtId="0" fontId="0" fillId="0" borderId="0" xfId="0" applyAlignment="1">
      <alignment/>
    </xf>
    <xf numFmtId="165" fontId="4" fillId="0" borderId="0" xfId="20" applyNumberFormat="1" applyFont="1" applyFill="1" applyBorder="1" applyAlignment="1" applyProtection="1">
      <alignment horizontal="left"/>
      <protection locked="0"/>
    </xf>
    <xf numFmtId="165" fontId="4" fillId="0" borderId="2" xfId="20" applyNumberFormat="1" applyFont="1" applyFill="1" applyBorder="1" applyAlignment="1" applyProtection="1">
      <alignment horizontal="left"/>
      <protection locked="0"/>
    </xf>
    <xf numFmtId="0" fontId="0" fillId="0" borderId="0" xfId="0" applyFill="1" applyBorder="1" applyAlignment="1">
      <alignment horizontal="left"/>
    </xf>
    <xf numFmtId="0" fontId="10" fillId="0" borderId="0" xfId="0" applyFont="1" applyFill="1" applyBorder="1" applyAlignment="1" applyProtection="1">
      <alignment horizontal="left"/>
      <protection locked="0"/>
    </xf>
    <xf numFmtId="165" fontId="5" fillId="0" borderId="0" xfId="20" applyNumberFormat="1" applyFon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Alignment="1">
      <alignment/>
    </xf>
    <xf numFmtId="0" fontId="7" fillId="0" borderId="0" xfId="0" applyFont="1" applyFill="1" applyAlignment="1">
      <alignment/>
    </xf>
    <xf numFmtId="0" fontId="4" fillId="0" borderId="3" xfId="0" applyFont="1" applyFill="1" applyBorder="1" applyAlignment="1" applyProtection="1">
      <alignment horizontal="center"/>
      <protection locked="0"/>
    </xf>
    <xf numFmtId="0" fontId="4" fillId="0" borderId="3" xfId="21" applyFont="1" applyFill="1" applyBorder="1" applyAlignment="1" applyProtection="1">
      <alignment horizontal="center" wrapText="1"/>
      <protection locked="0"/>
    </xf>
    <xf numFmtId="0" fontId="4" fillId="0" borderId="3" xfId="0" applyFont="1" applyFill="1" applyBorder="1" applyAlignment="1" applyProtection="1">
      <alignment horizontal="right"/>
      <protection locked="0"/>
    </xf>
    <xf numFmtId="165" fontId="4" fillId="0" borderId="4" xfId="20" applyNumberFormat="1" applyFont="1" applyFill="1" applyBorder="1" applyAlignment="1" applyProtection="1">
      <alignment horizontal="center"/>
      <protection locked="0"/>
    </xf>
    <xf numFmtId="0" fontId="4" fillId="0" borderId="4" xfId="0" applyFont="1" applyFill="1" applyBorder="1" applyAlignment="1" applyProtection="1">
      <alignment horizontal="right"/>
      <protection locked="0"/>
    </xf>
    <xf numFmtId="165" fontId="4" fillId="0" borderId="3" xfId="20" applyNumberFormat="1" applyFont="1" applyFill="1" applyBorder="1" applyAlignment="1" applyProtection="1">
      <alignment horizontal="center"/>
      <protection locked="0"/>
    </xf>
    <xf numFmtId="3" fontId="4" fillId="0" borderId="3" xfId="0" applyNumberFormat="1" applyFont="1" applyFill="1" applyBorder="1" applyAlignment="1" applyProtection="1">
      <alignment horizontal="right"/>
      <protection locked="0"/>
    </xf>
    <xf numFmtId="3" fontId="4" fillId="0" borderId="3" xfId="0" applyNumberFormat="1" applyFont="1" applyFill="1" applyBorder="1" applyAlignment="1" applyProtection="1">
      <alignment/>
      <protection locked="0"/>
    </xf>
    <xf numFmtId="164" fontId="5" fillId="0" borderId="4" xfId="0" applyNumberFormat="1" applyFont="1" applyFill="1" applyBorder="1" applyAlignment="1" applyProtection="1">
      <alignment/>
      <protection/>
    </xf>
    <xf numFmtId="167" fontId="4" fillId="0" borderId="4" xfId="22" applyNumberFormat="1" applyFont="1" applyFill="1" applyBorder="1" applyAlignment="1" applyProtection="1">
      <alignment horizontal="right"/>
      <protection/>
    </xf>
    <xf numFmtId="164" fontId="4" fillId="0" borderId="4" xfId="0" applyNumberFormat="1" applyFont="1" applyFill="1" applyBorder="1" applyAlignment="1" applyProtection="1">
      <alignment horizontal="right"/>
      <protection/>
    </xf>
    <xf numFmtId="164" fontId="4" fillId="0" borderId="3" xfId="22" applyNumberFormat="1" applyFont="1" applyFill="1" applyBorder="1" applyAlignment="1" applyProtection="1">
      <alignment horizontal="right"/>
      <protection/>
    </xf>
    <xf numFmtId="164" fontId="4" fillId="0" borderId="3" xfId="0" applyNumberFormat="1" applyFont="1" applyFill="1" applyBorder="1" applyAlignment="1" applyProtection="1">
      <alignment horizontal="right"/>
      <protection/>
    </xf>
    <xf numFmtId="0" fontId="5" fillId="0" borderId="0" xfId="0" applyFont="1" applyFill="1" applyAlignment="1">
      <alignment/>
    </xf>
    <xf numFmtId="0" fontId="5" fillId="0" borderId="4" xfId="0" applyFont="1" applyFill="1" applyBorder="1" applyAlignment="1">
      <alignment horizontal="center"/>
    </xf>
    <xf numFmtId="3" fontId="5" fillId="0" borderId="4" xfId="0" applyNumberFormat="1" applyFont="1" applyFill="1" applyBorder="1" applyAlignment="1">
      <alignment/>
    </xf>
    <xf numFmtId="3" fontId="5" fillId="0" borderId="4" xfId="0" applyNumberFormat="1" applyFont="1" applyFill="1" applyBorder="1" applyAlignment="1">
      <alignment horizontal="right"/>
    </xf>
    <xf numFmtId="0" fontId="5" fillId="0" borderId="0" xfId="0" applyFont="1" applyAlignment="1">
      <alignment/>
    </xf>
    <xf numFmtId="3" fontId="4" fillId="0" borderId="4" xfId="0" applyNumberFormat="1" applyFont="1" applyFill="1" applyBorder="1" applyAlignment="1" applyProtection="1">
      <alignment/>
      <protection/>
    </xf>
    <xf numFmtId="3" fontId="4" fillId="0" borderId="4" xfId="19" applyNumberFormat="1" applyFont="1" applyFill="1" applyBorder="1" applyAlignment="1" applyProtection="1">
      <alignment horizontal="right"/>
      <protection/>
    </xf>
    <xf numFmtId="0" fontId="4" fillId="0" borderId="4" xfId="20" applyNumberFormat="1" applyFont="1" applyFill="1" applyBorder="1" applyAlignment="1" applyProtection="1">
      <alignment horizontal="right"/>
      <protection/>
    </xf>
    <xf numFmtId="0" fontId="1" fillId="0" borderId="0" xfId="24"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wrapText="1"/>
      <protection locked="0"/>
    </xf>
    <xf numFmtId="0" fontId="4" fillId="0" borderId="5" xfId="0" applyFont="1" applyFill="1" applyBorder="1" applyAlignment="1" applyProtection="1">
      <alignment horizontal="center" wrapText="1"/>
      <protection locked="0"/>
    </xf>
    <xf numFmtId="0" fontId="0" fillId="0" borderId="3" xfId="0" applyFill="1" applyBorder="1" applyAlignment="1" applyProtection="1">
      <alignment wrapText="1"/>
      <protection locked="0"/>
    </xf>
    <xf numFmtId="0" fontId="4" fillId="0" borderId="6" xfId="0" applyFont="1" applyFill="1" applyBorder="1" applyAlignment="1" applyProtection="1">
      <alignment horizontal="center"/>
      <protection locked="0"/>
    </xf>
    <xf numFmtId="1" fontId="4" fillId="0" borderId="6" xfId="0" applyNumberFormat="1"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0" fillId="0" borderId="3" xfId="0" applyFill="1" applyBorder="1" applyAlignment="1" applyProtection="1">
      <alignment horizontal="center" wrapText="1"/>
      <protection locked="0"/>
    </xf>
    <xf numFmtId="0" fontId="0" fillId="0" borderId="3" xfId="0" applyFill="1" applyBorder="1" applyAlignment="1" applyProtection="1">
      <alignment horizontal="center"/>
      <protection locked="0"/>
    </xf>
    <xf numFmtId="0" fontId="4" fillId="0" borderId="7" xfId="0" applyFont="1" applyFill="1" applyBorder="1" applyAlignment="1" applyProtection="1">
      <alignment/>
      <protection locked="0"/>
    </xf>
    <xf numFmtId="0" fontId="0" fillId="0" borderId="8" xfId="0" applyBorder="1" applyAlignment="1">
      <alignment/>
    </xf>
    <xf numFmtId="0" fontId="0" fillId="0" borderId="0" xfId="0" applyFill="1" applyAlignment="1" applyProtection="1">
      <alignment horizontal="left" wrapText="1"/>
      <protection locked="0"/>
    </xf>
    <xf numFmtId="49" fontId="9" fillId="0" borderId="0" xfId="0" applyNumberFormat="1" applyFont="1" applyFill="1" applyAlignment="1" applyProtection="1">
      <alignment horizontal="left" wrapText="1"/>
      <protection locked="0"/>
    </xf>
    <xf numFmtId="49" fontId="10" fillId="0" borderId="0" xfId="0" applyNumberFormat="1" applyFont="1" applyFill="1" applyAlignment="1" applyProtection="1">
      <alignment horizontal="left" wrapText="1"/>
      <protection locked="0"/>
    </xf>
    <xf numFmtId="165" fontId="9" fillId="0" borderId="0" xfId="20" applyNumberFormat="1" applyFont="1" applyFill="1" applyBorder="1" applyAlignment="1" applyProtection="1">
      <alignment horizontal="left" wrapText="1"/>
      <protection locked="0"/>
    </xf>
    <xf numFmtId="0" fontId="0" fillId="0" borderId="0" xfId="0" applyFill="1" applyBorder="1" applyAlignment="1">
      <alignment horizontal="left" wrapText="1"/>
    </xf>
    <xf numFmtId="0" fontId="11" fillId="0" borderId="0" xfId="23"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9" fillId="0" borderId="0" xfId="23" applyNumberFormat="1" applyFont="1" applyFill="1" applyBorder="1" applyAlignment="1" applyProtection="1">
      <alignment horizontal="left" wrapText="1"/>
      <protection locked="0"/>
    </xf>
    <xf numFmtId="0" fontId="10" fillId="0" borderId="0" xfId="0" applyNumberFormat="1" applyFont="1" applyFill="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0" xfId="0" applyAlignment="1">
      <alignment wrapText="1"/>
    </xf>
  </cellXfs>
  <cellStyles count="11">
    <cellStyle name="Normal" xfId="0"/>
    <cellStyle name="Comma" xfId="15"/>
    <cellStyle name="Comma [0]" xfId="16"/>
    <cellStyle name="Currency" xfId="17"/>
    <cellStyle name="Currency [0]" xfId="18"/>
    <cellStyle name="Data" xfId="19"/>
    <cellStyle name="Hed Side" xfId="20"/>
    <cellStyle name="Hed Top" xfId="21"/>
    <cellStyle name="Percent" xfId="22"/>
    <cellStyle name="State" xfId="23"/>
    <cellStyle name="Title-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5"/>
  <sheetViews>
    <sheetView tabSelected="1" workbookViewId="0" topLeftCell="A1">
      <selection activeCell="A1" sqref="A1:J1"/>
    </sheetView>
  </sheetViews>
  <sheetFormatPr defaultColWidth="9.140625" defaultRowHeight="12.75"/>
  <cols>
    <col min="1" max="1" width="59.421875" style="7" bestFit="1" customWidth="1"/>
    <col min="2" max="3" width="5.57421875" style="7" bestFit="1" customWidth="1"/>
    <col min="4" max="4" width="15.8515625" style="7" bestFit="1" customWidth="1"/>
    <col min="5" max="5" width="5.57421875" style="7" bestFit="1" customWidth="1"/>
    <col min="6" max="6" width="16.28125" style="7" bestFit="1" customWidth="1"/>
    <col min="7" max="7" width="5.57421875" style="7" bestFit="1" customWidth="1"/>
    <col min="8" max="8" width="16.8515625" style="7" customWidth="1"/>
    <col min="9" max="9" width="13.28125" style="7" customWidth="1"/>
    <col min="10" max="10" width="14.7109375" style="7" customWidth="1"/>
    <col min="11" max="13" width="8.8515625" style="7" customWidth="1"/>
    <col min="14" max="14" width="13.8515625" style="7" customWidth="1"/>
    <col min="15" max="16384" width="8.8515625" style="7" customWidth="1"/>
  </cols>
  <sheetData>
    <row r="1" spans="1:10" ht="15.75">
      <c r="A1" s="30" t="s">
        <v>0</v>
      </c>
      <c r="B1" s="30"/>
      <c r="C1" s="30"/>
      <c r="D1" s="30"/>
      <c r="E1" s="30"/>
      <c r="F1" s="30"/>
      <c r="G1" s="30"/>
      <c r="H1" s="30"/>
      <c r="I1" s="30"/>
      <c r="J1" s="30"/>
    </row>
    <row r="2" spans="1:10" ht="16.5" thickBot="1">
      <c r="A2" s="31" t="s">
        <v>112</v>
      </c>
      <c r="B2" s="31"/>
      <c r="C2" s="31"/>
      <c r="D2" s="31"/>
      <c r="E2" s="31"/>
      <c r="F2" s="31"/>
      <c r="G2" s="31"/>
      <c r="H2" s="31"/>
      <c r="I2" s="31"/>
      <c r="J2" s="31"/>
    </row>
    <row r="3" spans="1:10" ht="16.5">
      <c r="A3" s="39" t="s">
        <v>2</v>
      </c>
      <c r="B3" s="32" t="s">
        <v>1</v>
      </c>
      <c r="C3" s="34">
        <v>1996</v>
      </c>
      <c r="D3" s="34"/>
      <c r="E3" s="35">
        <v>2005</v>
      </c>
      <c r="F3" s="35"/>
      <c r="G3" s="34">
        <v>2006</v>
      </c>
      <c r="H3" s="36"/>
      <c r="I3" s="32" t="s">
        <v>109</v>
      </c>
      <c r="J3" s="32" t="s">
        <v>110</v>
      </c>
    </row>
    <row r="4" spans="1:10" ht="33.75" thickBot="1">
      <c r="A4" s="40"/>
      <c r="B4" s="33"/>
      <c r="C4" s="9" t="s">
        <v>3</v>
      </c>
      <c r="D4" s="10" t="s">
        <v>4</v>
      </c>
      <c r="E4" s="9" t="s">
        <v>3</v>
      </c>
      <c r="F4" s="10" t="s">
        <v>4</v>
      </c>
      <c r="G4" s="9" t="s">
        <v>3</v>
      </c>
      <c r="H4" s="10" t="s">
        <v>4</v>
      </c>
      <c r="I4" s="37"/>
      <c r="J4" s="38"/>
    </row>
    <row r="5" spans="1:10" ht="16.5">
      <c r="A5" s="22" t="s">
        <v>60</v>
      </c>
      <c r="B5" s="23" t="s">
        <v>5</v>
      </c>
      <c r="C5" s="23">
        <v>2</v>
      </c>
      <c r="D5" s="24">
        <v>30407111</v>
      </c>
      <c r="E5" s="26">
        <v>1</v>
      </c>
      <c r="F5" s="24">
        <v>41659180</v>
      </c>
      <c r="G5" s="23">
        <v>1</v>
      </c>
      <c r="H5" s="25">
        <v>40561055</v>
      </c>
      <c r="I5" s="17">
        <f>(H5-D5)/D5*100</f>
        <v>33.39332039798191</v>
      </c>
      <c r="J5" s="17">
        <f>SUM(H5-F5)/F5*100</f>
        <v>-2.6359736317421514</v>
      </c>
    </row>
    <row r="6" spans="1:10" ht="16.5">
      <c r="A6" s="22" t="s">
        <v>61</v>
      </c>
      <c r="B6" s="23" t="s">
        <v>6</v>
      </c>
      <c r="C6" s="23">
        <v>1</v>
      </c>
      <c r="D6" s="24">
        <v>30526401</v>
      </c>
      <c r="E6" s="26">
        <v>2</v>
      </c>
      <c r="F6" s="24">
        <v>34513840</v>
      </c>
      <c r="G6" s="23">
        <v>2</v>
      </c>
      <c r="H6" s="25">
        <v>34538523</v>
      </c>
      <c r="I6" s="17">
        <f>(H6-D6)/D6*100</f>
        <v>13.143121588424394</v>
      </c>
      <c r="J6" s="17">
        <f>SUM(H6-F6)/F6*100</f>
        <v>0.07151623812360491</v>
      </c>
    </row>
    <row r="7" spans="1:10" ht="16.5">
      <c r="A7" s="22" t="s">
        <v>62</v>
      </c>
      <c r="B7" s="23" t="s">
        <v>7</v>
      </c>
      <c r="C7" s="23">
        <v>3</v>
      </c>
      <c r="D7" s="24">
        <v>26639351</v>
      </c>
      <c r="E7" s="26">
        <v>3</v>
      </c>
      <c r="F7" s="24">
        <v>27781723</v>
      </c>
      <c r="G7" s="23">
        <v>3</v>
      </c>
      <c r="H7" s="25">
        <v>28333481</v>
      </c>
      <c r="I7" s="17">
        <f>(H7-D7)/D7*100</f>
        <v>6.359501776150628</v>
      </c>
      <c r="J7" s="17">
        <f>SUM(H7-F7)/F7*100</f>
        <v>1.9860467257556345</v>
      </c>
    </row>
    <row r="8" spans="1:10" ht="16.5">
      <c r="A8" s="22" t="s">
        <v>63</v>
      </c>
      <c r="B8" s="23" t="s">
        <v>8</v>
      </c>
      <c r="C8" s="23">
        <v>4</v>
      </c>
      <c r="D8" s="24">
        <v>22799083</v>
      </c>
      <c r="E8" s="26">
        <v>4</v>
      </c>
      <c r="F8" s="24">
        <v>22966374</v>
      </c>
      <c r="G8" s="23">
        <v>4</v>
      </c>
      <c r="H8" s="25">
        <v>23120782</v>
      </c>
      <c r="I8" s="17">
        <f>(H8-D8)/D8*100</f>
        <v>1.4110172764404603</v>
      </c>
      <c r="J8" s="17">
        <f aca="true" t="shared" si="0" ref="J8:J56">SUM(H8-F8)/F8*100</f>
        <v>0.6723220652942428</v>
      </c>
    </row>
    <row r="9" spans="1:10" ht="16.5">
      <c r="A9" s="22" t="s">
        <v>64</v>
      </c>
      <c r="B9" s="23" t="s">
        <v>9</v>
      </c>
      <c r="C9" s="23">
        <v>6</v>
      </c>
      <c r="D9" s="24">
        <v>15246315</v>
      </c>
      <c r="E9" s="26">
        <v>6</v>
      </c>
      <c r="F9" s="24">
        <v>20261091</v>
      </c>
      <c r="G9" s="23">
        <v>5</v>
      </c>
      <c r="H9" s="25">
        <v>22239718</v>
      </c>
      <c r="I9" s="17">
        <f aca="true" t="shared" si="1" ref="I9:I49">(H9-D9)/D9*100</f>
        <v>45.869464195118624</v>
      </c>
      <c r="J9" s="17">
        <f t="shared" si="0"/>
        <v>9.765648848820629</v>
      </c>
    </row>
    <row r="10" spans="1:10" ht="16.5">
      <c r="A10" s="22" t="s">
        <v>65</v>
      </c>
      <c r="B10" s="23" t="s">
        <v>10</v>
      </c>
      <c r="C10" s="23">
        <v>9</v>
      </c>
      <c r="D10" s="24">
        <v>14116485</v>
      </c>
      <c r="E10" s="26">
        <v>5</v>
      </c>
      <c r="F10" s="24">
        <v>20690104</v>
      </c>
      <c r="G10" s="23">
        <v>6</v>
      </c>
      <c r="H10" s="25">
        <v>21147480</v>
      </c>
      <c r="I10" s="17">
        <f t="shared" si="1"/>
        <v>49.8069809871225</v>
      </c>
      <c r="J10" s="17">
        <f t="shared" si="0"/>
        <v>2.2106027113251825</v>
      </c>
    </row>
    <row r="11" spans="1:10" ht="16.5">
      <c r="A11" s="22" t="s">
        <v>66</v>
      </c>
      <c r="B11" s="23" t="s">
        <v>11</v>
      </c>
      <c r="C11" s="23">
        <v>7</v>
      </c>
      <c r="D11" s="24">
        <v>14807863</v>
      </c>
      <c r="E11" s="26">
        <v>7</v>
      </c>
      <c r="F11" s="24">
        <v>20077737</v>
      </c>
      <c r="G11" s="23">
        <v>7</v>
      </c>
      <c r="H11" s="25">
        <v>20330995</v>
      </c>
      <c r="I11" s="17">
        <f t="shared" si="1"/>
        <v>37.298643295119625</v>
      </c>
      <c r="J11" s="17">
        <f t="shared" si="0"/>
        <v>1.2613871772501055</v>
      </c>
    </row>
    <row r="12" spans="1:10" ht="16.5">
      <c r="A12" s="22" t="s">
        <v>67</v>
      </c>
      <c r="B12" s="23" t="s">
        <v>14</v>
      </c>
      <c r="C12" s="23">
        <v>14</v>
      </c>
      <c r="D12" s="24">
        <v>11621912</v>
      </c>
      <c r="E12" s="26">
        <v>8</v>
      </c>
      <c r="F12" s="24">
        <v>18249888</v>
      </c>
      <c r="G12" s="23">
        <v>8</v>
      </c>
      <c r="H12" s="25">
        <v>19613422</v>
      </c>
      <c r="I12" s="17">
        <f t="shared" si="1"/>
        <v>68.76243771248654</v>
      </c>
      <c r="J12" s="17">
        <f t="shared" si="0"/>
        <v>7.471465030360734</v>
      </c>
    </row>
    <row r="13" spans="1:10" ht="16.5">
      <c r="A13" s="22" t="s">
        <v>68</v>
      </c>
      <c r="B13" s="23" t="s">
        <v>13</v>
      </c>
      <c r="C13" s="23">
        <v>8</v>
      </c>
      <c r="D13" s="24">
        <v>14117157</v>
      </c>
      <c r="E13" s="26">
        <v>10</v>
      </c>
      <c r="F13" s="24">
        <v>17380159</v>
      </c>
      <c r="G13" s="23">
        <v>9</v>
      </c>
      <c r="H13" s="25">
        <v>17281152</v>
      </c>
      <c r="I13" s="17">
        <f t="shared" si="1"/>
        <v>22.41240924075577</v>
      </c>
      <c r="J13" s="17">
        <f t="shared" si="0"/>
        <v>-0.5696553178828802</v>
      </c>
    </row>
    <row r="14" spans="1:10" ht="16.5">
      <c r="A14" s="22" t="s">
        <v>69</v>
      </c>
      <c r="B14" s="23" t="s">
        <v>12</v>
      </c>
      <c r="C14" s="23">
        <v>12</v>
      </c>
      <c r="D14" s="24">
        <v>12616095</v>
      </c>
      <c r="E14" s="26">
        <v>9</v>
      </c>
      <c r="F14" s="24">
        <v>17886902</v>
      </c>
      <c r="G14" s="23">
        <v>10</v>
      </c>
      <c r="H14" s="25">
        <v>17134607</v>
      </c>
      <c r="I14" s="17">
        <f t="shared" si="1"/>
        <v>35.81545636744175</v>
      </c>
      <c r="J14" s="17">
        <f t="shared" si="0"/>
        <v>-4.20584291231651</v>
      </c>
    </row>
    <row r="15" spans="1:10" ht="16.5">
      <c r="A15" s="22" t="s">
        <v>70</v>
      </c>
      <c r="B15" s="23" t="s">
        <v>15</v>
      </c>
      <c r="C15" s="23">
        <v>11</v>
      </c>
      <c r="D15" s="24">
        <v>12952399</v>
      </c>
      <c r="E15" s="26">
        <v>12</v>
      </c>
      <c r="F15" s="24">
        <v>14878468</v>
      </c>
      <c r="G15" s="23">
        <v>11</v>
      </c>
      <c r="H15" s="25">
        <v>16271958</v>
      </c>
      <c r="I15" s="17">
        <f t="shared" si="1"/>
        <v>25.628912450890372</v>
      </c>
      <c r="J15" s="17">
        <f t="shared" si="0"/>
        <v>9.36581642679878</v>
      </c>
    </row>
    <row r="16" spans="1:10" ht="16.5">
      <c r="A16" s="22" t="s">
        <v>71</v>
      </c>
      <c r="B16" s="23" t="s">
        <v>16</v>
      </c>
      <c r="C16" s="23">
        <v>16</v>
      </c>
      <c r="D16" s="24">
        <v>10846685</v>
      </c>
      <c r="E16" s="26">
        <v>11</v>
      </c>
      <c r="F16" s="24">
        <v>15535919</v>
      </c>
      <c r="G16" s="23">
        <v>12</v>
      </c>
      <c r="H16" s="25">
        <v>15378208</v>
      </c>
      <c r="I16" s="17">
        <f t="shared" si="1"/>
        <v>41.77795335625586</v>
      </c>
      <c r="J16" s="17">
        <f t="shared" si="0"/>
        <v>-1.0151378878841992</v>
      </c>
    </row>
    <row r="17" spans="1:12" ht="16.5">
      <c r="A17" s="22" t="s">
        <v>72</v>
      </c>
      <c r="B17" s="23" t="s">
        <v>19</v>
      </c>
      <c r="C17" s="23">
        <v>19</v>
      </c>
      <c r="D17" s="24">
        <v>9703787</v>
      </c>
      <c r="E17" s="26">
        <v>13</v>
      </c>
      <c r="F17" s="24">
        <v>14456484</v>
      </c>
      <c r="G17" s="23">
        <v>13</v>
      </c>
      <c r="H17" s="25">
        <v>14965019</v>
      </c>
      <c r="I17" s="17">
        <f t="shared" si="1"/>
        <v>54.218337644880286</v>
      </c>
      <c r="J17" s="17">
        <f t="shared" si="0"/>
        <v>3.5176948973208146</v>
      </c>
      <c r="L17" s="8"/>
    </row>
    <row r="18" spans="1:12" ht="16.5">
      <c r="A18" s="22" t="s">
        <v>73</v>
      </c>
      <c r="B18" s="23" t="s">
        <v>20</v>
      </c>
      <c r="C18" s="23">
        <v>24</v>
      </c>
      <c r="D18" s="24">
        <v>8571888</v>
      </c>
      <c r="E18" s="26">
        <v>14</v>
      </c>
      <c r="F18" s="24">
        <v>14411122</v>
      </c>
      <c r="G18" s="23">
        <v>14</v>
      </c>
      <c r="H18" s="25">
        <v>14438445</v>
      </c>
      <c r="I18" s="17">
        <f t="shared" si="1"/>
        <v>68.43949664297993</v>
      </c>
      <c r="J18" s="17">
        <f t="shared" si="0"/>
        <v>0.1895966185006275</v>
      </c>
      <c r="L18" s="8"/>
    </row>
    <row r="19" spans="1:10" ht="16.5">
      <c r="A19" s="22" t="s">
        <v>75</v>
      </c>
      <c r="B19" s="23" t="s">
        <v>17</v>
      </c>
      <c r="C19" s="23">
        <v>15</v>
      </c>
      <c r="D19" s="24">
        <v>11486892</v>
      </c>
      <c r="E19" s="26">
        <v>15</v>
      </c>
      <c r="F19" s="24">
        <v>13964482</v>
      </c>
      <c r="G19" s="23">
        <v>15</v>
      </c>
      <c r="H19" s="25">
        <v>14291086</v>
      </c>
      <c r="I19" s="17">
        <f t="shared" si="1"/>
        <v>24.412121224783867</v>
      </c>
      <c r="J19" s="17">
        <f t="shared" si="0"/>
        <v>2.338819298846889</v>
      </c>
    </row>
    <row r="20" spans="1:10" ht="16.5">
      <c r="A20" s="22" t="s">
        <v>74</v>
      </c>
      <c r="B20" s="23" t="s">
        <v>22</v>
      </c>
      <c r="C20" s="23">
        <v>18</v>
      </c>
      <c r="D20" s="24">
        <v>10007911</v>
      </c>
      <c r="E20" s="26">
        <v>17</v>
      </c>
      <c r="F20" s="24">
        <v>13279429</v>
      </c>
      <c r="G20" s="23">
        <v>16</v>
      </c>
      <c r="H20" s="25">
        <v>14107603</v>
      </c>
      <c r="I20" s="17">
        <f t="shared" si="1"/>
        <v>40.96451297378644</v>
      </c>
      <c r="J20" s="17">
        <f t="shared" si="0"/>
        <v>6.2365181514958214</v>
      </c>
    </row>
    <row r="21" spans="1:10" ht="16.5">
      <c r="A21" s="22" t="s">
        <v>76</v>
      </c>
      <c r="B21" s="23" t="s">
        <v>18</v>
      </c>
      <c r="C21" s="23">
        <v>5</v>
      </c>
      <c r="D21" s="24">
        <v>16308203</v>
      </c>
      <c r="E21" s="26">
        <v>16</v>
      </c>
      <c r="F21" s="24">
        <v>13829903</v>
      </c>
      <c r="G21" s="23">
        <v>17</v>
      </c>
      <c r="H21" s="25">
        <v>13906724</v>
      </c>
      <c r="I21" s="17">
        <f t="shared" si="1"/>
        <v>-14.72558932458714</v>
      </c>
      <c r="J21" s="17">
        <f t="shared" si="0"/>
        <v>0.5554702733634502</v>
      </c>
    </row>
    <row r="22" spans="1:12" ht="16.5">
      <c r="A22" s="22" t="s">
        <v>77</v>
      </c>
      <c r="B22" s="23" t="s">
        <v>21</v>
      </c>
      <c r="C22" s="23">
        <v>13</v>
      </c>
      <c r="D22" s="24">
        <v>11907895</v>
      </c>
      <c r="E22" s="26">
        <v>18</v>
      </c>
      <c r="F22" s="24">
        <v>12192270</v>
      </c>
      <c r="G22" s="23">
        <v>18</v>
      </c>
      <c r="H22" s="25">
        <v>12780840</v>
      </c>
      <c r="I22" s="17">
        <f t="shared" si="1"/>
        <v>7.330808677772184</v>
      </c>
      <c r="J22" s="17">
        <f t="shared" si="0"/>
        <v>4.827402936450718</v>
      </c>
      <c r="L22" s="8"/>
    </row>
    <row r="23" spans="1:12" ht="16.5">
      <c r="A23" s="22" t="s">
        <v>79</v>
      </c>
      <c r="B23" s="23" t="s">
        <v>23</v>
      </c>
      <c r="C23" s="23">
        <v>17</v>
      </c>
      <c r="D23" s="24">
        <v>10653824</v>
      </c>
      <c r="E23" s="26">
        <v>20</v>
      </c>
      <c r="F23" s="24">
        <v>11707169</v>
      </c>
      <c r="G23" s="23">
        <v>19</v>
      </c>
      <c r="H23" s="25">
        <v>12093139</v>
      </c>
      <c r="I23" s="17">
        <f t="shared" si="1"/>
        <v>13.509843977148487</v>
      </c>
      <c r="J23" s="17">
        <f t="shared" si="0"/>
        <v>3.2968687818549474</v>
      </c>
      <c r="L23" s="8"/>
    </row>
    <row r="24" spans="1:10" ht="16.5">
      <c r="A24" s="22" t="s">
        <v>78</v>
      </c>
      <c r="B24" s="23" t="s">
        <v>24</v>
      </c>
      <c r="C24" s="23">
        <v>20</v>
      </c>
      <c r="D24" s="24">
        <v>9593965</v>
      </c>
      <c r="E24" s="26">
        <v>19</v>
      </c>
      <c r="F24" s="24">
        <v>12119157</v>
      </c>
      <c r="G24" s="23">
        <v>20</v>
      </c>
      <c r="H24" s="25">
        <v>12071453</v>
      </c>
      <c r="I24" s="17">
        <f t="shared" si="1"/>
        <v>25.823400439755616</v>
      </c>
      <c r="J24" s="17">
        <f t="shared" si="0"/>
        <v>-0.3936247380902814</v>
      </c>
    </row>
    <row r="25" spans="1:10" ht="16.5">
      <c r="A25" s="22" t="s">
        <v>80</v>
      </c>
      <c r="B25" s="23" t="s">
        <v>30</v>
      </c>
      <c r="C25" s="23">
        <v>21</v>
      </c>
      <c r="D25" s="24">
        <v>9462849</v>
      </c>
      <c r="E25" s="26">
        <v>23</v>
      </c>
      <c r="F25" s="24">
        <v>10589843</v>
      </c>
      <c r="G25" s="23">
        <v>21</v>
      </c>
      <c r="H25" s="25">
        <v>10277654</v>
      </c>
      <c r="I25" s="17">
        <f t="shared" si="1"/>
        <v>8.610567493996788</v>
      </c>
      <c r="J25" s="17">
        <f t="shared" si="0"/>
        <v>-2.9480040450080325</v>
      </c>
    </row>
    <row r="26" spans="1:10" ht="16.5">
      <c r="A26" s="22" t="s">
        <v>81</v>
      </c>
      <c r="B26" s="23" t="s">
        <v>26</v>
      </c>
      <c r="C26" s="23">
        <v>29</v>
      </c>
      <c r="D26" s="24">
        <v>5907427</v>
      </c>
      <c r="E26" s="26">
        <v>25</v>
      </c>
      <c r="F26" s="24">
        <v>9563821</v>
      </c>
      <c r="G26" s="23">
        <v>22</v>
      </c>
      <c r="H26" s="25">
        <v>10019927</v>
      </c>
      <c r="I26" s="17">
        <f t="shared" si="1"/>
        <v>69.61575657219294</v>
      </c>
      <c r="J26" s="17">
        <f t="shared" si="0"/>
        <v>4.769077129318919</v>
      </c>
    </row>
    <row r="27" spans="1:10" ht="16.5">
      <c r="A27" s="22" t="s">
        <v>82</v>
      </c>
      <c r="B27" s="23" t="s">
        <v>27</v>
      </c>
      <c r="C27" s="23">
        <v>35</v>
      </c>
      <c r="D27" s="24">
        <v>4758242</v>
      </c>
      <c r="E27" s="26">
        <v>21</v>
      </c>
      <c r="F27" s="24">
        <v>11599100</v>
      </c>
      <c r="G27" s="23">
        <v>23</v>
      </c>
      <c r="H27" s="25">
        <v>9553095</v>
      </c>
      <c r="I27" s="17">
        <f t="shared" si="1"/>
        <v>100.76942282464827</v>
      </c>
      <c r="J27" s="17">
        <f t="shared" si="0"/>
        <v>-17.639342707623868</v>
      </c>
    </row>
    <row r="28" spans="1:12" ht="16.5">
      <c r="A28" s="22" t="s">
        <v>83</v>
      </c>
      <c r="B28" s="23" t="s">
        <v>29</v>
      </c>
      <c r="C28" s="23">
        <v>32</v>
      </c>
      <c r="D28" s="24">
        <v>4848058</v>
      </c>
      <c r="E28" s="26">
        <v>24</v>
      </c>
      <c r="F28" s="24">
        <v>10036938</v>
      </c>
      <c r="G28" s="23">
        <v>24</v>
      </c>
      <c r="H28" s="25">
        <v>9425289</v>
      </c>
      <c r="I28" s="17">
        <f t="shared" si="1"/>
        <v>94.41370132123006</v>
      </c>
      <c r="J28" s="17">
        <f t="shared" si="0"/>
        <v>-6.09398005646742</v>
      </c>
      <c r="L28" s="8"/>
    </row>
    <row r="29" spans="1:12" ht="16.5">
      <c r="A29" s="22" t="s">
        <v>85</v>
      </c>
      <c r="B29" s="23" t="s">
        <v>28</v>
      </c>
      <c r="C29" s="23">
        <v>38</v>
      </c>
      <c r="D29" s="24">
        <v>4436034</v>
      </c>
      <c r="E29" s="26">
        <v>29</v>
      </c>
      <c r="F29" s="24">
        <v>8343201</v>
      </c>
      <c r="G29" s="23">
        <v>25</v>
      </c>
      <c r="H29" s="25">
        <v>8913135</v>
      </c>
      <c r="I29" s="17">
        <f t="shared" si="1"/>
        <v>100.92575936072627</v>
      </c>
      <c r="J29" s="17">
        <f t="shared" si="0"/>
        <v>6.831119135209615</v>
      </c>
      <c r="L29" s="8"/>
    </row>
    <row r="30" spans="1:10" ht="16.5">
      <c r="A30" s="22" t="s">
        <v>84</v>
      </c>
      <c r="B30" s="23" t="s">
        <v>32</v>
      </c>
      <c r="C30" s="23">
        <v>30</v>
      </c>
      <c r="D30" s="24">
        <v>5720761</v>
      </c>
      <c r="E30" s="26">
        <v>26</v>
      </c>
      <c r="F30" s="24">
        <v>8996109</v>
      </c>
      <c r="G30" s="23">
        <v>26</v>
      </c>
      <c r="H30" s="25">
        <v>8846722</v>
      </c>
      <c r="I30" s="17">
        <f t="shared" si="1"/>
        <v>54.64239810053243</v>
      </c>
      <c r="J30" s="17">
        <f t="shared" si="0"/>
        <v>-1.6605734768220348</v>
      </c>
    </row>
    <row r="31" spans="1:10" ht="16.5">
      <c r="A31" s="22" t="s">
        <v>86</v>
      </c>
      <c r="B31" s="23" t="s">
        <v>34</v>
      </c>
      <c r="C31" s="23">
        <v>26</v>
      </c>
      <c r="D31" s="24">
        <v>6771891</v>
      </c>
      <c r="E31" s="26">
        <v>28</v>
      </c>
      <c r="F31" s="24">
        <v>8507707</v>
      </c>
      <c r="G31" s="23">
        <v>27</v>
      </c>
      <c r="H31" s="25">
        <v>8838646</v>
      </c>
      <c r="I31" s="17">
        <f t="shared" si="1"/>
        <v>30.519614093020692</v>
      </c>
      <c r="J31" s="17">
        <f t="shared" si="0"/>
        <v>3.8898730292427794</v>
      </c>
    </row>
    <row r="32" spans="1:10" ht="16.5">
      <c r="A32" s="22" t="s">
        <v>87</v>
      </c>
      <c r="B32" s="23" t="s">
        <v>31</v>
      </c>
      <c r="C32" s="23">
        <v>27</v>
      </c>
      <c r="D32" s="24">
        <v>6549170</v>
      </c>
      <c r="E32" s="26">
        <v>27</v>
      </c>
      <c r="F32" s="24">
        <v>8568237</v>
      </c>
      <c r="G32" s="23">
        <v>28</v>
      </c>
      <c r="H32" s="25">
        <v>8611784</v>
      </c>
      <c r="I32" s="17">
        <f t="shared" si="1"/>
        <v>31.49428095468586</v>
      </c>
      <c r="J32" s="17">
        <f t="shared" si="0"/>
        <v>0.508237575594606</v>
      </c>
    </row>
    <row r="33" spans="1:10" ht="16.5">
      <c r="A33" s="22" t="s">
        <v>88</v>
      </c>
      <c r="B33" s="23" t="s">
        <v>33</v>
      </c>
      <c r="C33" s="23">
        <v>23</v>
      </c>
      <c r="D33" s="24">
        <v>9035709</v>
      </c>
      <c r="E33" s="26">
        <v>30</v>
      </c>
      <c r="F33" s="24">
        <v>8107456</v>
      </c>
      <c r="G33" s="23">
        <v>29</v>
      </c>
      <c r="H33" s="25">
        <v>8304573</v>
      </c>
      <c r="I33" s="17">
        <f t="shared" si="1"/>
        <v>-8.09162844885775</v>
      </c>
      <c r="J33" s="17">
        <f t="shared" si="0"/>
        <v>2.431305208440231</v>
      </c>
    </row>
    <row r="34" spans="1:10" ht="16.5">
      <c r="A34" s="22" t="s">
        <v>89</v>
      </c>
      <c r="B34" s="23" t="s">
        <v>25</v>
      </c>
      <c r="C34" s="23">
        <v>25</v>
      </c>
      <c r="D34" s="24">
        <v>7301767</v>
      </c>
      <c r="E34" s="26">
        <v>22</v>
      </c>
      <c r="F34" s="24">
        <v>11225311</v>
      </c>
      <c r="G34" s="23">
        <v>30</v>
      </c>
      <c r="H34" s="25">
        <v>7939156</v>
      </c>
      <c r="I34" s="17">
        <f t="shared" si="1"/>
        <v>8.729243209212235</v>
      </c>
      <c r="J34" s="17">
        <f t="shared" si="0"/>
        <v>-29.274511859849582</v>
      </c>
    </row>
    <row r="35" spans="1:12" ht="16.5">
      <c r="A35" s="22" t="s">
        <v>91</v>
      </c>
      <c r="B35" s="23" t="s">
        <v>35</v>
      </c>
      <c r="C35" s="23">
        <v>36</v>
      </c>
      <c r="D35" s="24">
        <v>4684494</v>
      </c>
      <c r="E35" s="26">
        <v>31</v>
      </c>
      <c r="F35" s="24">
        <v>6936037</v>
      </c>
      <c r="G35" s="23">
        <v>31</v>
      </c>
      <c r="H35" s="25">
        <v>6990359</v>
      </c>
      <c r="I35" s="17">
        <f t="shared" si="1"/>
        <v>49.22335261823369</v>
      </c>
      <c r="J35" s="17">
        <f t="shared" si="0"/>
        <v>0.7831849801262595</v>
      </c>
      <c r="L35" s="8"/>
    </row>
    <row r="36" spans="1:12" ht="16.5">
      <c r="A36" s="22" t="s">
        <v>90</v>
      </c>
      <c r="B36" s="23" t="s">
        <v>37</v>
      </c>
      <c r="C36" s="23">
        <v>10</v>
      </c>
      <c r="D36" s="24">
        <v>13546822</v>
      </c>
      <c r="E36" s="26">
        <v>32</v>
      </c>
      <c r="F36" s="24">
        <v>6742592</v>
      </c>
      <c r="G36" s="23">
        <v>32</v>
      </c>
      <c r="H36" s="25">
        <v>6937174</v>
      </c>
      <c r="I36" s="17">
        <f t="shared" si="1"/>
        <v>-48.79113344812532</v>
      </c>
      <c r="J36" s="17">
        <f t="shared" si="0"/>
        <v>2.8858634780215087</v>
      </c>
      <c r="L36" s="8"/>
    </row>
    <row r="37" spans="1:10" ht="16.5">
      <c r="A37" s="22" t="s">
        <v>92</v>
      </c>
      <c r="B37" s="23" t="s">
        <v>36</v>
      </c>
      <c r="C37" s="23">
        <v>28</v>
      </c>
      <c r="D37" s="24">
        <v>6125579</v>
      </c>
      <c r="E37" s="26">
        <v>33</v>
      </c>
      <c r="F37" s="24">
        <v>6667403</v>
      </c>
      <c r="G37" s="23">
        <v>33</v>
      </c>
      <c r="H37" s="25">
        <v>6811500</v>
      </c>
      <c r="I37" s="17">
        <f t="shared" si="1"/>
        <v>11.197651683212314</v>
      </c>
      <c r="J37" s="17">
        <f t="shared" si="0"/>
        <v>2.1612162936603654</v>
      </c>
    </row>
    <row r="38" spans="1:10" ht="16.5">
      <c r="A38" s="22" t="s">
        <v>93</v>
      </c>
      <c r="B38" s="23" t="s">
        <v>39</v>
      </c>
      <c r="C38" s="23">
        <v>41</v>
      </c>
      <c r="D38" s="24">
        <v>3944376</v>
      </c>
      <c r="E38" s="26">
        <v>34</v>
      </c>
      <c r="F38" s="24">
        <v>5627970</v>
      </c>
      <c r="G38" s="23">
        <v>34</v>
      </c>
      <c r="H38" s="25">
        <v>5508105</v>
      </c>
      <c r="I38" s="17">
        <f t="shared" si="1"/>
        <v>39.64452171902476</v>
      </c>
      <c r="J38" s="17">
        <f t="shared" si="0"/>
        <v>-2.129808794289948</v>
      </c>
    </row>
    <row r="39" spans="1:10" ht="16.5">
      <c r="A39" s="22" t="s">
        <v>94</v>
      </c>
      <c r="B39" s="23" t="s">
        <v>43</v>
      </c>
      <c r="C39" s="23">
        <v>34</v>
      </c>
      <c r="D39" s="24">
        <v>4820290</v>
      </c>
      <c r="E39" s="26">
        <v>39</v>
      </c>
      <c r="F39" s="24">
        <v>5023692</v>
      </c>
      <c r="G39" s="23">
        <v>35</v>
      </c>
      <c r="H39" s="25">
        <v>5417680</v>
      </c>
      <c r="I39" s="17">
        <f t="shared" si="1"/>
        <v>12.39323775125563</v>
      </c>
      <c r="J39" s="17">
        <f t="shared" si="0"/>
        <v>7.842598630648536</v>
      </c>
    </row>
    <row r="40" spans="1:10" ht="16.5">
      <c r="A40" s="22" t="s">
        <v>95</v>
      </c>
      <c r="B40" s="23" t="s">
        <v>41</v>
      </c>
      <c r="C40" s="23">
        <v>31</v>
      </c>
      <c r="D40" s="24">
        <v>5286823</v>
      </c>
      <c r="E40" s="26">
        <v>35</v>
      </c>
      <c r="F40" s="24">
        <v>5374470</v>
      </c>
      <c r="G40" s="23">
        <v>36</v>
      </c>
      <c r="H40" s="25">
        <v>5288819</v>
      </c>
      <c r="I40" s="17">
        <f t="shared" si="1"/>
        <v>0.0377542429546062</v>
      </c>
      <c r="J40" s="17">
        <f t="shared" si="0"/>
        <v>-1.593664119438754</v>
      </c>
    </row>
    <row r="41" spans="1:10" ht="16.5">
      <c r="A41" s="22" t="s">
        <v>96</v>
      </c>
      <c r="B41" s="23" t="s">
        <v>40</v>
      </c>
      <c r="C41" s="23">
        <v>33</v>
      </c>
      <c r="D41" s="24">
        <v>4825943</v>
      </c>
      <c r="E41" s="26">
        <v>36</v>
      </c>
      <c r="F41" s="24">
        <v>5233950</v>
      </c>
      <c r="G41" s="23">
        <v>37</v>
      </c>
      <c r="H41" s="25">
        <v>5196515</v>
      </c>
      <c r="I41" s="17">
        <f t="shared" si="1"/>
        <v>7.678747966977646</v>
      </c>
      <c r="J41" s="17">
        <f t="shared" si="0"/>
        <v>-0.7152341921493327</v>
      </c>
    </row>
    <row r="42" spans="1:14" ht="16.5">
      <c r="A42" s="22" t="s">
        <v>97</v>
      </c>
      <c r="B42" s="23" t="s">
        <v>44</v>
      </c>
      <c r="C42" s="23">
        <v>45</v>
      </c>
      <c r="D42" s="24">
        <v>3321408</v>
      </c>
      <c r="E42" s="26">
        <v>38</v>
      </c>
      <c r="F42" s="24">
        <v>5049631</v>
      </c>
      <c r="G42" s="23">
        <v>38</v>
      </c>
      <c r="H42" s="25">
        <v>5124995</v>
      </c>
      <c r="I42" s="17">
        <f t="shared" si="1"/>
        <v>54.301880407345315</v>
      </c>
      <c r="J42" s="17">
        <f t="shared" si="0"/>
        <v>1.492465489062468</v>
      </c>
      <c r="M42"/>
      <c r="N42"/>
    </row>
    <row r="43" spans="1:14" ht="16.5">
      <c r="A43" s="22" t="s">
        <v>98</v>
      </c>
      <c r="B43" s="23" t="s">
        <v>42</v>
      </c>
      <c r="C43" s="23">
        <v>37</v>
      </c>
      <c r="D43" s="24">
        <v>4549722</v>
      </c>
      <c r="E43" s="26">
        <v>37</v>
      </c>
      <c r="F43" s="24">
        <v>5157226</v>
      </c>
      <c r="G43" s="23">
        <v>39</v>
      </c>
      <c r="H43" s="25">
        <v>5069747</v>
      </c>
      <c r="I43" s="17">
        <f t="shared" si="1"/>
        <v>11.4298192285155</v>
      </c>
      <c r="J43" s="17">
        <f t="shared" si="0"/>
        <v>-1.6962413514552201</v>
      </c>
      <c r="M43"/>
      <c r="N43"/>
    </row>
    <row r="44" spans="1:14" ht="16.5">
      <c r="A44" s="22" t="s">
        <v>100</v>
      </c>
      <c r="B44" s="23" t="s">
        <v>45</v>
      </c>
      <c r="C44" s="23">
        <v>43</v>
      </c>
      <c r="D44" s="24">
        <v>3532746</v>
      </c>
      <c r="E44" s="26">
        <v>40</v>
      </c>
      <c r="F44" s="24">
        <v>4791169</v>
      </c>
      <c r="G44" s="23">
        <v>40</v>
      </c>
      <c r="H44" s="25">
        <v>4775825</v>
      </c>
      <c r="I44" s="17">
        <f t="shared" si="1"/>
        <v>35.18733019583066</v>
      </c>
      <c r="J44" s="17">
        <f t="shared" si="0"/>
        <v>-0.3202558707488715</v>
      </c>
      <c r="L44" s="8"/>
      <c r="M44"/>
      <c r="N44"/>
    </row>
    <row r="45" spans="1:12" ht="16.5">
      <c r="A45" s="22" t="s">
        <v>101</v>
      </c>
      <c r="B45" s="23" t="s">
        <v>46</v>
      </c>
      <c r="C45" s="23">
        <v>48</v>
      </c>
      <c r="D45" s="24">
        <v>3254956</v>
      </c>
      <c r="E45" s="26">
        <v>43</v>
      </c>
      <c r="F45" s="24">
        <v>4518169</v>
      </c>
      <c r="G45" s="23">
        <v>41</v>
      </c>
      <c r="H45" s="25">
        <v>4703808</v>
      </c>
      <c r="I45" s="17">
        <f t="shared" si="1"/>
        <v>44.51218388205555</v>
      </c>
      <c r="J45" s="17">
        <f t="shared" si="0"/>
        <v>4.108721918104435</v>
      </c>
      <c r="L45" s="8"/>
    </row>
    <row r="46" spans="1:12" ht="16.5">
      <c r="A46" s="22" t="s">
        <v>102</v>
      </c>
      <c r="B46" s="23" t="s">
        <v>47</v>
      </c>
      <c r="C46" s="23">
        <v>52</v>
      </c>
      <c r="D46" s="24">
        <v>2879935</v>
      </c>
      <c r="E46" s="26">
        <v>42</v>
      </c>
      <c r="F46" s="24">
        <v>4662943</v>
      </c>
      <c r="G46" s="23">
        <v>42</v>
      </c>
      <c r="H46" s="25">
        <v>4597105</v>
      </c>
      <c r="I46" s="17">
        <f t="shared" si="1"/>
        <v>59.625304043320426</v>
      </c>
      <c r="J46" s="17">
        <f t="shared" si="0"/>
        <v>-1.4119409137105041</v>
      </c>
      <c r="L46" s="8"/>
    </row>
    <row r="47" spans="1:12" ht="16.5">
      <c r="A47" s="22" t="s">
        <v>99</v>
      </c>
      <c r="B47" s="23" t="s">
        <v>38</v>
      </c>
      <c r="C47" s="23">
        <v>22</v>
      </c>
      <c r="D47" s="24">
        <v>9348286</v>
      </c>
      <c r="E47" s="26">
        <v>41</v>
      </c>
      <c r="F47" s="24">
        <v>4749997</v>
      </c>
      <c r="G47" s="23">
        <v>43</v>
      </c>
      <c r="H47" s="25">
        <v>4568569</v>
      </c>
      <c r="I47" s="17">
        <f t="shared" si="1"/>
        <v>-51.129340715506565</v>
      </c>
      <c r="J47" s="17">
        <f t="shared" si="0"/>
        <v>-3.819539254445845</v>
      </c>
      <c r="L47" s="8"/>
    </row>
    <row r="48" spans="1:10" ht="16.5">
      <c r="A48" s="22" t="s">
        <v>103</v>
      </c>
      <c r="B48" s="23" t="s">
        <v>48</v>
      </c>
      <c r="C48" s="23">
        <v>40</v>
      </c>
      <c r="D48" s="24">
        <v>4026140</v>
      </c>
      <c r="E48" s="26">
        <v>45</v>
      </c>
      <c r="F48" s="24">
        <v>3959941</v>
      </c>
      <c r="G48" s="23">
        <v>44</v>
      </c>
      <c r="H48" s="25">
        <v>4113486</v>
      </c>
      <c r="I48" s="17">
        <f t="shared" si="1"/>
        <v>2.169472497230598</v>
      </c>
      <c r="J48" s="17">
        <f t="shared" si="0"/>
        <v>3.8774567600880925</v>
      </c>
    </row>
    <row r="49" spans="1:10" ht="16.5">
      <c r="A49" s="22" t="s">
        <v>104</v>
      </c>
      <c r="B49" s="23" t="s">
        <v>49</v>
      </c>
      <c r="C49" s="23">
        <v>44</v>
      </c>
      <c r="D49" s="24">
        <v>3328005</v>
      </c>
      <c r="E49" s="26">
        <v>44</v>
      </c>
      <c r="F49" s="24">
        <v>4144250</v>
      </c>
      <c r="G49" s="23">
        <v>45</v>
      </c>
      <c r="H49" s="25">
        <v>3966788</v>
      </c>
      <c r="I49" s="17">
        <f t="shared" si="1"/>
        <v>19.194171883756184</v>
      </c>
      <c r="J49" s="17">
        <f t="shared" si="0"/>
        <v>-4.282125837003076</v>
      </c>
    </row>
    <row r="50" spans="1:12" ht="16.5">
      <c r="A50" s="22" t="s">
        <v>105</v>
      </c>
      <c r="B50" s="23" t="s">
        <v>50</v>
      </c>
      <c r="C50" s="23">
        <v>53</v>
      </c>
      <c r="D50" s="24">
        <v>2829581</v>
      </c>
      <c r="E50" s="26">
        <v>48</v>
      </c>
      <c r="F50" s="24">
        <v>3637262</v>
      </c>
      <c r="G50" s="23">
        <v>46</v>
      </c>
      <c r="H50" s="25">
        <v>3918155</v>
      </c>
      <c r="I50" s="17">
        <f>(H50-D50)/D50*100</f>
        <v>38.47120828136745</v>
      </c>
      <c r="J50" s="17">
        <f>SUM(H50-F50)/F50*100</f>
        <v>7.722649619411524</v>
      </c>
      <c r="L50" s="8"/>
    </row>
    <row r="51" spans="1:12" ht="16.5">
      <c r="A51" s="22" t="s">
        <v>106</v>
      </c>
      <c r="B51" s="23" t="s">
        <v>51</v>
      </c>
      <c r="C51" s="23">
        <v>46</v>
      </c>
      <c r="D51" s="24">
        <v>3319535</v>
      </c>
      <c r="E51" s="26">
        <v>50</v>
      </c>
      <c r="F51" s="24">
        <v>3524520</v>
      </c>
      <c r="G51" s="23">
        <v>47</v>
      </c>
      <c r="H51" s="25">
        <v>3822380</v>
      </c>
      <c r="I51" s="17">
        <f>(H51-D51)/D51*100</f>
        <v>15.148055375225747</v>
      </c>
      <c r="J51" s="17">
        <f>SUM(H51-F51)/F51*100</f>
        <v>8.45107986335728</v>
      </c>
      <c r="L51" s="8"/>
    </row>
    <row r="52" spans="1:10" ht="16.5">
      <c r="A52" s="26" t="s">
        <v>113</v>
      </c>
      <c r="B52" s="23" t="s">
        <v>58</v>
      </c>
      <c r="C52" s="23">
        <v>60</v>
      </c>
      <c r="D52" s="24">
        <v>1945044</v>
      </c>
      <c r="E52" s="26">
        <v>47</v>
      </c>
      <c r="F52" s="24">
        <v>3644301</v>
      </c>
      <c r="G52" s="23">
        <v>48</v>
      </c>
      <c r="H52" s="25">
        <v>3642754</v>
      </c>
      <c r="I52" s="17">
        <f>(H52-D52)/D52*100</f>
        <v>87.2838866370118</v>
      </c>
      <c r="J52" s="17">
        <f>SUM(H52-F52)/F52*100</f>
        <v>-0.04244984154711699</v>
      </c>
    </row>
    <row r="53" spans="1:10" ht="16.5">
      <c r="A53" s="22" t="s">
        <v>107</v>
      </c>
      <c r="B53" s="23" t="s">
        <v>59</v>
      </c>
      <c r="C53" s="23">
        <v>42</v>
      </c>
      <c r="D53" s="24">
        <v>3540539</v>
      </c>
      <c r="E53" s="26">
        <v>56</v>
      </c>
      <c r="F53" s="24">
        <v>2948373</v>
      </c>
      <c r="G53" s="23">
        <v>49</v>
      </c>
      <c r="H53" s="25">
        <v>3439110</v>
      </c>
      <c r="I53" s="17">
        <f>(H53-D53)/D53*100</f>
        <v>-2.8647897961299114</v>
      </c>
      <c r="J53" s="17">
        <f>SUM(H53-F53)/F53*100</f>
        <v>16.64433231480549</v>
      </c>
    </row>
    <row r="54" spans="1:10" ht="16.5">
      <c r="A54" s="26" t="s">
        <v>108</v>
      </c>
      <c r="B54" s="23" t="s">
        <v>52</v>
      </c>
      <c r="C54" s="23">
        <v>56</v>
      </c>
      <c r="D54" s="22">
        <v>2549669</v>
      </c>
      <c r="E54" s="26">
        <v>49</v>
      </c>
      <c r="F54" s="24">
        <v>3542051</v>
      </c>
      <c r="G54" s="23">
        <v>50</v>
      </c>
      <c r="H54" s="25">
        <v>3333430</v>
      </c>
      <c r="I54" s="17">
        <f>(H54-D54)/D54*100</f>
        <v>30.739715625832215</v>
      </c>
      <c r="J54" s="17">
        <f>SUM(H54-F54)/F54*100</f>
        <v>-5.889836142957852</v>
      </c>
    </row>
    <row r="55" spans="1:10" ht="18">
      <c r="A55" s="1" t="s">
        <v>115</v>
      </c>
      <c r="B55" s="12" t="s">
        <v>53</v>
      </c>
      <c r="C55" s="13" t="s">
        <v>53</v>
      </c>
      <c r="D55" s="27">
        <v>464893952</v>
      </c>
      <c r="E55" s="28" t="s">
        <v>53</v>
      </c>
      <c r="F55" s="27">
        <v>570252224</v>
      </c>
      <c r="G55" s="29" t="s">
        <v>53</v>
      </c>
      <c r="H55" s="27">
        <f>SUM(H5:H54)</f>
        <v>572561975</v>
      </c>
      <c r="I55" s="18">
        <f>SUM(H55-D55)/D55*100</f>
        <v>23.159695353489994</v>
      </c>
      <c r="J55" s="19">
        <f t="shared" si="0"/>
        <v>0.40504024408679906</v>
      </c>
    </row>
    <row r="56" spans="1:10" ht="17.25" thickBot="1">
      <c r="A56" s="2" t="s">
        <v>54</v>
      </c>
      <c r="B56" s="14" t="s">
        <v>53</v>
      </c>
      <c r="C56" s="11" t="s">
        <v>53</v>
      </c>
      <c r="D56" s="16">
        <v>558559160</v>
      </c>
      <c r="E56" s="15" t="s">
        <v>53</v>
      </c>
      <c r="F56" s="16">
        <v>690256949</v>
      </c>
      <c r="G56" s="11" t="s">
        <v>53</v>
      </c>
      <c r="H56" s="16">
        <v>691170716</v>
      </c>
      <c r="I56" s="20">
        <f>SUM(H56-D56)/D56*100</f>
        <v>23.741720751656818</v>
      </c>
      <c r="J56" s="21">
        <f t="shared" si="0"/>
        <v>0.13238070276928135</v>
      </c>
    </row>
    <row r="57" spans="1:10" ht="12.75">
      <c r="A57" s="44" t="s">
        <v>117</v>
      </c>
      <c r="B57" s="45"/>
      <c r="C57" s="3"/>
      <c r="D57" s="3"/>
      <c r="E57" s="4"/>
      <c r="F57" s="4"/>
      <c r="G57" s="4"/>
      <c r="H57" s="4"/>
      <c r="I57" s="4"/>
      <c r="J57" s="4"/>
    </row>
    <row r="58" spans="1:10" ht="16.5">
      <c r="A58" s="5"/>
      <c r="B58" s="6"/>
      <c r="C58" s="6"/>
      <c r="D58" s="6"/>
      <c r="E58" s="6"/>
      <c r="F58" s="6"/>
      <c r="G58" s="6"/>
      <c r="H58" s="6"/>
      <c r="I58" s="6"/>
      <c r="J58" s="6"/>
    </row>
    <row r="59" spans="1:10" ht="27.75" customHeight="1">
      <c r="A59" s="46" t="s">
        <v>55</v>
      </c>
      <c r="B59" s="47"/>
      <c r="C59" s="47"/>
      <c r="D59" s="47"/>
      <c r="E59" s="47"/>
      <c r="F59" s="47"/>
      <c r="G59" s="47"/>
      <c r="H59" s="47"/>
      <c r="I59" s="47"/>
      <c r="J59" s="47"/>
    </row>
    <row r="60" spans="1:10" ht="15.75" customHeight="1">
      <c r="A60" s="46" t="s">
        <v>116</v>
      </c>
      <c r="B60" s="51"/>
      <c r="C60" s="51"/>
      <c r="D60" s="51"/>
      <c r="E60" s="51"/>
      <c r="F60" s="51"/>
      <c r="G60" s="51"/>
      <c r="H60" s="51"/>
      <c r="I60" s="51"/>
      <c r="J60" s="51"/>
    </row>
    <row r="61" spans="1:10" ht="12.75" customHeight="1">
      <c r="A61" s="48" t="s">
        <v>56</v>
      </c>
      <c r="B61" s="41"/>
      <c r="C61" s="41"/>
      <c r="D61" s="41"/>
      <c r="E61" s="41"/>
      <c r="F61" s="41"/>
      <c r="G61" s="41"/>
      <c r="H61" s="41"/>
      <c r="I61" s="41"/>
      <c r="J61" s="41"/>
    </row>
    <row r="62" spans="1:10" ht="35.25" customHeight="1">
      <c r="A62" s="49" t="s">
        <v>114</v>
      </c>
      <c r="B62" s="50"/>
      <c r="C62" s="50"/>
      <c r="D62" s="50"/>
      <c r="E62" s="50"/>
      <c r="F62" s="50"/>
      <c r="G62" s="50"/>
      <c r="H62" s="50"/>
      <c r="I62" s="50"/>
      <c r="J62" s="50"/>
    </row>
    <row r="63" spans="1:10" ht="12.75">
      <c r="A63" s="41"/>
      <c r="B63" s="41"/>
      <c r="C63" s="41"/>
      <c r="D63" s="41"/>
      <c r="E63" s="41"/>
      <c r="F63" s="41"/>
      <c r="G63" s="41"/>
      <c r="H63" s="41"/>
      <c r="I63" s="41"/>
      <c r="J63" s="41"/>
    </row>
    <row r="64" spans="1:10" ht="12.75">
      <c r="A64" s="42" t="s">
        <v>57</v>
      </c>
      <c r="B64" s="42"/>
      <c r="C64" s="42"/>
      <c r="D64" s="42"/>
      <c r="E64" s="42"/>
      <c r="F64" s="42"/>
      <c r="G64" s="42"/>
      <c r="H64" s="42"/>
      <c r="I64" s="42"/>
      <c r="J64" s="42"/>
    </row>
    <row r="65" spans="1:10" ht="12.75">
      <c r="A65" s="43" t="s">
        <v>111</v>
      </c>
      <c r="B65" s="41"/>
      <c r="C65" s="41"/>
      <c r="D65" s="41"/>
      <c r="E65" s="41"/>
      <c r="F65" s="41"/>
      <c r="G65" s="41"/>
      <c r="H65" s="41"/>
      <c r="I65" s="41"/>
      <c r="J65" s="41"/>
    </row>
  </sheetData>
  <mergeCells count="17">
    <mergeCell ref="A63:J63"/>
    <mergeCell ref="A64:J64"/>
    <mergeCell ref="A65:J65"/>
    <mergeCell ref="A57:B57"/>
    <mergeCell ref="A59:J59"/>
    <mergeCell ref="A61:J61"/>
    <mergeCell ref="A62:J62"/>
    <mergeCell ref="A60:J60"/>
    <mergeCell ref="A1:J1"/>
    <mergeCell ref="A2:J2"/>
    <mergeCell ref="B3:B4"/>
    <mergeCell ref="C3:D3"/>
    <mergeCell ref="E3:F3"/>
    <mergeCell ref="G3:H3"/>
    <mergeCell ref="I3:I4"/>
    <mergeCell ref="J3:J4"/>
    <mergeCell ref="A3:A4"/>
  </mergeCells>
  <printOptions/>
  <pageMargins left="0.4" right="0.16" top="0.71" bottom="1" header="0.5" footer="0.5"/>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2008-04-15T18:22:52Z</cp:lastPrinted>
  <dcterms:created xsi:type="dcterms:W3CDTF">2006-11-27T16:11:18Z</dcterms:created>
  <dcterms:modified xsi:type="dcterms:W3CDTF">2008-04-17T19:41:10Z</dcterms:modified>
  <cp:category/>
  <cp:version/>
  <cp:contentType/>
  <cp:contentStatus/>
</cp:coreProperties>
</file>