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City Pair" sheetId="1" r:id="rId1"/>
    <sheet name="Aircraft Type and Carrier" sheetId="2" r:id="rId2"/>
    <sheet name="ACID" sheetId="3" r:id="rId3"/>
    <sheet name="Control" sheetId="4" r:id="rId4"/>
  </sheets>
  <definedNames/>
  <calcPr fullCalcOnLoad="1"/>
</workbook>
</file>

<file path=xl/sharedStrings.xml><?xml version="1.0" encoding="utf-8"?>
<sst xmlns="http://schemas.openxmlformats.org/spreadsheetml/2006/main" count="264" uniqueCount="133">
  <si>
    <t>KJFK</t>
  </si>
  <si>
    <t>VHHH</t>
  </si>
  <si>
    <t>CYYZ</t>
  </si>
  <si>
    <t>RKSI</t>
  </si>
  <si>
    <t>KORD</t>
  </si>
  <si>
    <t>ZSPD</t>
  </si>
  <si>
    <t>KIAD</t>
  </si>
  <si>
    <t>ZBAA</t>
  </si>
  <si>
    <t>KEWR</t>
  </si>
  <si>
    <t>KATL</t>
  </si>
  <si>
    <t>VIDP</t>
  </si>
  <si>
    <t>RJAA</t>
  </si>
  <si>
    <t>Origin</t>
  </si>
  <si>
    <t>Destination</t>
  </si>
  <si>
    <t>Code</t>
  </si>
  <si>
    <t>Airport</t>
  </si>
  <si>
    <t>Count</t>
  </si>
  <si>
    <t>Polar Activity</t>
  </si>
  <si>
    <t>By City Pair</t>
  </si>
  <si>
    <t>By Aircraft Type and Carrier</t>
  </si>
  <si>
    <t>By ACID</t>
  </si>
  <si>
    <t>Carrier</t>
  </si>
  <si>
    <t>AC Type</t>
  </si>
  <si>
    <t>AIR CANADA</t>
  </si>
  <si>
    <t>ACA</t>
  </si>
  <si>
    <t>B772</t>
  </si>
  <si>
    <t>AIR CHINA</t>
  </si>
  <si>
    <t>CCA</t>
  </si>
  <si>
    <t>B744</t>
  </si>
  <si>
    <t>AMERICAN AIRLINES</t>
  </si>
  <si>
    <t>AAL</t>
  </si>
  <si>
    <t>CATHAY PACIFIC AIRWAYS LIMITED</t>
  </si>
  <si>
    <t>CPA</t>
  </si>
  <si>
    <t>A346</t>
  </si>
  <si>
    <t>CHINA EASTERN AIRLINES</t>
  </si>
  <si>
    <t>CES</t>
  </si>
  <si>
    <t>CONTINENTAL AIRLINES</t>
  </si>
  <si>
    <t>COA</t>
  </si>
  <si>
    <t>DELTA AIR LINES INC.</t>
  </si>
  <si>
    <t>DAL</t>
  </si>
  <si>
    <t>KOREAN AIRLINES</t>
  </si>
  <si>
    <t>KAL</t>
  </si>
  <si>
    <t>A345</t>
  </si>
  <si>
    <t>UNITED AIRLINES</t>
  </si>
  <si>
    <t>UAL</t>
  </si>
  <si>
    <t>AAL289</t>
  </si>
  <si>
    <t>AAL293</t>
  </si>
  <si>
    <t>ACA015</t>
  </si>
  <si>
    <t>ACA016</t>
  </si>
  <si>
    <t>ACA031</t>
  </si>
  <si>
    <t>ACA032</t>
  </si>
  <si>
    <t>ACA087</t>
  </si>
  <si>
    <t>CCA981</t>
  </si>
  <si>
    <t>CCA982</t>
  </si>
  <si>
    <t>CES588</t>
  </si>
  <si>
    <t>COA88</t>
  </si>
  <si>
    <t>COA89</t>
  </si>
  <si>
    <t>COA98</t>
  </si>
  <si>
    <t>COA99</t>
  </si>
  <si>
    <t>CPA827</t>
  </si>
  <si>
    <t>CPA830</t>
  </si>
  <si>
    <t>CPA831</t>
  </si>
  <si>
    <t>CPA841</t>
  </si>
  <si>
    <t>DAL91</t>
  </si>
  <si>
    <t>KAL036</t>
  </si>
  <si>
    <t>KAL038</t>
  </si>
  <si>
    <t>KAL074</t>
  </si>
  <si>
    <t>KAL082</t>
  </si>
  <si>
    <t>KAL086</t>
  </si>
  <si>
    <t>KAL094</t>
  </si>
  <si>
    <t>UAL835</t>
  </si>
  <si>
    <t>UAL850</t>
  </si>
  <si>
    <t>UAL851</t>
  </si>
  <si>
    <t>UAL895</t>
  </si>
  <si>
    <t>UAL897</t>
  </si>
  <si>
    <t>UAL898</t>
  </si>
  <si>
    <t>ACID</t>
  </si>
  <si>
    <t>JOHN F KENNEDY INTL</t>
  </si>
  <si>
    <t>CHICAGO OHARE INTL</t>
  </si>
  <si>
    <t>BEIJING / CAPITAL</t>
  </si>
  <si>
    <t>NEWARK LIBERTY INTL</t>
  </si>
  <si>
    <t>DELHI</t>
  </si>
  <si>
    <t>HONG KONG INTL</t>
  </si>
  <si>
    <t>SEOUL / INCHEON INTL</t>
  </si>
  <si>
    <t>SHANGHAI / PUDONG</t>
  </si>
  <si>
    <t>NARITA INTL</t>
  </si>
  <si>
    <t>SAS Project</t>
  </si>
  <si>
    <t>Month</t>
  </si>
  <si>
    <t>Year</t>
  </si>
  <si>
    <t>DAL19</t>
  </si>
  <si>
    <t>TORONTO/ LESTER B. P</t>
  </si>
  <si>
    <t>WASHINGTON DULLES IN</t>
  </si>
  <si>
    <t>HARTSFIELD JACKSON A</t>
  </si>
  <si>
    <t>WSSS</t>
  </si>
  <si>
    <t>SINGAPORE / SINGAPOR</t>
  </si>
  <si>
    <t>SINGAPORE AIRLINES LTD</t>
  </si>
  <si>
    <t>SIA</t>
  </si>
  <si>
    <t>SIA21</t>
  </si>
  <si>
    <t>Control Counts</t>
  </si>
  <si>
    <t>City Pair</t>
  </si>
  <si>
    <t>Aircraft Type</t>
  </si>
  <si>
    <t>B77W</t>
  </si>
  <si>
    <t>B77L</t>
  </si>
  <si>
    <t>VABB</t>
  </si>
  <si>
    <t>MUMBAI</t>
  </si>
  <si>
    <t>COA49</t>
  </si>
  <si>
    <t>COA83</t>
  </si>
  <si>
    <t>COA9</t>
  </si>
  <si>
    <t>UAL803</t>
  </si>
  <si>
    <t>KDTW</t>
  </si>
  <si>
    <t>DETROIT METRO WAYNE</t>
  </si>
  <si>
    <t>RJGG</t>
  </si>
  <si>
    <t>CHUBU CENTRAIR INTL</t>
  </si>
  <si>
    <t>RJBB</t>
  </si>
  <si>
    <t>KANSAI INTL</t>
  </si>
  <si>
    <t>NORTHWEST AIRLINES INC</t>
  </si>
  <si>
    <t>NWA</t>
  </si>
  <si>
    <t>NWA11</t>
  </si>
  <si>
    <t>NWA69</t>
  </si>
  <si>
    <t>NWA71</t>
  </si>
  <si>
    <t>UAL881</t>
  </si>
  <si>
    <t>November</t>
  </si>
  <si>
    <t>OMDB</t>
  </si>
  <si>
    <t>DUBAI INTL</t>
  </si>
  <si>
    <t>KLAX</t>
  </si>
  <si>
    <t>LOS ANGELES INTL</t>
  </si>
  <si>
    <t>B777</t>
  </si>
  <si>
    <t>EMIRATES</t>
  </si>
  <si>
    <t>UAE</t>
  </si>
  <si>
    <t>CPA826</t>
  </si>
  <si>
    <t>CPA840</t>
  </si>
  <si>
    <t>NWA25</t>
  </si>
  <si>
    <t>UAE215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</si>
</sst>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24.28125" style="0" customWidth="1"/>
    <col min="3" max="3" width="4.7109375" style="0" customWidth="1"/>
    <col min="5" max="5" width="23.421875" style="0" customWidth="1"/>
  </cols>
  <sheetData>
    <row r="1" spans="1:6" ht="18">
      <c r="A1" s="6" t="str">
        <f>+Control!B6&amp;" "&amp;Control!B7</f>
        <v>November 2008</v>
      </c>
      <c r="B1" s="6"/>
      <c r="C1" s="6"/>
      <c r="D1" s="6"/>
      <c r="E1" s="6"/>
      <c r="F1" s="6"/>
    </row>
    <row r="2" spans="1:6" ht="18">
      <c r="A2" s="7" t="s">
        <v>17</v>
      </c>
      <c r="B2" s="7"/>
      <c r="C2" s="7"/>
      <c r="D2" s="7"/>
      <c r="E2" s="7"/>
      <c r="F2" s="7"/>
    </row>
    <row r="3" spans="1:6" ht="18">
      <c r="A3" s="7" t="s">
        <v>18</v>
      </c>
      <c r="B3" s="7"/>
      <c r="C3" s="7"/>
      <c r="D3" s="7"/>
      <c r="E3" s="7"/>
      <c r="F3" s="7"/>
    </row>
    <row r="5" spans="1:5" s="1" customFormat="1" ht="12.75">
      <c r="A5" s="5" t="s">
        <v>12</v>
      </c>
      <c r="B5" s="5"/>
      <c r="D5" s="5" t="s">
        <v>13</v>
      </c>
      <c r="E5" s="5"/>
    </row>
    <row r="6" spans="1:6" s="1" customFormat="1" ht="12.75">
      <c r="A6" s="2" t="s">
        <v>14</v>
      </c>
      <c r="B6" s="2" t="s">
        <v>15</v>
      </c>
      <c r="C6" s="2"/>
      <c r="D6" s="2" t="str">
        <f>+A6</f>
        <v>Code</v>
      </c>
      <c r="E6" s="2" t="str">
        <f>+B6</f>
        <v>Airport</v>
      </c>
      <c r="F6" s="3" t="s">
        <v>16</v>
      </c>
    </row>
    <row r="7" spans="1:6" ht="12.75">
      <c r="A7" t="s">
        <v>0</v>
      </c>
      <c r="B7" t="s">
        <v>77</v>
      </c>
      <c r="D7" t="s">
        <v>1</v>
      </c>
      <c r="E7" t="s">
        <v>82</v>
      </c>
      <c r="F7">
        <v>60</v>
      </c>
    </row>
    <row r="8" spans="1:6" ht="12.75">
      <c r="A8" t="s">
        <v>2</v>
      </c>
      <c r="B8" t="s">
        <v>90</v>
      </c>
      <c r="D8" t="s">
        <v>1</v>
      </c>
      <c r="E8" t="s">
        <v>82</v>
      </c>
      <c r="F8">
        <v>60</v>
      </c>
    </row>
    <row r="9" spans="1:6" ht="12.75">
      <c r="A9" t="s">
        <v>4</v>
      </c>
      <c r="B9" t="s">
        <v>78</v>
      </c>
      <c r="D9" t="s">
        <v>5</v>
      </c>
      <c r="E9" t="s">
        <v>84</v>
      </c>
      <c r="F9">
        <v>55</v>
      </c>
    </row>
    <row r="10" spans="1:6" ht="12.75">
      <c r="A10" t="s">
        <v>0</v>
      </c>
      <c r="B10" t="s">
        <v>77</v>
      </c>
      <c r="D10" t="s">
        <v>3</v>
      </c>
      <c r="E10" t="s">
        <v>83</v>
      </c>
      <c r="F10">
        <v>48</v>
      </c>
    </row>
    <row r="11" spans="1:6" ht="12.75">
      <c r="A11" t="s">
        <v>4</v>
      </c>
      <c r="B11" t="s">
        <v>78</v>
      </c>
      <c r="D11" t="s">
        <v>1</v>
      </c>
      <c r="E11" t="s">
        <v>82</v>
      </c>
      <c r="F11">
        <v>30</v>
      </c>
    </row>
    <row r="12" spans="1:6" ht="12.75">
      <c r="A12" t="s">
        <v>8</v>
      </c>
      <c r="B12" t="s">
        <v>80</v>
      </c>
      <c r="D12" t="s">
        <v>1</v>
      </c>
      <c r="E12" t="s">
        <v>82</v>
      </c>
      <c r="F12">
        <v>28</v>
      </c>
    </row>
    <row r="13" spans="1:6" ht="12.75">
      <c r="A13" t="s">
        <v>0</v>
      </c>
      <c r="B13" t="s">
        <v>77</v>
      </c>
      <c r="D13" t="s">
        <v>7</v>
      </c>
      <c r="E13" t="s">
        <v>79</v>
      </c>
      <c r="F13">
        <v>27</v>
      </c>
    </row>
    <row r="14" spans="1:6" ht="12.75">
      <c r="A14" t="s">
        <v>8</v>
      </c>
      <c r="B14" t="s">
        <v>80</v>
      </c>
      <c r="D14" t="s">
        <v>7</v>
      </c>
      <c r="E14" t="s">
        <v>79</v>
      </c>
      <c r="F14">
        <v>27</v>
      </c>
    </row>
    <row r="15" spans="1:6" ht="12.75">
      <c r="A15" t="s">
        <v>6</v>
      </c>
      <c r="B15" t="s">
        <v>91</v>
      </c>
      <c r="D15" t="s">
        <v>7</v>
      </c>
      <c r="E15" t="s">
        <v>79</v>
      </c>
      <c r="F15">
        <v>27</v>
      </c>
    </row>
    <row r="16" spans="1:6" ht="12.75">
      <c r="A16" t="s">
        <v>4</v>
      </c>
      <c r="B16" t="s">
        <v>78</v>
      </c>
      <c r="D16" t="s">
        <v>7</v>
      </c>
      <c r="E16" t="s">
        <v>79</v>
      </c>
      <c r="F16">
        <v>26</v>
      </c>
    </row>
    <row r="17" spans="1:6" ht="12.75">
      <c r="A17" t="s">
        <v>7</v>
      </c>
      <c r="B17" t="s">
        <v>79</v>
      </c>
      <c r="D17" t="s">
        <v>0</v>
      </c>
      <c r="E17" t="s">
        <v>77</v>
      </c>
      <c r="F17">
        <v>25</v>
      </c>
    </row>
    <row r="18" spans="1:6" ht="12.75">
      <c r="A18" t="s">
        <v>9</v>
      </c>
      <c r="B18" t="s">
        <v>92</v>
      </c>
      <c r="D18" t="s">
        <v>3</v>
      </c>
      <c r="E18" t="s">
        <v>83</v>
      </c>
      <c r="F18">
        <v>20</v>
      </c>
    </row>
    <row r="19" spans="1:6" ht="12.75">
      <c r="A19" t="s">
        <v>7</v>
      </c>
      <c r="B19" t="s">
        <v>79</v>
      </c>
      <c r="D19" t="s">
        <v>8</v>
      </c>
      <c r="E19" t="s">
        <v>80</v>
      </c>
      <c r="F19">
        <v>19</v>
      </c>
    </row>
    <row r="20" spans="1:6" ht="12.75">
      <c r="A20" t="s">
        <v>9</v>
      </c>
      <c r="B20" t="s">
        <v>92</v>
      </c>
      <c r="D20" t="s">
        <v>5</v>
      </c>
      <c r="E20" t="s">
        <v>84</v>
      </c>
      <c r="F20">
        <v>18</v>
      </c>
    </row>
    <row r="21" spans="1:6" ht="12.75">
      <c r="A21" t="s">
        <v>2</v>
      </c>
      <c r="B21" t="s">
        <v>90</v>
      </c>
      <c r="D21" t="s">
        <v>7</v>
      </c>
      <c r="E21" t="s">
        <v>79</v>
      </c>
      <c r="F21">
        <v>17</v>
      </c>
    </row>
    <row r="22" spans="1:6" ht="12.75">
      <c r="A22" t="s">
        <v>10</v>
      </c>
      <c r="B22" t="s">
        <v>81</v>
      </c>
      <c r="D22" t="s">
        <v>4</v>
      </c>
      <c r="E22" t="s">
        <v>78</v>
      </c>
      <c r="F22">
        <v>16</v>
      </c>
    </row>
    <row r="23" spans="1:6" ht="12.75">
      <c r="A23" t="s">
        <v>7</v>
      </c>
      <c r="B23" t="s">
        <v>79</v>
      </c>
      <c r="D23" t="s">
        <v>6</v>
      </c>
      <c r="E23" t="s">
        <v>91</v>
      </c>
      <c r="F23">
        <v>14</v>
      </c>
    </row>
    <row r="24" spans="1:6" ht="12.75">
      <c r="A24" t="s">
        <v>2</v>
      </c>
      <c r="B24" t="s">
        <v>90</v>
      </c>
      <c r="D24" t="s">
        <v>5</v>
      </c>
      <c r="E24" t="s">
        <v>84</v>
      </c>
      <c r="F24">
        <v>13</v>
      </c>
    </row>
    <row r="25" spans="1:6" ht="12.75">
      <c r="A25" t="s">
        <v>0</v>
      </c>
      <c r="B25" t="s">
        <v>77</v>
      </c>
      <c r="D25" t="s">
        <v>5</v>
      </c>
      <c r="E25" t="s">
        <v>84</v>
      </c>
      <c r="F25">
        <v>12</v>
      </c>
    </row>
    <row r="26" spans="1:6" ht="12.75">
      <c r="A26" t="s">
        <v>4</v>
      </c>
      <c r="B26" t="s">
        <v>78</v>
      </c>
      <c r="D26" t="s">
        <v>3</v>
      </c>
      <c r="E26" t="s">
        <v>83</v>
      </c>
      <c r="F26">
        <v>11</v>
      </c>
    </row>
    <row r="27" spans="1:6" ht="12.75">
      <c r="A27" t="s">
        <v>8</v>
      </c>
      <c r="B27" t="s">
        <v>80</v>
      </c>
      <c r="D27" t="s">
        <v>93</v>
      </c>
      <c r="E27" t="s">
        <v>94</v>
      </c>
      <c r="F27">
        <v>10</v>
      </c>
    </row>
    <row r="28" spans="1:6" ht="12.75">
      <c r="A28" t="s">
        <v>6</v>
      </c>
      <c r="B28" t="s">
        <v>91</v>
      </c>
      <c r="D28" t="s">
        <v>3</v>
      </c>
      <c r="E28" t="s">
        <v>83</v>
      </c>
      <c r="F28">
        <v>10</v>
      </c>
    </row>
    <row r="29" spans="1:6" ht="12.75">
      <c r="A29" t="s">
        <v>7</v>
      </c>
      <c r="B29" t="s">
        <v>79</v>
      </c>
      <c r="D29" t="s">
        <v>2</v>
      </c>
      <c r="E29" t="s">
        <v>90</v>
      </c>
      <c r="F29">
        <v>9</v>
      </c>
    </row>
    <row r="30" spans="1:6" ht="12.75">
      <c r="A30" t="s">
        <v>10</v>
      </c>
      <c r="B30" t="s">
        <v>81</v>
      </c>
      <c r="D30" t="s">
        <v>8</v>
      </c>
      <c r="E30" t="s">
        <v>80</v>
      </c>
      <c r="F30">
        <v>8</v>
      </c>
    </row>
    <row r="31" spans="1:6" ht="12.75">
      <c r="A31" t="s">
        <v>103</v>
      </c>
      <c r="B31" t="s">
        <v>104</v>
      </c>
      <c r="D31" t="s">
        <v>8</v>
      </c>
      <c r="E31" t="s">
        <v>80</v>
      </c>
      <c r="F31">
        <v>8</v>
      </c>
    </row>
    <row r="32" spans="1:6" ht="12.75">
      <c r="A32" t="s">
        <v>2</v>
      </c>
      <c r="B32" t="s">
        <v>90</v>
      </c>
      <c r="D32" t="s">
        <v>3</v>
      </c>
      <c r="E32" t="s">
        <v>83</v>
      </c>
      <c r="F32">
        <v>7</v>
      </c>
    </row>
    <row r="33" spans="1:6" ht="12.75">
      <c r="A33" t="s">
        <v>1</v>
      </c>
      <c r="B33" t="s">
        <v>82</v>
      </c>
      <c r="D33" t="s">
        <v>8</v>
      </c>
      <c r="E33" t="s">
        <v>80</v>
      </c>
      <c r="F33">
        <v>7</v>
      </c>
    </row>
    <row r="34" spans="1:6" ht="12.75">
      <c r="A34" t="s">
        <v>7</v>
      </c>
      <c r="B34" t="s">
        <v>79</v>
      </c>
      <c r="D34" t="s">
        <v>4</v>
      </c>
      <c r="E34" t="s">
        <v>78</v>
      </c>
      <c r="F34">
        <v>4</v>
      </c>
    </row>
    <row r="35" spans="1:6" ht="12.75">
      <c r="A35" t="s">
        <v>1</v>
      </c>
      <c r="B35" t="s">
        <v>82</v>
      </c>
      <c r="D35" t="s">
        <v>0</v>
      </c>
      <c r="E35" t="s">
        <v>77</v>
      </c>
      <c r="F35">
        <v>4</v>
      </c>
    </row>
    <row r="36" spans="1:6" ht="12.75">
      <c r="A36" t="s">
        <v>122</v>
      </c>
      <c r="B36" t="s">
        <v>123</v>
      </c>
      <c r="D36" t="s">
        <v>124</v>
      </c>
      <c r="E36" t="s">
        <v>125</v>
      </c>
      <c r="F36">
        <v>3</v>
      </c>
    </row>
    <row r="37" spans="1:6" ht="12.75">
      <c r="A37" t="s">
        <v>8</v>
      </c>
      <c r="B37" t="s">
        <v>80</v>
      </c>
      <c r="D37" t="s">
        <v>11</v>
      </c>
      <c r="E37" t="s">
        <v>85</v>
      </c>
      <c r="F37">
        <v>2</v>
      </c>
    </row>
    <row r="38" spans="1:6" ht="12.75">
      <c r="A38" t="s">
        <v>109</v>
      </c>
      <c r="B38" t="s">
        <v>110</v>
      </c>
      <c r="D38" t="s">
        <v>11</v>
      </c>
      <c r="E38" t="s">
        <v>85</v>
      </c>
      <c r="F38">
        <v>2</v>
      </c>
    </row>
    <row r="39" spans="1:6" ht="12.75">
      <c r="A39" t="s">
        <v>1</v>
      </c>
      <c r="B39" t="s">
        <v>82</v>
      </c>
      <c r="D39" t="s">
        <v>2</v>
      </c>
      <c r="E39" t="s">
        <v>90</v>
      </c>
      <c r="F39">
        <v>2</v>
      </c>
    </row>
    <row r="40" spans="1:6" ht="12.75">
      <c r="A40" t="s">
        <v>6</v>
      </c>
      <c r="B40" t="s">
        <v>91</v>
      </c>
      <c r="D40" t="s">
        <v>11</v>
      </c>
      <c r="E40" t="s">
        <v>85</v>
      </c>
      <c r="F40">
        <v>1</v>
      </c>
    </row>
    <row r="41" spans="1:6" ht="12.75">
      <c r="A41" t="s">
        <v>109</v>
      </c>
      <c r="B41" t="s">
        <v>110</v>
      </c>
      <c r="D41" t="s">
        <v>111</v>
      </c>
      <c r="E41" t="s">
        <v>112</v>
      </c>
      <c r="F41">
        <v>1</v>
      </c>
    </row>
    <row r="42" spans="1:6" ht="12.75">
      <c r="A42" t="s">
        <v>109</v>
      </c>
      <c r="B42" t="s">
        <v>110</v>
      </c>
      <c r="D42" t="s">
        <v>113</v>
      </c>
      <c r="E42" t="s">
        <v>114</v>
      </c>
      <c r="F42">
        <v>1</v>
      </c>
    </row>
    <row r="43" spans="1:6" ht="12.75">
      <c r="A43" t="s">
        <v>4</v>
      </c>
      <c r="B43" t="s">
        <v>78</v>
      </c>
      <c r="D43" t="s">
        <v>11</v>
      </c>
      <c r="E43" t="s">
        <v>85</v>
      </c>
      <c r="F43">
        <v>1</v>
      </c>
    </row>
  </sheetData>
  <mergeCells count="5">
    <mergeCell ref="D5:E5"/>
    <mergeCell ref="A5:B5"/>
    <mergeCell ref="A1:F1"/>
    <mergeCell ref="A2:F2"/>
    <mergeCell ref="A3:F3"/>
  </mergeCells>
  <conditionalFormatting sqref="G7:IV40 G45:IV47 A46:F47">
    <cfRule type="expression" priority="1" dxfId="0" stopIfTrue="1">
      <formula>"mod(row),3)=0"</formula>
    </cfRule>
  </conditionalFormatting>
  <conditionalFormatting sqref="A7:F45">
    <cfRule type="expression" priority="2" dxfId="0" stopIfTrue="1">
      <formula>MOD(ROW(),3)=1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&amp;L&amp;D
&amp;T&amp;R&amp;Z
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:D1"/>
    </sheetView>
  </sheetViews>
  <sheetFormatPr defaultColWidth="9.140625" defaultRowHeight="12.75"/>
  <cols>
    <col min="1" max="1" width="34.8515625" style="0" customWidth="1"/>
  </cols>
  <sheetData>
    <row r="1" spans="1:4" ht="18">
      <c r="A1" s="8" t="str">
        <f>+'City Pair'!A1:F1</f>
        <v>November 2008</v>
      </c>
      <c r="B1" s="8"/>
      <c r="C1" s="8"/>
      <c r="D1" s="8"/>
    </row>
    <row r="2" spans="1:4" ht="18">
      <c r="A2" s="8" t="str">
        <f>+'City Pair'!A2:F2</f>
        <v>Polar Activity</v>
      </c>
      <c r="B2" s="8"/>
      <c r="C2" s="8"/>
      <c r="D2" s="8"/>
    </row>
    <row r="3" spans="1:4" ht="18">
      <c r="A3" s="7" t="s">
        <v>19</v>
      </c>
      <c r="B3" s="7"/>
      <c r="C3" s="7"/>
      <c r="D3" s="7"/>
    </row>
    <row r="7" spans="1:4" ht="12.75">
      <c r="A7" s="2" t="s">
        <v>21</v>
      </c>
      <c r="B7" s="2" t="s">
        <v>14</v>
      </c>
      <c r="C7" s="2" t="s">
        <v>22</v>
      </c>
      <c r="D7" s="3" t="s">
        <v>16</v>
      </c>
    </row>
    <row r="8" spans="1:4" ht="12.75">
      <c r="A8" t="s">
        <v>23</v>
      </c>
      <c r="B8" t="s">
        <v>24</v>
      </c>
      <c r="C8" t="s">
        <v>102</v>
      </c>
      <c r="D8">
        <v>44</v>
      </c>
    </row>
    <row r="9" spans="1:4" ht="12.75">
      <c r="A9" t="s">
        <v>23</v>
      </c>
      <c r="B9" t="s">
        <v>24</v>
      </c>
      <c r="C9" t="s">
        <v>101</v>
      </c>
      <c r="D9">
        <v>26</v>
      </c>
    </row>
    <row r="10" spans="1:4" ht="12.75">
      <c r="A10" t="s">
        <v>26</v>
      </c>
      <c r="B10" t="s">
        <v>27</v>
      </c>
      <c r="C10" t="s">
        <v>28</v>
      </c>
      <c r="D10">
        <v>52</v>
      </c>
    </row>
    <row r="11" spans="1:4" ht="12.75">
      <c r="A11" t="s">
        <v>29</v>
      </c>
      <c r="B11" t="s">
        <v>30</v>
      </c>
      <c r="C11" t="s">
        <v>25</v>
      </c>
      <c r="D11">
        <v>46</v>
      </c>
    </row>
    <row r="12" spans="1:4" ht="12.75">
      <c r="A12" t="s">
        <v>31</v>
      </c>
      <c r="B12" t="s">
        <v>32</v>
      </c>
      <c r="C12" t="s">
        <v>101</v>
      </c>
      <c r="D12">
        <v>94</v>
      </c>
    </row>
    <row r="13" spans="1:4" ht="12.75">
      <c r="A13" t="s">
        <v>31</v>
      </c>
      <c r="B13" t="s">
        <v>32</v>
      </c>
      <c r="C13" t="s">
        <v>126</v>
      </c>
      <c r="D13">
        <v>1</v>
      </c>
    </row>
    <row r="14" spans="1:4" ht="12.75">
      <c r="A14" t="s">
        <v>34</v>
      </c>
      <c r="B14" t="s">
        <v>35</v>
      </c>
      <c r="C14" t="s">
        <v>33</v>
      </c>
      <c r="D14">
        <v>12</v>
      </c>
    </row>
    <row r="15" spans="1:4" ht="12.75">
      <c r="A15" t="s">
        <v>36</v>
      </c>
      <c r="B15" t="s">
        <v>37</v>
      </c>
      <c r="C15" t="s">
        <v>25</v>
      </c>
      <c r="D15">
        <v>99</v>
      </c>
    </row>
    <row r="16" spans="1:4" ht="12.75">
      <c r="A16" t="s">
        <v>38</v>
      </c>
      <c r="B16" t="s">
        <v>39</v>
      </c>
      <c r="C16" t="s">
        <v>25</v>
      </c>
      <c r="D16">
        <v>22</v>
      </c>
    </row>
    <row r="17" spans="1:4" ht="12.75">
      <c r="A17" t="s">
        <v>127</v>
      </c>
      <c r="B17" t="s">
        <v>128</v>
      </c>
      <c r="C17" t="s">
        <v>102</v>
      </c>
      <c r="D17">
        <v>3</v>
      </c>
    </row>
    <row r="18" spans="1:4" ht="12.75">
      <c r="A18" t="s">
        <v>40</v>
      </c>
      <c r="B18" t="s">
        <v>41</v>
      </c>
      <c r="C18" t="s">
        <v>28</v>
      </c>
      <c r="D18">
        <v>71</v>
      </c>
    </row>
    <row r="19" spans="1:4" ht="12.75">
      <c r="A19" t="s">
        <v>40</v>
      </c>
      <c r="B19" t="s">
        <v>41</v>
      </c>
      <c r="C19" t="s">
        <v>25</v>
      </c>
      <c r="D19">
        <v>21</v>
      </c>
    </row>
    <row r="20" spans="1:4" ht="12.75">
      <c r="A20" t="s">
        <v>115</v>
      </c>
      <c r="B20" t="s">
        <v>116</v>
      </c>
      <c r="C20" t="s">
        <v>28</v>
      </c>
      <c r="D20">
        <v>4</v>
      </c>
    </row>
    <row r="21" spans="1:4" ht="12.75">
      <c r="A21" t="s">
        <v>95</v>
      </c>
      <c r="B21" t="s">
        <v>96</v>
      </c>
      <c r="C21" t="s">
        <v>42</v>
      </c>
      <c r="D21">
        <v>10</v>
      </c>
    </row>
    <row r="22" spans="1:4" ht="12.75">
      <c r="A22" t="s">
        <v>43</v>
      </c>
      <c r="B22" t="s">
        <v>44</v>
      </c>
      <c r="C22" t="s">
        <v>25</v>
      </c>
      <c r="D22">
        <v>72</v>
      </c>
    </row>
    <row r="23" spans="1:4" ht="12.75">
      <c r="A23" t="s">
        <v>43</v>
      </c>
      <c r="B23" t="s">
        <v>44</v>
      </c>
      <c r="C23" t="s">
        <v>28</v>
      </c>
      <c r="D23">
        <v>56</v>
      </c>
    </row>
  </sheetData>
  <mergeCells count="3">
    <mergeCell ref="A1:D1"/>
    <mergeCell ref="A2:D2"/>
    <mergeCell ref="A3:D3"/>
  </mergeCells>
  <conditionalFormatting sqref="A25:D25 A8:D23">
    <cfRule type="expression" priority="1" dxfId="0" stopIfTrue="1">
      <formula>MOD(ROW(),3)=2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&amp;L&amp;D
&amp;T&amp;R&amp;Z
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B44" sqref="B44:B45"/>
    </sheetView>
  </sheetViews>
  <sheetFormatPr defaultColWidth="9.140625" defaultRowHeight="12.75"/>
  <cols>
    <col min="1" max="1" width="15.7109375" style="0" customWidth="1"/>
    <col min="2" max="2" width="14.8515625" style="0" customWidth="1"/>
  </cols>
  <sheetData>
    <row r="1" spans="1:2" ht="15.75">
      <c r="A1" s="9" t="str">
        <f>+'Aircraft Type and Carrier'!A1</f>
        <v>November 2008</v>
      </c>
      <c r="B1" s="9"/>
    </row>
    <row r="2" spans="1:2" ht="15.75">
      <c r="A2" s="9" t="str">
        <f>+'Aircraft Type and Carrier'!A2</f>
        <v>Polar Activity</v>
      </c>
      <c r="B2" s="9"/>
    </row>
    <row r="3" spans="1:2" ht="15.75">
      <c r="A3" s="10" t="s">
        <v>20</v>
      </c>
      <c r="B3" s="10"/>
    </row>
    <row r="6" spans="1:2" ht="12.75">
      <c r="A6" s="2" t="s">
        <v>76</v>
      </c>
      <c r="B6" s="3" t="s">
        <v>16</v>
      </c>
    </row>
    <row r="7" spans="1:2" ht="12.75">
      <c r="A7" t="s">
        <v>45</v>
      </c>
      <c r="B7">
        <v>30</v>
      </c>
    </row>
    <row r="8" spans="1:2" ht="12.75">
      <c r="A8" t="s">
        <v>46</v>
      </c>
      <c r="B8">
        <v>16</v>
      </c>
    </row>
    <row r="9" spans="1:2" ht="12.75">
      <c r="A9" t="s">
        <v>47</v>
      </c>
      <c r="B9">
        <v>30</v>
      </c>
    </row>
    <row r="10" spans="1:2" ht="12.75">
      <c r="A10" t="s">
        <v>48</v>
      </c>
      <c r="B10">
        <v>1</v>
      </c>
    </row>
    <row r="11" spans="1:2" ht="12.75">
      <c r="A11" t="s">
        <v>49</v>
      </c>
      <c r="B11">
        <v>17</v>
      </c>
    </row>
    <row r="12" spans="1:2" ht="12.75">
      <c r="A12" t="s">
        <v>50</v>
      </c>
      <c r="B12">
        <v>9</v>
      </c>
    </row>
    <row r="13" spans="1:2" ht="12.75">
      <c r="A13" t="s">
        <v>51</v>
      </c>
      <c r="B13">
        <v>13</v>
      </c>
    </row>
    <row r="14" spans="1:2" ht="12.75">
      <c r="A14" t="s">
        <v>52</v>
      </c>
      <c r="B14">
        <v>25</v>
      </c>
    </row>
    <row r="15" spans="1:2" ht="12.75">
      <c r="A15" t="s">
        <v>53</v>
      </c>
      <c r="B15">
        <v>27</v>
      </c>
    </row>
    <row r="16" spans="1:2" ht="12.75">
      <c r="A16" t="s">
        <v>54</v>
      </c>
      <c r="B16">
        <v>12</v>
      </c>
    </row>
    <row r="17" spans="1:2" ht="12.75">
      <c r="A17" t="s">
        <v>105</v>
      </c>
      <c r="B17">
        <v>8</v>
      </c>
    </row>
    <row r="18" spans="1:2" ht="12.75">
      <c r="A18" t="s">
        <v>106</v>
      </c>
      <c r="B18">
        <v>8</v>
      </c>
    </row>
    <row r="19" spans="1:2" ht="12.75">
      <c r="A19" t="s">
        <v>55</v>
      </c>
      <c r="B19">
        <v>19</v>
      </c>
    </row>
    <row r="20" spans="1:2" ht="12.75">
      <c r="A20" t="s">
        <v>56</v>
      </c>
      <c r="B20">
        <v>27</v>
      </c>
    </row>
    <row r="21" spans="1:2" ht="12.75">
      <c r="A21" t="s">
        <v>107</v>
      </c>
      <c r="B21">
        <v>2</v>
      </c>
    </row>
    <row r="22" spans="1:2" ht="12.75">
      <c r="A22" t="s">
        <v>57</v>
      </c>
      <c r="B22">
        <v>7</v>
      </c>
    </row>
    <row r="23" spans="1:2" ht="12.75">
      <c r="A23" t="s">
        <v>58</v>
      </c>
      <c r="B23">
        <v>28</v>
      </c>
    </row>
    <row r="24" spans="1:2" ht="12.75">
      <c r="A24" t="s">
        <v>129</v>
      </c>
      <c r="B24">
        <v>1</v>
      </c>
    </row>
    <row r="25" spans="1:2" ht="12.75">
      <c r="A25" t="s">
        <v>59</v>
      </c>
      <c r="B25">
        <v>30</v>
      </c>
    </row>
    <row r="26" spans="1:2" ht="12.75">
      <c r="A26" t="s">
        <v>60</v>
      </c>
      <c r="B26">
        <v>2</v>
      </c>
    </row>
    <row r="27" spans="1:2" ht="12.75">
      <c r="A27" t="s">
        <v>61</v>
      </c>
      <c r="B27">
        <v>30</v>
      </c>
    </row>
    <row r="28" spans="1:2" ht="12.75">
      <c r="A28" t="s">
        <v>130</v>
      </c>
      <c r="B28">
        <v>2</v>
      </c>
    </row>
    <row r="29" spans="1:2" ht="12.75">
      <c r="A29" t="s">
        <v>62</v>
      </c>
      <c r="B29">
        <v>30</v>
      </c>
    </row>
    <row r="30" spans="1:2" ht="12.75">
      <c r="A30" t="s">
        <v>89</v>
      </c>
      <c r="B30">
        <v>18</v>
      </c>
    </row>
    <row r="31" spans="1:2" ht="12.75">
      <c r="A31" t="s">
        <v>63</v>
      </c>
      <c r="B31">
        <v>4</v>
      </c>
    </row>
    <row r="32" spans="1:2" ht="12.75">
      <c r="A32" t="s">
        <v>64</v>
      </c>
      <c r="B32">
        <v>16</v>
      </c>
    </row>
    <row r="33" spans="1:2" ht="12.75">
      <c r="A33" t="s">
        <v>65</v>
      </c>
      <c r="B33">
        <v>11</v>
      </c>
    </row>
    <row r="34" spans="1:2" ht="12.75">
      <c r="A34" t="s">
        <v>66</v>
      </c>
      <c r="B34">
        <v>7</v>
      </c>
    </row>
    <row r="35" spans="1:2" ht="12.75">
      <c r="A35" t="s">
        <v>67</v>
      </c>
      <c r="B35">
        <v>24</v>
      </c>
    </row>
    <row r="36" spans="1:2" ht="12.75">
      <c r="A36" t="s">
        <v>68</v>
      </c>
      <c r="B36">
        <v>24</v>
      </c>
    </row>
    <row r="37" spans="1:2" ht="12.75">
      <c r="A37" t="s">
        <v>69</v>
      </c>
      <c r="B37">
        <v>10</v>
      </c>
    </row>
    <row r="38" spans="1:2" ht="12.75">
      <c r="A38" t="s">
        <v>117</v>
      </c>
      <c r="B38">
        <v>1</v>
      </c>
    </row>
    <row r="39" spans="1:2" ht="12.75">
      <c r="A39" t="s">
        <v>131</v>
      </c>
      <c r="B39">
        <v>1</v>
      </c>
    </row>
    <row r="40" spans="1:2" ht="12.75">
      <c r="A40" t="s">
        <v>118</v>
      </c>
      <c r="B40">
        <v>1</v>
      </c>
    </row>
    <row r="41" spans="1:2" ht="12.75">
      <c r="A41" t="s">
        <v>119</v>
      </c>
      <c r="B41">
        <v>1</v>
      </c>
    </row>
    <row r="42" spans="1:2" ht="12.75">
      <c r="A42" t="s">
        <v>97</v>
      </c>
      <c r="B42">
        <v>10</v>
      </c>
    </row>
    <row r="43" spans="1:2" ht="12.75">
      <c r="A43" t="s">
        <v>132</v>
      </c>
      <c r="B43">
        <v>3</v>
      </c>
    </row>
    <row r="44" spans="1:2" ht="12.75">
      <c r="A44" t="s">
        <v>108</v>
      </c>
      <c r="B44">
        <v>1</v>
      </c>
    </row>
    <row r="45" spans="1:2" ht="12.75">
      <c r="A45" t="s">
        <v>70</v>
      </c>
      <c r="B45">
        <v>25</v>
      </c>
    </row>
    <row r="46" spans="1:2" ht="12.75">
      <c r="A46" t="s">
        <v>71</v>
      </c>
      <c r="B46">
        <v>4</v>
      </c>
    </row>
    <row r="47" spans="1:2" ht="12.75">
      <c r="A47" t="s">
        <v>72</v>
      </c>
      <c r="B47">
        <v>26</v>
      </c>
    </row>
    <row r="48" spans="1:2" ht="12.75">
      <c r="A48" t="s">
        <v>120</v>
      </c>
      <c r="B48">
        <v>1</v>
      </c>
    </row>
    <row r="49" spans="1:2" ht="12.75">
      <c r="A49" t="s">
        <v>73</v>
      </c>
      <c r="B49">
        <v>30</v>
      </c>
    </row>
    <row r="50" spans="1:2" ht="12.75">
      <c r="A50" t="s">
        <v>74</v>
      </c>
      <c r="B50">
        <v>27</v>
      </c>
    </row>
    <row r="51" spans="1:2" ht="12.75">
      <c r="A51" t="s">
        <v>75</v>
      </c>
      <c r="B51">
        <v>14</v>
      </c>
    </row>
  </sheetData>
  <mergeCells count="3">
    <mergeCell ref="A1:B1"/>
    <mergeCell ref="A2:B2"/>
    <mergeCell ref="A3:B3"/>
  </mergeCells>
  <conditionalFormatting sqref="A7:B51">
    <cfRule type="expression" priority="1" dxfId="0" stopIfTrue="1">
      <formula>MOD(ROW(),3)=1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&amp;L&amp;D
&amp;T&amp;R&amp;Z
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B13"/>
  <sheetViews>
    <sheetView workbookViewId="0" topLeftCell="A1">
      <selection activeCell="B7" sqref="B7"/>
    </sheetView>
  </sheetViews>
  <sheetFormatPr defaultColWidth="9.140625" defaultRowHeight="12.75"/>
  <cols>
    <col min="1" max="1" width="12.7109375" style="0" customWidth="1"/>
  </cols>
  <sheetData>
    <row r="3" ht="12.75">
      <c r="A3" t="s">
        <v>86</v>
      </c>
    </row>
    <row r="6" spans="1:2" ht="12.75">
      <c r="A6" t="s">
        <v>87</v>
      </c>
      <c r="B6" s="4" t="s">
        <v>121</v>
      </c>
    </row>
    <row r="7" spans="1:2" ht="12.75">
      <c r="A7" t="s">
        <v>88</v>
      </c>
      <c r="B7" s="4">
        <v>2008</v>
      </c>
    </row>
    <row r="10" ht="12.75">
      <c r="A10" t="s">
        <v>98</v>
      </c>
    </row>
    <row r="11" spans="1:2" ht="12.75">
      <c r="A11" t="s">
        <v>99</v>
      </c>
      <c r="B11">
        <f>SUM('City Pair'!F6:F202)</f>
        <v>633</v>
      </c>
    </row>
    <row r="12" spans="1:2" ht="12.75">
      <c r="A12" t="s">
        <v>100</v>
      </c>
      <c r="B12">
        <f>SUM('Aircraft Type and Carrier'!D7:D112)</f>
        <v>633</v>
      </c>
    </row>
    <row r="13" spans="1:2" ht="12.75">
      <c r="A13" t="s">
        <v>76</v>
      </c>
      <c r="B13">
        <f>SUM(ACID!B6:B254)</f>
        <v>633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2008 Activity Breakdown</dc:title>
  <dc:subject>Polar Flights</dc:subject>
  <dc:creator>J. Paul Cripwell</dc:creator>
  <cp:keywords/>
  <dc:description/>
  <cp:lastModifiedBy>J. Paul Cripwell</cp:lastModifiedBy>
  <cp:lastPrinted>2008-03-19T17:52:33Z</cp:lastPrinted>
  <dcterms:created xsi:type="dcterms:W3CDTF">2008-03-19T17:26:03Z</dcterms:created>
  <dcterms:modified xsi:type="dcterms:W3CDTF">2008-12-04T15:30:12Z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