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6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'Sheet1'!$A$1:$Q$67</definedName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<sst xmlns="http://schemas.openxmlformats.org/spreadsheetml/2006/main" count="75" uniqueCount="75">
  <si>
    <t>Airport Improvement Program</t>
  </si>
  <si>
    <t>Numbers of Grants Awarded and Total Amounts</t>
  </si>
  <si>
    <t>(Excludes Amendments to Prior Year Grants)</t>
  </si>
  <si>
    <t>Location</t>
  </si>
  <si>
    <t>Primary</t>
  </si>
  <si>
    <t>Commercial</t>
  </si>
  <si>
    <t>Service</t>
  </si>
  <si>
    <t>Reliever</t>
  </si>
  <si>
    <t>General</t>
  </si>
  <si>
    <t>Aviation</t>
  </si>
  <si>
    <t>State Block</t>
  </si>
  <si>
    <t>(Multiple Projects)</t>
  </si>
  <si>
    <t>System</t>
  </si>
  <si>
    <t>Plans</t>
  </si>
  <si>
    <t>Total Grants</t>
  </si>
  <si>
    <t>Awarded</t>
  </si>
  <si>
    <t>Alabama</t>
  </si>
  <si>
    <t>Alaska</t>
  </si>
  <si>
    <t>American Samoa</t>
  </si>
  <si>
    <t>Arizona</t>
  </si>
  <si>
    <t>Arkansas</t>
  </si>
  <si>
    <t>California</t>
  </si>
  <si>
    <t>Colorado</t>
  </si>
  <si>
    <t>Connecticut</t>
  </si>
  <si>
    <t>Delaware</t>
  </si>
  <si>
    <t>Dist Of Columbia</t>
  </si>
  <si>
    <t>Florida</t>
  </si>
  <si>
    <t>Georgia</t>
  </si>
  <si>
    <t>Hawaii</t>
  </si>
  <si>
    <t>Idaho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</si>
  <si>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</si>
  <si>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</si>
  <si>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</si>
  <si>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</si>
  <si>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</si>
  <si>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</si>
  <si>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</si>
  <si>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</si>
  <si>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Minnesota</t>
  </si>
  <si>
    <t>Mississippi</t>
  </si>
  <si>
    <t>Montana</t>
  </si>
  <si>
    <t>Nebraska</t>
  </si>
  <si>
    <t>Nevada</t>
  </si>
  <si>
    <t>New Hampshire</t>
  </si>
  <si>
    <t>New Mexico</t>
  </si>
  <si>
    <t>New York</t>
  </si>
  <si>
    <t>North Dakota</t>
  </si>
  <si>
    <t>Northern Mariana</t>
  </si>
  <si>
    <t>Ohio</t>
  </si>
  <si>
    <t>Oklahoma</t>
  </si>
  <si>
    <t>Oregon</t>
  </si>
  <si>
    <t>Puerto Rico</t>
  </si>
  <si>
    <t>Rhode Island</t>
  </si>
  <si>
    <t>South Carolina</t>
  </si>
  <si>
    <t>South Dakota</t>
  </si>
  <si>
    <t>Utah</t>
  </si>
  <si>
    <t>Vermont</t>
  </si>
  <si>
    <t>Virgin Islands</t>
  </si>
  <si>
    <t>Virginia</t>
  </si>
  <si>
    <t>Washington</t>
  </si>
  <si>
    <t>West Virginia</t>
  </si>
  <si>
    <t>Wyoming</t>
  </si>
  <si>
    <t>Grand Total</t>
  </si>
  <si>
    <t>Fiscal Year 2001</t>
  </si>
  <si>
    <t>Guam</t>
  </si>
  <si>
    <t>Illinois*</t>
  </si>
  <si>
    <t>Michigan*</t>
  </si>
  <si>
    <t>Missouri*</t>
  </si>
  <si>
    <t>New Jersey*</t>
  </si>
  <si>
    <t>North Carolina*</t>
  </si>
  <si>
    <t>Pennsylvania*</t>
  </si>
  <si>
    <t>Tennessee*</t>
  </si>
  <si>
    <t>Texas*</t>
  </si>
  <si>
    <t>Wisconsin*</t>
  </si>
  <si>
    <t>* = Block Grant States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</si>
</sst>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* #,##0.0_);_(* \(#,##0.0\);_(* &quot;-&quot;??_);_(@_)"/>
    <numFmt numFmtId="168" formatCode="_(* #,##0_);_(* \(#,##0\);_(* &quot;-&quot;??_);_(@_)"/>
  </numFmts>
  <fonts count="15">
    <font>
      <sz val="10"/>
      <name val="Arial"/>
      <family val="0"/>
    </font>
    <font>
      <sz val="12"/>
      <name val="Arial"/>
      <family val="2"/>
    </font>
    <font>
      <b/>
      <sz val="11"/>
      <color indexed="8"/>
      <name val="Arial Narrow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8"/>
      <color indexed="8"/>
      <name val="Arial Narrow"/>
      <family val="2"/>
    </font>
    <font>
      <i/>
      <sz val="10"/>
      <color indexed="8"/>
      <name val="Arial Narrow"/>
      <family val="2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ck">
        <color indexed="12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thick">
        <color indexed="12"/>
      </top>
      <bottom style="thin">
        <color indexed="12"/>
      </bottom>
    </border>
    <border>
      <left style="thin">
        <color indexed="12"/>
      </left>
      <right style="medium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ck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ck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ck">
        <color indexed="12"/>
      </top>
      <bottom style="thin">
        <color indexed="12"/>
      </bottom>
    </border>
    <border>
      <left style="thin">
        <color indexed="12"/>
      </left>
      <right style="thick">
        <color indexed="48"/>
      </right>
      <top style="thick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ck">
        <color indexed="48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double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double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thick">
        <color indexed="48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ck">
        <color indexed="12"/>
      </bottom>
    </border>
    <border>
      <left style="thin">
        <color indexed="12"/>
      </left>
      <right>
        <color indexed="63"/>
      </right>
      <top style="double">
        <color indexed="12"/>
      </top>
      <bottom style="thick">
        <color indexed="12"/>
      </bottom>
    </border>
    <border>
      <left>
        <color indexed="63"/>
      </left>
      <right style="thin">
        <color indexed="12"/>
      </right>
      <top style="double">
        <color indexed="12"/>
      </top>
      <bottom style="thick">
        <color indexed="12"/>
      </bottom>
    </border>
    <border>
      <left style="thin">
        <color indexed="12"/>
      </left>
      <right style="thin">
        <color indexed="12"/>
      </right>
      <top style="double">
        <color indexed="12"/>
      </top>
      <bottom style="thick">
        <color indexed="12"/>
      </bottom>
    </border>
    <border>
      <left style="thin">
        <color indexed="12"/>
      </left>
      <right style="thick">
        <color indexed="48"/>
      </right>
      <top style="double">
        <color indexed="12"/>
      </top>
      <bottom style="thick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/>
    </xf>
    <xf numFmtId="0" fontId="6" fillId="0" borderId="4" xfId="0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6" fillId="0" borderId="6" xfId="0" applyFont="1" applyFill="1" applyBorder="1" applyAlignment="1">
      <alignment wrapText="1"/>
    </xf>
    <xf numFmtId="0" fontId="6" fillId="0" borderId="7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wrapText="1"/>
    </xf>
    <xf numFmtId="0" fontId="6" fillId="0" borderId="9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168" fontId="9" fillId="0" borderId="0" xfId="15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43" fontId="11" fillId="0" borderId="0" xfId="15" applyFont="1" applyFill="1" applyAlignment="1">
      <alignment/>
    </xf>
    <xf numFmtId="43" fontId="0" fillId="0" borderId="0" xfId="0" applyNumberFormat="1" applyFill="1" applyAlignment="1">
      <alignment/>
    </xf>
    <xf numFmtId="0" fontId="12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168" fontId="0" fillId="0" borderId="0" xfId="0" applyNumberFormat="1" applyFill="1" applyBorder="1" applyAlignment="1">
      <alignment/>
    </xf>
    <xf numFmtId="0" fontId="2" fillId="0" borderId="3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168" fontId="7" fillId="0" borderId="20" xfId="15" applyNumberFormat="1" applyFont="1" applyFill="1" applyBorder="1" applyAlignment="1">
      <alignment horizontal="center" wrapText="1"/>
    </xf>
    <xf numFmtId="168" fontId="7" fillId="0" borderId="21" xfId="15" applyNumberFormat="1" applyFont="1" applyFill="1" applyBorder="1" applyAlignment="1">
      <alignment horizontal="center" wrapText="1"/>
    </xf>
    <xf numFmtId="168" fontId="7" fillId="0" borderId="18" xfId="15" applyNumberFormat="1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wrapText="1"/>
    </xf>
    <xf numFmtId="168" fontId="8" fillId="0" borderId="18" xfId="15" applyNumberFormat="1" applyFont="1" applyFill="1" applyBorder="1" applyAlignment="1">
      <alignment horizontal="center" wrapText="1"/>
    </xf>
    <xf numFmtId="168" fontId="8" fillId="0" borderId="20" xfId="15" applyNumberFormat="1" applyFont="1" applyFill="1" applyBorder="1" applyAlignment="1">
      <alignment horizontal="center" wrapText="1"/>
    </xf>
    <xf numFmtId="168" fontId="8" fillId="0" borderId="21" xfId="15" applyNumberFormat="1" applyFont="1" applyFill="1" applyBorder="1" applyAlignment="1">
      <alignment horizontal="center" wrapText="1"/>
    </xf>
    <xf numFmtId="168" fontId="9" fillId="0" borderId="22" xfId="15" applyNumberFormat="1" applyFont="1" applyFill="1" applyBorder="1" applyAlignment="1">
      <alignment horizontal="center" wrapText="1"/>
    </xf>
    <xf numFmtId="168" fontId="7" fillId="0" borderId="23" xfId="15" applyNumberFormat="1" applyFont="1" applyFill="1" applyBorder="1" applyAlignment="1">
      <alignment horizontal="center" wrapText="1"/>
    </xf>
    <xf numFmtId="168" fontId="7" fillId="0" borderId="24" xfId="15" applyNumberFormat="1" applyFont="1" applyFill="1" applyBorder="1" applyAlignment="1">
      <alignment horizontal="center" wrapText="1"/>
    </xf>
    <xf numFmtId="168" fontId="9" fillId="0" borderId="18" xfId="15" applyNumberFormat="1" applyFont="1" applyFill="1" applyBorder="1" applyAlignment="1">
      <alignment horizontal="center" wrapText="1"/>
    </xf>
    <xf numFmtId="168" fontId="9" fillId="0" borderId="23" xfId="15" applyNumberFormat="1" applyFont="1" applyFill="1" applyBorder="1" applyAlignment="1">
      <alignment horizontal="center" wrapText="1"/>
    </xf>
    <xf numFmtId="168" fontId="9" fillId="0" borderId="24" xfId="15" applyNumberFormat="1" applyFont="1" applyFill="1" applyBorder="1" applyAlignment="1">
      <alignment horizontal="center" wrapText="1"/>
    </xf>
    <xf numFmtId="168" fontId="9" fillId="0" borderId="25" xfId="15" applyNumberFormat="1" applyFont="1" applyFill="1" applyBorder="1" applyAlignment="1">
      <alignment horizontal="center" wrapText="1"/>
    </xf>
    <xf numFmtId="168" fontId="9" fillId="0" borderId="26" xfId="15" applyNumberFormat="1" applyFont="1" applyFill="1" applyBorder="1" applyAlignment="1">
      <alignment horizontal="center" wrapText="1"/>
    </xf>
    <xf numFmtId="0" fontId="9" fillId="0" borderId="27" xfId="0" applyFont="1" applyFill="1" applyBorder="1" applyAlignment="1">
      <alignment horizontal="center" wrapText="1"/>
    </xf>
    <xf numFmtId="168" fontId="9" fillId="0" borderId="28" xfId="15" applyNumberFormat="1" applyFont="1" applyFill="1" applyBorder="1" applyAlignment="1">
      <alignment horizontal="center" wrapText="1"/>
    </xf>
    <xf numFmtId="168" fontId="9" fillId="0" borderId="29" xfId="15" applyNumberFormat="1" applyFont="1" applyFill="1" applyBorder="1" applyAlignment="1">
      <alignment horizontal="center" wrapText="1"/>
    </xf>
    <xf numFmtId="168" fontId="9" fillId="0" borderId="27" xfId="15" applyNumberFormat="1" applyFont="1" applyFill="1" applyBorder="1" applyAlignment="1">
      <alignment horizontal="center" wrapText="1"/>
    </xf>
    <xf numFmtId="168" fontId="9" fillId="0" borderId="30" xfId="15" applyNumberFormat="1" applyFont="1" applyFill="1" applyBorder="1" applyAlignment="1">
      <alignment horizontal="center" wrapText="1"/>
    </xf>
    <xf numFmtId="0" fontId="10" fillId="0" borderId="31" xfId="0" applyFont="1" applyFill="1" applyBorder="1" applyAlignment="1">
      <alignment horizontal="center" wrapText="1"/>
    </xf>
    <xf numFmtId="168" fontId="10" fillId="0" borderId="32" xfId="15" applyNumberFormat="1" applyFont="1" applyFill="1" applyBorder="1" applyAlignment="1">
      <alignment horizontal="center" wrapText="1"/>
    </xf>
    <xf numFmtId="168" fontId="10" fillId="0" borderId="33" xfId="15" applyNumberFormat="1" applyFont="1" applyFill="1" applyBorder="1" applyAlignment="1">
      <alignment horizontal="center" wrapText="1"/>
    </xf>
    <xf numFmtId="168" fontId="10" fillId="0" borderId="32" xfId="15" applyNumberFormat="1" applyFont="1" applyFill="1" applyBorder="1" applyAlignment="1">
      <alignment horizontal="center" wrapText="1"/>
    </xf>
    <xf numFmtId="168" fontId="10" fillId="0" borderId="34" xfId="15" applyNumberFormat="1" applyFont="1" applyFill="1" applyBorder="1" applyAlignment="1">
      <alignment horizontal="center" wrapText="1"/>
    </xf>
    <xf numFmtId="168" fontId="10" fillId="0" borderId="33" xfId="15" applyNumberFormat="1" applyFont="1" applyFill="1" applyBorder="1" applyAlignment="1">
      <alignment horizontal="center" wrapText="1"/>
    </xf>
    <xf numFmtId="168" fontId="11" fillId="0" borderId="32" xfId="0" applyNumberFormat="1" applyFont="1" applyFill="1" applyBorder="1" applyAlignment="1">
      <alignment horizontal="center"/>
    </xf>
    <xf numFmtId="168" fontId="6" fillId="0" borderId="35" xfId="15" applyNumberFormat="1" applyFont="1" applyFill="1" applyBorder="1" applyAlignment="1">
      <alignment horizontal="center" wrapText="1"/>
    </xf>
    <xf numFmtId="0" fontId="14" fillId="0" borderId="12" xfId="0" applyFont="1" applyBorder="1" applyAlignment="1">
      <alignment/>
    </xf>
    <xf numFmtId="0" fontId="13" fillId="0" borderId="1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6"/>
  <sheetViews>
    <sheetView tabSelected="1" zoomScaleSheetLayoutView="75" workbookViewId="0" topLeftCell="A52">
      <selection activeCell="A64" sqref="A64:B64"/>
    </sheetView>
  </sheetViews>
  <sheetFormatPr defaultColWidth="9.140625" defaultRowHeight="12.75"/>
  <cols>
    <col min="1" max="1" width="12.57421875" style="1" bestFit="1" customWidth="1"/>
    <col min="2" max="2" width="5.28125" style="1" customWidth="1"/>
    <col min="3" max="3" width="11.7109375" style="1" customWidth="1"/>
    <col min="4" max="4" width="4.7109375" style="1" customWidth="1"/>
    <col min="5" max="5" width="3.140625" style="1" customWidth="1"/>
    <col min="6" max="6" width="9.57421875" style="1" bestFit="1" customWidth="1"/>
    <col min="7" max="7" width="4.57421875" style="1" bestFit="1" customWidth="1"/>
    <col min="8" max="8" width="10.57421875" style="1" bestFit="1" customWidth="1"/>
    <col min="9" max="9" width="4.140625" style="1" customWidth="1"/>
    <col min="10" max="10" width="10.57421875" style="1" bestFit="1" customWidth="1"/>
    <col min="11" max="11" width="3.28125" style="1" customWidth="1"/>
    <col min="12" max="12" width="11.8515625" style="1" customWidth="1"/>
    <col min="13" max="13" width="3.421875" style="1" customWidth="1"/>
    <col min="14" max="14" width="9.57421875" style="1" bestFit="1" customWidth="1"/>
    <col min="15" max="15" width="0.13671875" style="1" customWidth="1"/>
    <col min="16" max="16" width="6.7109375" style="1" bestFit="1" customWidth="1"/>
    <col min="17" max="17" width="14.28125" style="4" bestFit="1" customWidth="1"/>
    <col min="18" max="16384" width="9.140625" style="1" customWidth="1"/>
  </cols>
  <sheetData>
    <row r="1" spans="1:17" ht="15.75" thickTop="1">
      <c r="A1" s="13"/>
      <c r="B1" s="14"/>
      <c r="C1" s="14"/>
      <c r="D1" s="19" t="s">
        <v>0</v>
      </c>
      <c r="E1" s="19"/>
      <c r="F1" s="19"/>
      <c r="G1" s="19"/>
      <c r="H1" s="19"/>
      <c r="I1" s="19"/>
      <c r="J1" s="19"/>
      <c r="K1" s="19"/>
      <c r="L1" s="19"/>
      <c r="M1" s="19"/>
      <c r="N1" s="19"/>
      <c r="O1" s="23"/>
      <c r="P1" s="23"/>
      <c r="Q1" s="24"/>
    </row>
    <row r="2" spans="1:17" ht="15">
      <c r="A2" s="15"/>
      <c r="B2" s="16"/>
      <c r="C2" s="16"/>
      <c r="D2" s="20" t="s">
        <v>63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5"/>
      <c r="P2" s="25"/>
      <c r="Q2" s="26"/>
    </row>
    <row r="3" spans="1:17" ht="18">
      <c r="A3" s="15"/>
      <c r="B3" s="16"/>
      <c r="C3" s="16"/>
      <c r="D3" s="21" t="s">
        <v>1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5"/>
      <c r="P3" s="25"/>
      <c r="Q3" s="26"/>
    </row>
    <row r="4" spans="1:17" ht="13.5" thickBot="1">
      <c r="A4" s="17"/>
      <c r="B4" s="18"/>
      <c r="C4" s="18"/>
      <c r="D4" s="22" t="s">
        <v>2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7"/>
      <c r="P4" s="27"/>
      <c r="Q4" s="28"/>
    </row>
    <row r="5" spans="1:17" ht="17.25" thickTop="1">
      <c r="A5" s="2"/>
      <c r="B5" s="29"/>
      <c r="C5" s="30"/>
      <c r="D5" s="31"/>
      <c r="E5" s="35" t="s">
        <v>5</v>
      </c>
      <c r="F5" s="36"/>
      <c r="G5" s="29"/>
      <c r="H5" s="31"/>
      <c r="I5" s="35" t="s">
        <v>8</v>
      </c>
      <c r="J5" s="36"/>
      <c r="K5" s="35" t="s">
        <v>10</v>
      </c>
      <c r="L5" s="36"/>
      <c r="M5" s="35" t="s">
        <v>12</v>
      </c>
      <c r="N5" s="37"/>
      <c r="O5" s="36"/>
      <c r="P5" s="38" t="s">
        <v>14</v>
      </c>
      <c r="Q5" s="39"/>
    </row>
    <row r="6" spans="1:17" ht="17.25" thickBot="1">
      <c r="A6" s="3" t="s">
        <v>3</v>
      </c>
      <c r="B6" s="32" t="s">
        <v>4</v>
      </c>
      <c r="C6" s="33"/>
      <c r="D6" s="34"/>
      <c r="E6" s="32" t="s">
        <v>6</v>
      </c>
      <c r="F6" s="34"/>
      <c r="G6" s="32" t="s">
        <v>7</v>
      </c>
      <c r="H6" s="34"/>
      <c r="I6" s="32" t="s">
        <v>9</v>
      </c>
      <c r="J6" s="34"/>
      <c r="K6" s="32" t="s">
        <v>11</v>
      </c>
      <c r="L6" s="34"/>
      <c r="M6" s="32" t="s">
        <v>13</v>
      </c>
      <c r="N6" s="33"/>
      <c r="O6" s="34"/>
      <c r="P6" s="40" t="s">
        <v>15</v>
      </c>
      <c r="Q6" s="47"/>
    </row>
    <row r="7" spans="1:17" ht="16.5" thickTop="1">
      <c r="A7" s="6" t="s">
        <v>16</v>
      </c>
      <c r="B7" s="50">
        <v>12</v>
      </c>
      <c r="C7" s="51">
        <v>39737918</v>
      </c>
      <c r="D7" s="52"/>
      <c r="E7" s="50">
        <v>2</v>
      </c>
      <c r="F7" s="53">
        <v>843711</v>
      </c>
      <c r="G7" s="50">
        <v>2</v>
      </c>
      <c r="H7" s="53">
        <v>6133843</v>
      </c>
      <c r="I7" s="50">
        <v>39</v>
      </c>
      <c r="J7" s="53">
        <v>23704375</v>
      </c>
      <c r="K7" s="54"/>
      <c r="L7" s="55"/>
      <c r="M7" s="54"/>
      <c r="N7" s="56"/>
      <c r="O7" s="57"/>
      <c r="P7" s="48">
        <f>SUM(B7,E7,G7,I7,K7,M7)</f>
        <v>55</v>
      </c>
      <c r="Q7" s="58">
        <f>SUM(C7,F7,H7,J7,L7,N7)</f>
        <v>70419847</v>
      </c>
    </row>
    <row r="8" spans="1:17" ht="12.75">
      <c r="A8" s="7" t="s">
        <v>17</v>
      </c>
      <c r="B8" s="50">
        <v>22</v>
      </c>
      <c r="C8" s="59">
        <v>72284423</v>
      </c>
      <c r="D8" s="60"/>
      <c r="E8" s="48">
        <v>12</v>
      </c>
      <c r="F8" s="61">
        <v>24413832</v>
      </c>
      <c r="G8" s="48">
        <v>3</v>
      </c>
      <c r="H8" s="61">
        <v>2965000</v>
      </c>
      <c r="I8" s="48">
        <v>27</v>
      </c>
      <c r="J8" s="61">
        <v>39268194</v>
      </c>
      <c r="K8" s="48"/>
      <c r="L8" s="61"/>
      <c r="M8" s="48">
        <v>2</v>
      </c>
      <c r="N8" s="62">
        <v>1829624</v>
      </c>
      <c r="O8" s="63"/>
      <c r="P8" s="48">
        <f aca="true" t="shared" si="0" ref="P8:P37">SUM(B8,E8,G8,I8,K8,M8)</f>
        <v>66</v>
      </c>
      <c r="Q8" s="64">
        <f aca="true" t="shared" si="1" ref="Q8:Q63">SUM(C8,F8,H8,J8,L8,N8)</f>
        <v>140761073</v>
      </c>
    </row>
    <row r="9" spans="1:17" ht="25.5">
      <c r="A9" s="7" t="s">
        <v>18</v>
      </c>
      <c r="B9" s="48">
        <v>2</v>
      </c>
      <c r="C9" s="62">
        <v>5000000</v>
      </c>
      <c r="D9" s="63"/>
      <c r="E9" s="48">
        <v>3</v>
      </c>
      <c r="F9" s="61">
        <v>3082113</v>
      </c>
      <c r="G9" s="48"/>
      <c r="H9" s="61"/>
      <c r="I9" s="48"/>
      <c r="J9" s="61"/>
      <c r="K9" s="48"/>
      <c r="L9" s="61"/>
      <c r="M9" s="48"/>
      <c r="N9" s="62"/>
      <c r="O9" s="63"/>
      <c r="P9" s="48">
        <f t="shared" si="0"/>
        <v>5</v>
      </c>
      <c r="Q9" s="64">
        <f t="shared" si="1"/>
        <v>8082113</v>
      </c>
    </row>
    <row r="10" spans="1:17" ht="12.75">
      <c r="A10" s="7" t="s">
        <v>19</v>
      </c>
      <c r="B10" s="48">
        <v>15</v>
      </c>
      <c r="C10" s="62">
        <v>67102790</v>
      </c>
      <c r="D10" s="63"/>
      <c r="E10" s="48">
        <v>5</v>
      </c>
      <c r="F10" s="61">
        <v>4056564</v>
      </c>
      <c r="G10" s="48">
        <v>9</v>
      </c>
      <c r="H10" s="61">
        <v>16577279</v>
      </c>
      <c r="I10" s="48">
        <v>22</v>
      </c>
      <c r="J10" s="61">
        <v>7591584</v>
      </c>
      <c r="K10" s="48"/>
      <c r="L10" s="61"/>
      <c r="M10" s="48"/>
      <c r="N10" s="62"/>
      <c r="O10" s="63"/>
      <c r="P10" s="48">
        <f t="shared" si="0"/>
        <v>51</v>
      </c>
      <c r="Q10" s="64">
        <f t="shared" si="1"/>
        <v>95328217</v>
      </c>
    </row>
    <row r="11" spans="1:17" ht="12.75">
      <c r="A11" s="7" t="s">
        <v>20</v>
      </c>
      <c r="B11" s="48">
        <v>10</v>
      </c>
      <c r="C11" s="62">
        <v>24057062</v>
      </c>
      <c r="D11" s="63"/>
      <c r="E11" s="48">
        <v>1</v>
      </c>
      <c r="F11" s="61">
        <v>73679</v>
      </c>
      <c r="G11" s="48">
        <v>3</v>
      </c>
      <c r="H11" s="61">
        <v>1632606</v>
      </c>
      <c r="I11" s="48">
        <v>24</v>
      </c>
      <c r="J11" s="61">
        <v>13024816</v>
      </c>
      <c r="K11" s="48"/>
      <c r="L11" s="61"/>
      <c r="M11" s="48">
        <v>1</v>
      </c>
      <c r="N11" s="62">
        <v>37600</v>
      </c>
      <c r="O11" s="63"/>
      <c r="P11" s="48">
        <f t="shared" si="0"/>
        <v>39</v>
      </c>
      <c r="Q11" s="64">
        <f t="shared" si="1"/>
        <v>38825763</v>
      </c>
    </row>
    <row r="12" spans="1:17" ht="12.75">
      <c r="A12" s="7" t="s">
        <v>21</v>
      </c>
      <c r="B12" s="48">
        <v>52</v>
      </c>
      <c r="C12" s="62">
        <v>169350425</v>
      </c>
      <c r="D12" s="63"/>
      <c r="E12" s="48">
        <v>3</v>
      </c>
      <c r="F12" s="61">
        <v>12787481</v>
      </c>
      <c r="G12" s="48">
        <v>32</v>
      </c>
      <c r="H12" s="61">
        <v>37023906</v>
      </c>
      <c r="I12" s="48">
        <v>50</v>
      </c>
      <c r="J12" s="61">
        <v>33556150</v>
      </c>
      <c r="K12" s="48"/>
      <c r="L12" s="61"/>
      <c r="M12" s="48">
        <v>3</v>
      </c>
      <c r="N12" s="62">
        <v>2375200</v>
      </c>
      <c r="O12" s="63"/>
      <c r="P12" s="48">
        <f t="shared" si="0"/>
        <v>140</v>
      </c>
      <c r="Q12" s="64">
        <f t="shared" si="1"/>
        <v>255093162</v>
      </c>
    </row>
    <row r="13" spans="1:17" ht="12.75">
      <c r="A13" s="7" t="s">
        <v>22</v>
      </c>
      <c r="B13" s="48">
        <v>19</v>
      </c>
      <c r="C13" s="62">
        <v>57353928</v>
      </c>
      <c r="D13" s="63"/>
      <c r="E13" s="48">
        <v>2</v>
      </c>
      <c r="F13" s="61">
        <v>1341000</v>
      </c>
      <c r="G13" s="48">
        <v>6</v>
      </c>
      <c r="H13" s="61">
        <v>2353023</v>
      </c>
      <c r="I13" s="48">
        <v>16</v>
      </c>
      <c r="J13" s="61">
        <v>10141693</v>
      </c>
      <c r="K13" s="48"/>
      <c r="L13" s="61"/>
      <c r="M13" s="48">
        <v>1</v>
      </c>
      <c r="N13" s="62">
        <v>220000</v>
      </c>
      <c r="O13" s="63"/>
      <c r="P13" s="48">
        <f t="shared" si="0"/>
        <v>44</v>
      </c>
      <c r="Q13" s="64">
        <f t="shared" si="1"/>
        <v>71409644</v>
      </c>
    </row>
    <row r="14" spans="1:17" ht="12.75">
      <c r="A14" s="7" t="s">
        <v>23</v>
      </c>
      <c r="B14" s="48">
        <v>4</v>
      </c>
      <c r="C14" s="62">
        <v>12353655</v>
      </c>
      <c r="D14" s="63"/>
      <c r="E14" s="48">
        <v>1</v>
      </c>
      <c r="F14" s="61">
        <v>450000</v>
      </c>
      <c r="G14" s="48">
        <v>1</v>
      </c>
      <c r="H14" s="61">
        <v>2411078</v>
      </c>
      <c r="I14" s="48">
        <v>1</v>
      </c>
      <c r="J14" s="61">
        <v>1318811</v>
      </c>
      <c r="K14" s="48"/>
      <c r="L14" s="61"/>
      <c r="M14" s="48"/>
      <c r="N14" s="62"/>
      <c r="O14" s="63"/>
      <c r="P14" s="48">
        <f t="shared" si="0"/>
        <v>7</v>
      </c>
      <c r="Q14" s="64">
        <f t="shared" si="1"/>
        <v>16533544</v>
      </c>
    </row>
    <row r="15" spans="1:17" ht="12.75">
      <c r="A15" s="7" t="s">
        <v>24</v>
      </c>
      <c r="B15" s="48">
        <v>3</v>
      </c>
      <c r="C15" s="62">
        <v>3143246</v>
      </c>
      <c r="D15" s="63"/>
      <c r="E15" s="48"/>
      <c r="F15" s="61"/>
      <c r="G15" s="48">
        <v>1</v>
      </c>
      <c r="H15" s="61">
        <v>90792</v>
      </c>
      <c r="I15" s="48">
        <v>6</v>
      </c>
      <c r="J15" s="61">
        <v>3197808</v>
      </c>
      <c r="K15" s="48"/>
      <c r="L15" s="61"/>
      <c r="M15" s="48">
        <v>1</v>
      </c>
      <c r="N15" s="62">
        <v>3600</v>
      </c>
      <c r="O15" s="63"/>
      <c r="P15" s="48">
        <f t="shared" si="0"/>
        <v>11</v>
      </c>
      <c r="Q15" s="64">
        <f t="shared" si="1"/>
        <v>6435446</v>
      </c>
    </row>
    <row r="16" spans="1:17" ht="25.5">
      <c r="A16" s="7" t="s">
        <v>25</v>
      </c>
      <c r="B16" s="48"/>
      <c r="C16" s="62"/>
      <c r="D16" s="63"/>
      <c r="E16" s="48"/>
      <c r="F16" s="61"/>
      <c r="G16" s="48"/>
      <c r="H16" s="61"/>
      <c r="I16" s="48"/>
      <c r="J16" s="61"/>
      <c r="K16" s="48"/>
      <c r="L16" s="61"/>
      <c r="M16" s="48">
        <v>1</v>
      </c>
      <c r="N16" s="62">
        <v>1129309</v>
      </c>
      <c r="O16" s="63"/>
      <c r="P16" s="48">
        <f t="shared" si="0"/>
        <v>1</v>
      </c>
      <c r="Q16" s="64">
        <f t="shared" si="1"/>
        <v>1129309</v>
      </c>
    </row>
    <row r="17" spans="1:17" ht="12.75">
      <c r="A17" s="7" t="s">
        <v>26</v>
      </c>
      <c r="B17" s="48">
        <v>33</v>
      </c>
      <c r="C17" s="62">
        <v>133677672</v>
      </c>
      <c r="D17" s="63"/>
      <c r="E17" s="48"/>
      <c r="F17" s="61"/>
      <c r="G17" s="48">
        <v>13</v>
      </c>
      <c r="H17" s="61">
        <v>12912143</v>
      </c>
      <c r="I17" s="48">
        <v>19</v>
      </c>
      <c r="J17" s="61">
        <v>9522848</v>
      </c>
      <c r="K17" s="48"/>
      <c r="L17" s="61"/>
      <c r="M17" s="48">
        <v>1</v>
      </c>
      <c r="N17" s="62">
        <v>41600</v>
      </c>
      <c r="O17" s="63"/>
      <c r="P17" s="48">
        <f t="shared" si="0"/>
        <v>66</v>
      </c>
      <c r="Q17" s="64">
        <f t="shared" si="1"/>
        <v>156154263</v>
      </c>
    </row>
    <row r="18" spans="1:17" ht="12.75">
      <c r="A18" s="7" t="s">
        <v>27</v>
      </c>
      <c r="B18" s="48">
        <v>10</v>
      </c>
      <c r="C18" s="62">
        <v>50033601</v>
      </c>
      <c r="D18" s="63"/>
      <c r="E18" s="48"/>
      <c r="F18" s="61"/>
      <c r="G18" s="48">
        <v>7</v>
      </c>
      <c r="H18" s="61">
        <v>9245954</v>
      </c>
      <c r="I18" s="48">
        <v>12</v>
      </c>
      <c r="J18" s="61">
        <v>11875904</v>
      </c>
      <c r="K18" s="48"/>
      <c r="L18" s="61"/>
      <c r="M18" s="48">
        <v>1</v>
      </c>
      <c r="N18" s="62">
        <v>1293520</v>
      </c>
      <c r="O18" s="63"/>
      <c r="P18" s="48">
        <f t="shared" si="0"/>
        <v>30</v>
      </c>
      <c r="Q18" s="64">
        <f t="shared" si="1"/>
        <v>72448979</v>
      </c>
    </row>
    <row r="19" spans="1:17" ht="12.75">
      <c r="A19" s="7" t="s">
        <v>64</v>
      </c>
      <c r="B19" s="48">
        <v>4</v>
      </c>
      <c r="C19" s="62">
        <v>8792834</v>
      </c>
      <c r="D19" s="63"/>
      <c r="E19" s="48"/>
      <c r="F19" s="61"/>
      <c r="G19" s="48"/>
      <c r="H19" s="61"/>
      <c r="I19" s="48"/>
      <c r="J19" s="61"/>
      <c r="K19" s="48"/>
      <c r="L19" s="61"/>
      <c r="M19" s="48"/>
      <c r="N19" s="62"/>
      <c r="O19" s="63"/>
      <c r="P19" s="48">
        <f>SUM(B19,E19,G19,I19,K19,M19)</f>
        <v>4</v>
      </c>
      <c r="Q19" s="64">
        <f t="shared" si="1"/>
        <v>8792834</v>
      </c>
    </row>
    <row r="20" spans="1:17" ht="12.75">
      <c r="A20" s="7" t="s">
        <v>28</v>
      </c>
      <c r="B20" s="48">
        <v>13</v>
      </c>
      <c r="C20" s="62">
        <v>53851027</v>
      </c>
      <c r="D20" s="63"/>
      <c r="E20" s="48"/>
      <c r="F20" s="61"/>
      <c r="G20" s="48">
        <v>1</v>
      </c>
      <c r="H20" s="61">
        <v>1600000</v>
      </c>
      <c r="I20" s="48"/>
      <c r="J20" s="61"/>
      <c r="K20" s="48"/>
      <c r="L20" s="61"/>
      <c r="M20" s="48">
        <v>1</v>
      </c>
      <c r="N20" s="62">
        <v>180000</v>
      </c>
      <c r="O20" s="63"/>
      <c r="P20" s="48">
        <f t="shared" si="0"/>
        <v>15</v>
      </c>
      <c r="Q20" s="64">
        <f t="shared" si="1"/>
        <v>55631027</v>
      </c>
    </row>
    <row r="21" spans="1:17" ht="12.75">
      <c r="A21" s="7" t="s">
        <v>29</v>
      </c>
      <c r="B21" s="48">
        <v>9</v>
      </c>
      <c r="C21" s="62">
        <v>14741402</v>
      </c>
      <c r="D21" s="63"/>
      <c r="E21" s="48"/>
      <c r="F21" s="61"/>
      <c r="G21" s="48">
        <v>1</v>
      </c>
      <c r="H21" s="61">
        <v>974784</v>
      </c>
      <c r="I21" s="48">
        <v>10</v>
      </c>
      <c r="J21" s="61">
        <v>4796612</v>
      </c>
      <c r="K21" s="48"/>
      <c r="L21" s="61"/>
      <c r="M21" s="48">
        <v>2</v>
      </c>
      <c r="N21" s="62">
        <v>171200</v>
      </c>
      <c r="O21" s="63"/>
      <c r="P21" s="48">
        <f t="shared" si="0"/>
        <v>22</v>
      </c>
      <c r="Q21" s="64">
        <f t="shared" si="1"/>
        <v>20683998</v>
      </c>
    </row>
    <row r="22" spans="1:17" ht="12.75">
      <c r="A22" s="7" t="s">
        <v>65</v>
      </c>
      <c r="B22" s="48">
        <v>33</v>
      </c>
      <c r="C22" s="62">
        <v>64358998</v>
      </c>
      <c r="D22" s="63"/>
      <c r="E22" s="48"/>
      <c r="F22" s="61"/>
      <c r="G22" s="48">
        <v>1</v>
      </c>
      <c r="H22" s="61">
        <v>14000000</v>
      </c>
      <c r="I22" s="48"/>
      <c r="J22" s="61"/>
      <c r="K22" s="48">
        <v>8</v>
      </c>
      <c r="L22" s="61">
        <v>45374133</v>
      </c>
      <c r="M22" s="48">
        <v>1</v>
      </c>
      <c r="N22" s="62">
        <v>144173</v>
      </c>
      <c r="O22" s="63"/>
      <c r="P22" s="48">
        <f t="shared" si="0"/>
        <v>43</v>
      </c>
      <c r="Q22" s="64">
        <f t="shared" si="1"/>
        <v>123877304</v>
      </c>
    </row>
    <row r="23" spans="1:17" ht="12.75">
      <c r="A23" s="7" t="s">
        <v>30</v>
      </c>
      <c r="B23" s="48">
        <v>13</v>
      </c>
      <c r="C23" s="62">
        <v>28577957</v>
      </c>
      <c r="D23" s="63"/>
      <c r="E23" s="48">
        <v>3</v>
      </c>
      <c r="F23" s="61">
        <v>3008435</v>
      </c>
      <c r="G23" s="48">
        <v>13</v>
      </c>
      <c r="H23" s="61">
        <v>5939070</v>
      </c>
      <c r="I23" s="48">
        <v>40</v>
      </c>
      <c r="J23" s="61">
        <v>12028811</v>
      </c>
      <c r="K23" s="48"/>
      <c r="L23" s="61"/>
      <c r="M23" s="48">
        <v>1</v>
      </c>
      <c r="N23" s="62">
        <v>41200</v>
      </c>
      <c r="O23" s="63"/>
      <c r="P23" s="48">
        <f t="shared" si="0"/>
        <v>70</v>
      </c>
      <c r="Q23" s="64">
        <f t="shared" si="1"/>
        <v>49595473</v>
      </c>
    </row>
    <row r="24" spans="1:17" ht="12.75">
      <c r="A24" s="7" t="s">
        <v>31</v>
      </c>
      <c r="B24" s="48">
        <v>13</v>
      </c>
      <c r="C24" s="62">
        <v>33863237</v>
      </c>
      <c r="D24" s="63"/>
      <c r="E24" s="48">
        <v>3</v>
      </c>
      <c r="F24" s="61">
        <v>1217528</v>
      </c>
      <c r="G24" s="48">
        <v>2</v>
      </c>
      <c r="H24" s="61">
        <v>1074575</v>
      </c>
      <c r="I24" s="48">
        <v>12</v>
      </c>
      <c r="J24" s="61">
        <v>5000725</v>
      </c>
      <c r="K24" s="48"/>
      <c r="L24" s="61"/>
      <c r="M24" s="48">
        <v>2</v>
      </c>
      <c r="N24" s="62">
        <v>159571</v>
      </c>
      <c r="O24" s="63"/>
      <c r="P24" s="48">
        <f t="shared" si="0"/>
        <v>32</v>
      </c>
      <c r="Q24" s="64">
        <f t="shared" si="1"/>
        <v>41315636</v>
      </c>
    </row>
    <row r="25" spans="1:17" ht="12.75">
      <c r="A25" s="7" t="s">
        <v>32</v>
      </c>
      <c r="B25" s="48">
        <v>7</v>
      </c>
      <c r="C25" s="62">
        <v>3943531</v>
      </c>
      <c r="D25" s="63"/>
      <c r="E25" s="48">
        <v>3</v>
      </c>
      <c r="F25" s="61">
        <v>3013630</v>
      </c>
      <c r="G25" s="48">
        <v>2</v>
      </c>
      <c r="H25" s="61">
        <v>470264</v>
      </c>
      <c r="I25" s="48">
        <v>11</v>
      </c>
      <c r="J25" s="61">
        <v>7667964</v>
      </c>
      <c r="K25" s="48"/>
      <c r="L25" s="61"/>
      <c r="M25" s="48">
        <v>1</v>
      </c>
      <c r="N25" s="62">
        <v>52800</v>
      </c>
      <c r="O25" s="63"/>
      <c r="P25" s="48">
        <f t="shared" si="0"/>
        <v>24</v>
      </c>
      <c r="Q25" s="64">
        <f t="shared" si="1"/>
        <v>15148189</v>
      </c>
    </row>
    <row r="26" spans="1:17" ht="12.75">
      <c r="A26" s="7" t="s">
        <v>33</v>
      </c>
      <c r="B26" s="48">
        <v>8</v>
      </c>
      <c r="C26" s="62">
        <v>34702483</v>
      </c>
      <c r="D26" s="63"/>
      <c r="E26" s="48"/>
      <c r="F26" s="61"/>
      <c r="G26" s="48">
        <v>2</v>
      </c>
      <c r="H26" s="61">
        <v>355028</v>
      </c>
      <c r="I26" s="48">
        <v>23</v>
      </c>
      <c r="J26" s="61">
        <v>11087704</v>
      </c>
      <c r="K26" s="48"/>
      <c r="L26" s="61"/>
      <c r="M26" s="48">
        <v>1</v>
      </c>
      <c r="N26" s="62">
        <v>22800</v>
      </c>
      <c r="O26" s="63"/>
      <c r="P26" s="48">
        <f t="shared" si="0"/>
        <v>34</v>
      </c>
      <c r="Q26" s="64">
        <f t="shared" si="1"/>
        <v>46168015</v>
      </c>
    </row>
    <row r="27" spans="1:17" ht="12.75">
      <c r="A27" s="5" t="s">
        <v>34</v>
      </c>
      <c r="B27" s="48">
        <v>19</v>
      </c>
      <c r="C27" s="62">
        <v>33106304</v>
      </c>
      <c r="D27" s="63"/>
      <c r="E27" s="48"/>
      <c r="F27" s="61"/>
      <c r="G27" s="48">
        <v>3</v>
      </c>
      <c r="H27" s="61">
        <v>548300</v>
      </c>
      <c r="I27" s="48">
        <v>26</v>
      </c>
      <c r="J27" s="61">
        <v>10806907</v>
      </c>
      <c r="K27" s="48"/>
      <c r="L27" s="61"/>
      <c r="M27" s="48">
        <v>2</v>
      </c>
      <c r="N27" s="62">
        <v>2228400</v>
      </c>
      <c r="O27" s="63"/>
      <c r="P27" s="48">
        <f t="shared" si="0"/>
        <v>50</v>
      </c>
      <c r="Q27" s="64">
        <f t="shared" si="1"/>
        <v>46689911</v>
      </c>
    </row>
    <row r="28" spans="1:17" ht="12.75">
      <c r="A28" s="7" t="s">
        <v>35</v>
      </c>
      <c r="B28" s="48">
        <v>7</v>
      </c>
      <c r="C28" s="62">
        <v>2681359</v>
      </c>
      <c r="D28" s="63"/>
      <c r="E28" s="48">
        <v>2</v>
      </c>
      <c r="F28" s="61">
        <v>200622</v>
      </c>
      <c r="G28" s="48"/>
      <c r="H28" s="61"/>
      <c r="I28" s="48">
        <v>5</v>
      </c>
      <c r="J28" s="61">
        <v>2661077</v>
      </c>
      <c r="K28" s="48"/>
      <c r="L28" s="61"/>
      <c r="M28" s="48">
        <v>1</v>
      </c>
      <c r="N28" s="62">
        <v>249610</v>
      </c>
      <c r="O28" s="63"/>
      <c r="P28" s="48">
        <f t="shared" si="0"/>
        <v>15</v>
      </c>
      <c r="Q28" s="64">
        <f t="shared" si="1"/>
        <v>5792668</v>
      </c>
    </row>
    <row r="29" spans="1:17" ht="12.75">
      <c r="A29" s="7" t="s">
        <v>36</v>
      </c>
      <c r="B29" s="48">
        <v>8</v>
      </c>
      <c r="C29" s="62">
        <v>22367017</v>
      </c>
      <c r="D29" s="63"/>
      <c r="E29" s="48">
        <v>1</v>
      </c>
      <c r="F29" s="61">
        <v>383292</v>
      </c>
      <c r="G29" s="48">
        <v>5</v>
      </c>
      <c r="H29" s="61">
        <v>6991841</v>
      </c>
      <c r="I29" s="48">
        <v>8</v>
      </c>
      <c r="J29" s="61">
        <v>3454426</v>
      </c>
      <c r="K29" s="48"/>
      <c r="L29" s="61"/>
      <c r="M29" s="48">
        <v>1</v>
      </c>
      <c r="N29" s="62">
        <v>414853</v>
      </c>
      <c r="O29" s="63"/>
      <c r="P29" s="48">
        <f t="shared" si="0"/>
        <v>23</v>
      </c>
      <c r="Q29" s="64">
        <f t="shared" si="1"/>
        <v>33611429</v>
      </c>
    </row>
    <row r="30" spans="1:17" ht="12.75">
      <c r="A30" s="7" t="s">
        <v>37</v>
      </c>
      <c r="B30" s="48">
        <v>15</v>
      </c>
      <c r="C30" s="62">
        <v>35111620</v>
      </c>
      <c r="D30" s="63"/>
      <c r="E30" s="48"/>
      <c r="F30" s="61"/>
      <c r="G30" s="48">
        <v>7</v>
      </c>
      <c r="H30" s="61">
        <v>1735212</v>
      </c>
      <c r="I30" s="48">
        <v>12</v>
      </c>
      <c r="J30" s="61">
        <v>5120100</v>
      </c>
      <c r="K30" s="48"/>
      <c r="L30" s="61"/>
      <c r="M30" s="48">
        <v>1</v>
      </c>
      <c r="N30" s="62">
        <v>1432126</v>
      </c>
      <c r="O30" s="63"/>
      <c r="P30" s="48">
        <f t="shared" si="0"/>
        <v>35</v>
      </c>
      <c r="Q30" s="64">
        <f t="shared" si="1"/>
        <v>43399058</v>
      </c>
    </row>
    <row r="31" spans="1:17" ht="12.75">
      <c r="A31" s="7" t="s">
        <v>66</v>
      </c>
      <c r="B31" s="48">
        <v>22</v>
      </c>
      <c r="C31" s="62">
        <v>78356283</v>
      </c>
      <c r="D31" s="63"/>
      <c r="E31" s="48"/>
      <c r="F31" s="61"/>
      <c r="G31" s="48">
        <v>1</v>
      </c>
      <c r="H31" s="61">
        <v>1423132</v>
      </c>
      <c r="I31" s="48"/>
      <c r="J31" s="61"/>
      <c r="K31" s="48">
        <v>7</v>
      </c>
      <c r="L31" s="61">
        <v>38343991</v>
      </c>
      <c r="M31" s="48"/>
      <c r="N31" s="62"/>
      <c r="O31" s="63"/>
      <c r="P31" s="48">
        <f t="shared" si="0"/>
        <v>30</v>
      </c>
      <c r="Q31" s="64">
        <f t="shared" si="1"/>
        <v>118123406</v>
      </c>
    </row>
    <row r="32" spans="1:17" ht="12.75">
      <c r="A32" s="7" t="s">
        <v>38</v>
      </c>
      <c r="B32" s="48">
        <v>14</v>
      </c>
      <c r="C32" s="62">
        <v>63271928</v>
      </c>
      <c r="D32" s="63"/>
      <c r="E32" s="48">
        <v>3</v>
      </c>
      <c r="F32" s="61">
        <v>2053232</v>
      </c>
      <c r="G32" s="48"/>
      <c r="H32" s="61"/>
      <c r="I32" s="48">
        <v>29</v>
      </c>
      <c r="J32" s="61">
        <v>11371453</v>
      </c>
      <c r="K32" s="48"/>
      <c r="L32" s="61"/>
      <c r="M32" s="48">
        <v>2</v>
      </c>
      <c r="N32" s="62">
        <v>250200</v>
      </c>
      <c r="O32" s="63"/>
      <c r="P32" s="48">
        <f t="shared" si="0"/>
        <v>48</v>
      </c>
      <c r="Q32" s="64">
        <f t="shared" si="1"/>
        <v>76946813</v>
      </c>
    </row>
    <row r="33" spans="1:17" ht="12.75">
      <c r="A33" s="7" t="s">
        <v>39</v>
      </c>
      <c r="B33" s="48">
        <v>12</v>
      </c>
      <c r="C33" s="62">
        <v>15245923</v>
      </c>
      <c r="D33" s="63"/>
      <c r="E33" s="48"/>
      <c r="F33" s="61"/>
      <c r="G33" s="48">
        <v>1</v>
      </c>
      <c r="H33" s="61">
        <v>2587140</v>
      </c>
      <c r="I33" s="48">
        <v>37</v>
      </c>
      <c r="J33" s="61">
        <v>11856023</v>
      </c>
      <c r="K33" s="48"/>
      <c r="L33" s="61"/>
      <c r="M33" s="48"/>
      <c r="N33" s="62"/>
      <c r="O33" s="63"/>
      <c r="P33" s="48">
        <f t="shared" si="0"/>
        <v>50</v>
      </c>
      <c r="Q33" s="64">
        <f t="shared" si="1"/>
        <v>29689086</v>
      </c>
    </row>
    <row r="34" spans="1:17" ht="12.75">
      <c r="A34" s="7" t="s">
        <v>67</v>
      </c>
      <c r="B34" s="48">
        <v>16</v>
      </c>
      <c r="C34" s="62">
        <v>52600007</v>
      </c>
      <c r="D34" s="63"/>
      <c r="E34" s="48"/>
      <c r="F34" s="61"/>
      <c r="G34" s="48"/>
      <c r="H34" s="61"/>
      <c r="I34" s="48"/>
      <c r="J34" s="61"/>
      <c r="K34" s="48">
        <v>3</v>
      </c>
      <c r="L34" s="61">
        <v>16348373</v>
      </c>
      <c r="M34" s="48">
        <v>2</v>
      </c>
      <c r="N34" s="62">
        <v>138400</v>
      </c>
      <c r="O34" s="63"/>
      <c r="P34" s="48">
        <f t="shared" si="0"/>
        <v>21</v>
      </c>
      <c r="Q34" s="64">
        <f t="shared" si="1"/>
        <v>69086780</v>
      </c>
    </row>
    <row r="35" spans="1:17" ht="12.75">
      <c r="A35" s="7" t="s">
        <v>40</v>
      </c>
      <c r="B35" s="48">
        <v>12</v>
      </c>
      <c r="C35" s="62">
        <v>22625338</v>
      </c>
      <c r="D35" s="63"/>
      <c r="E35" s="48"/>
      <c r="F35" s="61"/>
      <c r="G35" s="48"/>
      <c r="H35" s="61"/>
      <c r="I35" s="48">
        <v>19</v>
      </c>
      <c r="J35" s="61">
        <v>9605349</v>
      </c>
      <c r="K35" s="48"/>
      <c r="L35" s="61"/>
      <c r="M35" s="48">
        <v>1</v>
      </c>
      <c r="N35" s="62">
        <v>45200</v>
      </c>
      <c r="O35" s="63"/>
      <c r="P35" s="48">
        <f t="shared" si="0"/>
        <v>32</v>
      </c>
      <c r="Q35" s="64">
        <f t="shared" si="1"/>
        <v>32275887</v>
      </c>
    </row>
    <row r="36" spans="1:17" ht="12.75">
      <c r="A36" s="7" t="s">
        <v>41</v>
      </c>
      <c r="B36" s="48">
        <v>6</v>
      </c>
      <c r="C36" s="62">
        <v>24435882</v>
      </c>
      <c r="D36" s="63"/>
      <c r="E36" s="48">
        <v>1</v>
      </c>
      <c r="F36" s="61">
        <v>80475</v>
      </c>
      <c r="G36" s="48"/>
      <c r="H36" s="61"/>
      <c r="I36" s="48">
        <v>9</v>
      </c>
      <c r="J36" s="61">
        <v>5430132</v>
      </c>
      <c r="K36" s="48"/>
      <c r="L36" s="61"/>
      <c r="M36" s="48">
        <v>2</v>
      </c>
      <c r="N36" s="62">
        <v>167800</v>
      </c>
      <c r="O36" s="63"/>
      <c r="P36" s="48">
        <f t="shared" si="0"/>
        <v>18</v>
      </c>
      <c r="Q36" s="64">
        <f t="shared" si="1"/>
        <v>30114289</v>
      </c>
    </row>
    <row r="37" spans="1:17" ht="12.75">
      <c r="A37" s="11" t="s">
        <v>42</v>
      </c>
      <c r="B37" s="48">
        <v>13</v>
      </c>
      <c r="C37" s="62">
        <v>70364883</v>
      </c>
      <c r="D37" s="63"/>
      <c r="E37" s="48"/>
      <c r="F37" s="61"/>
      <c r="G37" s="48">
        <v>1</v>
      </c>
      <c r="H37" s="61">
        <v>5687055</v>
      </c>
      <c r="I37" s="48">
        <v>18</v>
      </c>
      <c r="J37" s="61">
        <v>8937839</v>
      </c>
      <c r="K37" s="48"/>
      <c r="L37" s="61"/>
      <c r="M37" s="48">
        <v>1</v>
      </c>
      <c r="N37" s="62">
        <v>200000</v>
      </c>
      <c r="O37" s="65"/>
      <c r="P37" s="48">
        <f t="shared" si="0"/>
        <v>33</v>
      </c>
      <c r="Q37" s="64">
        <f t="shared" si="1"/>
        <v>85189777</v>
      </c>
    </row>
    <row r="38" spans="1:17" ht="12.75">
      <c r="A38" s="10" t="s">
        <v>43</v>
      </c>
      <c r="B38" s="48">
        <v>6</v>
      </c>
      <c r="C38" s="62">
        <v>18349484</v>
      </c>
      <c r="D38" s="63"/>
      <c r="E38" s="48"/>
      <c r="F38" s="61"/>
      <c r="G38" s="48">
        <v>1</v>
      </c>
      <c r="H38" s="61">
        <v>427781</v>
      </c>
      <c r="I38" s="48">
        <v>13</v>
      </c>
      <c r="J38" s="61">
        <v>7682423</v>
      </c>
      <c r="K38" s="48"/>
      <c r="L38" s="61"/>
      <c r="M38" s="48"/>
      <c r="N38" s="62"/>
      <c r="O38" s="63"/>
      <c r="P38" s="48">
        <f aca="true" t="shared" si="2" ref="P38:P62">SUM(B38,E38,G38,I38,K38,M38)</f>
        <v>20</v>
      </c>
      <c r="Q38" s="64">
        <f t="shared" si="1"/>
        <v>26459688</v>
      </c>
    </row>
    <row r="39" spans="1:17" ht="12.75">
      <c r="A39" s="5" t="s">
        <v>68</v>
      </c>
      <c r="B39" s="48">
        <v>16</v>
      </c>
      <c r="C39" s="62">
        <v>27020590</v>
      </c>
      <c r="D39" s="63"/>
      <c r="E39" s="48"/>
      <c r="F39" s="61"/>
      <c r="G39" s="48"/>
      <c r="H39" s="61"/>
      <c r="I39" s="48"/>
      <c r="J39" s="61"/>
      <c r="K39" s="48">
        <v>2</v>
      </c>
      <c r="L39" s="61">
        <v>10517315</v>
      </c>
      <c r="M39" s="48">
        <v>1</v>
      </c>
      <c r="N39" s="62">
        <v>100000</v>
      </c>
      <c r="O39" s="63"/>
      <c r="P39" s="48">
        <f t="shared" si="2"/>
        <v>19</v>
      </c>
      <c r="Q39" s="64">
        <f t="shared" si="1"/>
        <v>37637905</v>
      </c>
    </row>
    <row r="40" spans="1:17" ht="12.75">
      <c r="A40" s="5" t="s">
        <v>44</v>
      </c>
      <c r="B40" s="48">
        <v>1</v>
      </c>
      <c r="C40" s="62">
        <v>1273952</v>
      </c>
      <c r="D40" s="63"/>
      <c r="E40" s="48">
        <v>3</v>
      </c>
      <c r="F40" s="61">
        <v>2277389</v>
      </c>
      <c r="G40" s="48">
        <v>1</v>
      </c>
      <c r="H40" s="61">
        <v>750171</v>
      </c>
      <c r="I40" s="48">
        <v>13</v>
      </c>
      <c r="J40" s="61">
        <v>7054451</v>
      </c>
      <c r="K40" s="48"/>
      <c r="L40" s="61"/>
      <c r="M40" s="48">
        <v>2</v>
      </c>
      <c r="N40" s="62">
        <v>135700</v>
      </c>
      <c r="O40" s="63"/>
      <c r="P40" s="48">
        <f t="shared" si="2"/>
        <v>20</v>
      </c>
      <c r="Q40" s="64">
        <f t="shared" si="1"/>
        <v>11491663</v>
      </c>
    </row>
    <row r="41" spans="1:17" ht="12.75">
      <c r="A41" s="5" t="s">
        <v>45</v>
      </c>
      <c r="B41" s="48">
        <v>52</v>
      </c>
      <c r="C41" s="62">
        <v>91029636</v>
      </c>
      <c r="D41" s="63"/>
      <c r="E41" s="48">
        <v>6</v>
      </c>
      <c r="F41" s="61">
        <v>3331613</v>
      </c>
      <c r="G41" s="48">
        <v>28</v>
      </c>
      <c r="H41" s="61">
        <v>21062076</v>
      </c>
      <c r="I41" s="48">
        <v>37</v>
      </c>
      <c r="J41" s="61">
        <v>15785778</v>
      </c>
      <c r="K41" s="48"/>
      <c r="L41" s="61"/>
      <c r="M41" s="48">
        <v>2</v>
      </c>
      <c r="N41" s="62">
        <v>656000</v>
      </c>
      <c r="O41" s="63"/>
      <c r="P41" s="48">
        <f t="shared" si="2"/>
        <v>125</v>
      </c>
      <c r="Q41" s="64">
        <f t="shared" si="1"/>
        <v>131865103</v>
      </c>
    </row>
    <row r="42" spans="1:17" ht="12.75">
      <c r="A42" s="5" t="s">
        <v>69</v>
      </c>
      <c r="B42" s="48">
        <v>17</v>
      </c>
      <c r="C42" s="62">
        <v>46165594</v>
      </c>
      <c r="D42" s="63"/>
      <c r="E42" s="48">
        <v>1</v>
      </c>
      <c r="F42" s="61">
        <v>315884</v>
      </c>
      <c r="G42" s="48"/>
      <c r="H42" s="61"/>
      <c r="I42" s="48"/>
      <c r="J42" s="61"/>
      <c r="K42" s="48">
        <v>2</v>
      </c>
      <c r="L42" s="61">
        <v>21138305</v>
      </c>
      <c r="M42" s="48">
        <v>1</v>
      </c>
      <c r="N42" s="62">
        <v>39200</v>
      </c>
      <c r="O42" s="63"/>
      <c r="P42" s="48">
        <f t="shared" si="2"/>
        <v>21</v>
      </c>
      <c r="Q42" s="64">
        <f t="shared" si="1"/>
        <v>67658983</v>
      </c>
    </row>
    <row r="43" spans="1:17" ht="12.75">
      <c r="A43" s="5" t="s">
        <v>46</v>
      </c>
      <c r="B43" s="48">
        <v>4</v>
      </c>
      <c r="C43" s="62">
        <v>9761024</v>
      </c>
      <c r="D43" s="63"/>
      <c r="E43" s="48">
        <v>5</v>
      </c>
      <c r="F43" s="61">
        <v>1599194</v>
      </c>
      <c r="G43" s="48"/>
      <c r="H43" s="61"/>
      <c r="I43" s="48">
        <v>16</v>
      </c>
      <c r="J43" s="61">
        <v>4002686</v>
      </c>
      <c r="K43" s="48"/>
      <c r="L43" s="61"/>
      <c r="M43" s="48">
        <v>3</v>
      </c>
      <c r="N43" s="62">
        <v>558510</v>
      </c>
      <c r="O43" s="63"/>
      <c r="P43" s="48">
        <f t="shared" si="2"/>
        <v>28</v>
      </c>
      <c r="Q43" s="64">
        <f t="shared" si="1"/>
        <v>15921414</v>
      </c>
    </row>
    <row r="44" spans="1:17" ht="25.5">
      <c r="A44" s="5" t="s">
        <v>47</v>
      </c>
      <c r="B44" s="48">
        <v>8</v>
      </c>
      <c r="C44" s="62">
        <v>10543715</v>
      </c>
      <c r="D44" s="63"/>
      <c r="E44" s="48"/>
      <c r="F44" s="61"/>
      <c r="G44" s="48"/>
      <c r="H44" s="61"/>
      <c r="I44" s="48"/>
      <c r="J44" s="61"/>
      <c r="K44" s="48"/>
      <c r="L44" s="61"/>
      <c r="M44" s="48"/>
      <c r="N44" s="62"/>
      <c r="O44" s="63"/>
      <c r="P44" s="48">
        <f t="shared" si="2"/>
        <v>8</v>
      </c>
      <c r="Q44" s="64">
        <f t="shared" si="1"/>
        <v>10543715</v>
      </c>
    </row>
    <row r="45" spans="1:17" ht="12.75">
      <c r="A45" s="5" t="s">
        <v>48</v>
      </c>
      <c r="B45" s="48">
        <v>19</v>
      </c>
      <c r="C45" s="62">
        <v>75887218</v>
      </c>
      <c r="D45" s="63"/>
      <c r="E45" s="48"/>
      <c r="F45" s="61"/>
      <c r="G45" s="48">
        <v>11</v>
      </c>
      <c r="H45" s="61">
        <v>9880149</v>
      </c>
      <c r="I45" s="48">
        <v>54</v>
      </c>
      <c r="J45" s="61">
        <v>19030789</v>
      </c>
      <c r="K45" s="48"/>
      <c r="L45" s="61"/>
      <c r="M45" s="48">
        <v>1</v>
      </c>
      <c r="N45" s="62">
        <v>64800</v>
      </c>
      <c r="O45" s="63"/>
      <c r="P45" s="48">
        <f t="shared" si="2"/>
        <v>85</v>
      </c>
      <c r="Q45" s="64">
        <f t="shared" si="1"/>
        <v>104862956</v>
      </c>
    </row>
    <row r="46" spans="1:17" ht="12.75">
      <c r="A46" s="5" t="s">
        <v>49</v>
      </c>
      <c r="B46" s="48">
        <v>5</v>
      </c>
      <c r="C46" s="62">
        <v>10592479</v>
      </c>
      <c r="D46" s="63"/>
      <c r="E46" s="48"/>
      <c r="F46" s="61"/>
      <c r="G46" s="48">
        <v>3</v>
      </c>
      <c r="H46" s="61">
        <v>1423587</v>
      </c>
      <c r="I46" s="48">
        <v>35</v>
      </c>
      <c r="J46" s="61">
        <v>14162774</v>
      </c>
      <c r="K46" s="48"/>
      <c r="L46" s="61"/>
      <c r="M46" s="48">
        <v>1</v>
      </c>
      <c r="N46" s="62">
        <v>58000</v>
      </c>
      <c r="O46" s="63"/>
      <c r="P46" s="48">
        <f t="shared" si="2"/>
        <v>44</v>
      </c>
      <c r="Q46" s="64">
        <f t="shared" si="1"/>
        <v>26236840</v>
      </c>
    </row>
    <row r="47" spans="1:17" ht="12.75">
      <c r="A47" s="5" t="s">
        <v>50</v>
      </c>
      <c r="B47" s="48">
        <v>9</v>
      </c>
      <c r="C47" s="62">
        <v>33210924</v>
      </c>
      <c r="D47" s="63"/>
      <c r="E47" s="48">
        <v>1</v>
      </c>
      <c r="F47" s="61">
        <v>259000</v>
      </c>
      <c r="G47" s="48">
        <v>2</v>
      </c>
      <c r="H47" s="61">
        <v>6020000</v>
      </c>
      <c r="I47" s="48">
        <v>11</v>
      </c>
      <c r="J47" s="61">
        <v>5310984</v>
      </c>
      <c r="K47" s="48"/>
      <c r="L47" s="61"/>
      <c r="M47" s="48">
        <v>1</v>
      </c>
      <c r="N47" s="62">
        <v>228150</v>
      </c>
      <c r="O47" s="63"/>
      <c r="P47" s="48">
        <f t="shared" si="2"/>
        <v>24</v>
      </c>
      <c r="Q47" s="64">
        <f t="shared" si="1"/>
        <v>45029058</v>
      </c>
    </row>
    <row r="48" spans="1:17" ht="12.75">
      <c r="A48" s="5" t="s">
        <v>70</v>
      </c>
      <c r="B48" s="48">
        <v>49</v>
      </c>
      <c r="C48" s="62">
        <v>82855582</v>
      </c>
      <c r="D48" s="63"/>
      <c r="E48" s="48"/>
      <c r="F48" s="61"/>
      <c r="G48" s="48">
        <v>1</v>
      </c>
      <c r="H48" s="61">
        <v>3431114</v>
      </c>
      <c r="I48" s="48"/>
      <c r="J48" s="61"/>
      <c r="K48" s="48">
        <v>5</v>
      </c>
      <c r="L48" s="61">
        <v>20895639</v>
      </c>
      <c r="M48" s="48">
        <v>2</v>
      </c>
      <c r="N48" s="62">
        <v>496575</v>
      </c>
      <c r="O48" s="63"/>
      <c r="P48" s="48">
        <f t="shared" si="2"/>
        <v>57</v>
      </c>
      <c r="Q48" s="64">
        <f t="shared" si="1"/>
        <v>107678910</v>
      </c>
    </row>
    <row r="49" spans="1:17" ht="12.75">
      <c r="A49" s="5" t="s">
        <v>51</v>
      </c>
      <c r="B49" s="48">
        <v>1</v>
      </c>
      <c r="C49" s="62">
        <v>1916077</v>
      </c>
      <c r="D49" s="63"/>
      <c r="E49" s="48">
        <v>4</v>
      </c>
      <c r="F49" s="61">
        <v>5789271</v>
      </c>
      <c r="G49" s="48"/>
      <c r="H49" s="61"/>
      <c r="I49" s="48">
        <v>1</v>
      </c>
      <c r="J49" s="61">
        <v>419056</v>
      </c>
      <c r="K49" s="48"/>
      <c r="L49" s="61"/>
      <c r="M49" s="48"/>
      <c r="N49" s="62"/>
      <c r="O49" s="63"/>
      <c r="P49" s="48">
        <f t="shared" si="2"/>
        <v>6</v>
      </c>
      <c r="Q49" s="64">
        <f t="shared" si="1"/>
        <v>8124404</v>
      </c>
    </row>
    <row r="50" spans="1:17" ht="12.75">
      <c r="A50" s="5" t="s">
        <v>52</v>
      </c>
      <c r="B50" s="48">
        <v>5</v>
      </c>
      <c r="C50" s="62">
        <v>8140112</v>
      </c>
      <c r="D50" s="63"/>
      <c r="E50" s="48"/>
      <c r="F50" s="61"/>
      <c r="G50" s="48">
        <v>1</v>
      </c>
      <c r="H50" s="61">
        <v>1133190</v>
      </c>
      <c r="I50" s="48"/>
      <c r="J50" s="61"/>
      <c r="K50" s="48"/>
      <c r="L50" s="61"/>
      <c r="M50" s="48">
        <v>1</v>
      </c>
      <c r="N50" s="62">
        <v>675000</v>
      </c>
      <c r="O50" s="63"/>
      <c r="P50" s="48">
        <f t="shared" si="2"/>
        <v>7</v>
      </c>
      <c r="Q50" s="64">
        <f t="shared" si="1"/>
        <v>9948302</v>
      </c>
    </row>
    <row r="51" spans="1:17" ht="12.75">
      <c r="A51" s="5" t="s">
        <v>53</v>
      </c>
      <c r="B51" s="48">
        <v>9</v>
      </c>
      <c r="C51" s="62">
        <v>26027295</v>
      </c>
      <c r="D51" s="63"/>
      <c r="E51" s="48"/>
      <c r="F51" s="61"/>
      <c r="G51" s="48">
        <v>1</v>
      </c>
      <c r="H51" s="61">
        <v>220950</v>
      </c>
      <c r="I51" s="48">
        <v>29</v>
      </c>
      <c r="J51" s="61">
        <v>8144802</v>
      </c>
      <c r="K51" s="48"/>
      <c r="L51" s="61"/>
      <c r="M51" s="48">
        <v>2</v>
      </c>
      <c r="N51" s="62">
        <v>274400</v>
      </c>
      <c r="O51" s="63"/>
      <c r="P51" s="48">
        <f t="shared" si="2"/>
        <v>41</v>
      </c>
      <c r="Q51" s="64">
        <f t="shared" si="1"/>
        <v>34667447</v>
      </c>
    </row>
    <row r="52" spans="1:17" ht="12.75">
      <c r="A52" s="5" t="s">
        <v>54</v>
      </c>
      <c r="B52" s="48">
        <v>4</v>
      </c>
      <c r="C52" s="62">
        <v>9075819</v>
      </c>
      <c r="D52" s="63"/>
      <c r="E52" s="48">
        <v>3</v>
      </c>
      <c r="F52" s="61">
        <v>2130000</v>
      </c>
      <c r="G52" s="48"/>
      <c r="H52" s="61"/>
      <c r="I52" s="48">
        <v>12</v>
      </c>
      <c r="J52" s="61">
        <v>4152300</v>
      </c>
      <c r="K52" s="48"/>
      <c r="L52" s="61"/>
      <c r="M52" s="48">
        <v>1</v>
      </c>
      <c r="N52" s="62">
        <v>25000</v>
      </c>
      <c r="O52" s="63"/>
      <c r="P52" s="48">
        <f t="shared" si="2"/>
        <v>20</v>
      </c>
      <c r="Q52" s="64">
        <f t="shared" si="1"/>
        <v>15383119</v>
      </c>
    </row>
    <row r="53" spans="1:17" ht="12.75">
      <c r="A53" s="5" t="s">
        <v>71</v>
      </c>
      <c r="B53" s="48">
        <v>13</v>
      </c>
      <c r="C53" s="62">
        <v>61460579</v>
      </c>
      <c r="D53" s="63"/>
      <c r="E53" s="48"/>
      <c r="F53" s="61"/>
      <c r="G53" s="48"/>
      <c r="H53" s="61"/>
      <c r="I53" s="48"/>
      <c r="J53" s="61"/>
      <c r="K53" s="48">
        <v>3</v>
      </c>
      <c r="L53" s="61">
        <v>14648549</v>
      </c>
      <c r="M53" s="48"/>
      <c r="N53" s="62"/>
      <c r="O53" s="63"/>
      <c r="P53" s="48">
        <f t="shared" si="2"/>
        <v>16</v>
      </c>
      <c r="Q53" s="64">
        <f t="shared" si="1"/>
        <v>76109128</v>
      </c>
    </row>
    <row r="54" spans="1:17" ht="12.75">
      <c r="A54" s="5" t="s">
        <v>72</v>
      </c>
      <c r="B54" s="48">
        <v>42</v>
      </c>
      <c r="C54" s="62">
        <v>141689384</v>
      </c>
      <c r="D54" s="63"/>
      <c r="E54" s="48"/>
      <c r="F54" s="61"/>
      <c r="G54" s="48">
        <v>5</v>
      </c>
      <c r="H54" s="61">
        <v>12713752</v>
      </c>
      <c r="I54" s="48">
        <v>2</v>
      </c>
      <c r="J54" s="61">
        <v>11511954</v>
      </c>
      <c r="K54" s="48">
        <v>5</v>
      </c>
      <c r="L54" s="61">
        <v>41659080</v>
      </c>
      <c r="M54" s="48">
        <v>2</v>
      </c>
      <c r="N54" s="62">
        <v>392800</v>
      </c>
      <c r="O54" s="63"/>
      <c r="P54" s="48">
        <f t="shared" si="2"/>
        <v>56</v>
      </c>
      <c r="Q54" s="64">
        <f t="shared" si="1"/>
        <v>207966970</v>
      </c>
    </row>
    <row r="55" spans="1:17" ht="12.75">
      <c r="A55" s="5" t="s">
        <v>55</v>
      </c>
      <c r="B55" s="48">
        <v>6</v>
      </c>
      <c r="C55" s="62">
        <v>24907647</v>
      </c>
      <c r="D55" s="63"/>
      <c r="E55" s="48">
        <v>3</v>
      </c>
      <c r="F55" s="61">
        <v>686237</v>
      </c>
      <c r="G55" s="48">
        <v>1</v>
      </c>
      <c r="H55" s="61">
        <v>500000</v>
      </c>
      <c r="I55" s="48">
        <v>18</v>
      </c>
      <c r="J55" s="61">
        <v>9357667</v>
      </c>
      <c r="K55" s="48"/>
      <c r="L55" s="61"/>
      <c r="M55" s="48">
        <v>2</v>
      </c>
      <c r="N55" s="62">
        <v>173281</v>
      </c>
      <c r="O55" s="63"/>
      <c r="P55" s="48">
        <f t="shared" si="2"/>
        <v>30</v>
      </c>
      <c r="Q55" s="64">
        <f t="shared" si="1"/>
        <v>35624832</v>
      </c>
    </row>
    <row r="56" spans="1:17" ht="12.75">
      <c r="A56" s="5" t="s">
        <v>56</v>
      </c>
      <c r="B56" s="48">
        <v>3</v>
      </c>
      <c r="C56" s="62">
        <v>1609348</v>
      </c>
      <c r="D56" s="63"/>
      <c r="E56" s="48">
        <v>1</v>
      </c>
      <c r="F56" s="61">
        <v>224100</v>
      </c>
      <c r="G56" s="48"/>
      <c r="H56" s="61"/>
      <c r="I56" s="48">
        <v>2</v>
      </c>
      <c r="J56" s="61">
        <v>5006090</v>
      </c>
      <c r="K56" s="48"/>
      <c r="L56" s="61"/>
      <c r="M56" s="48"/>
      <c r="N56" s="62"/>
      <c r="O56" s="63"/>
      <c r="P56" s="48">
        <f t="shared" si="2"/>
        <v>6</v>
      </c>
      <c r="Q56" s="64">
        <f t="shared" si="1"/>
        <v>6839538</v>
      </c>
    </row>
    <row r="57" spans="1:17" ht="12.75">
      <c r="A57" s="5" t="s">
        <v>57</v>
      </c>
      <c r="B57" s="48">
        <v>2</v>
      </c>
      <c r="C57" s="62">
        <v>10485435</v>
      </c>
      <c r="D57" s="63"/>
      <c r="E57" s="48"/>
      <c r="F57" s="61"/>
      <c r="G57" s="48"/>
      <c r="H57" s="61"/>
      <c r="I57" s="48"/>
      <c r="J57" s="61"/>
      <c r="K57" s="48"/>
      <c r="L57" s="61"/>
      <c r="M57" s="48"/>
      <c r="N57" s="62"/>
      <c r="O57" s="63"/>
      <c r="P57" s="48">
        <f t="shared" si="2"/>
        <v>2</v>
      </c>
      <c r="Q57" s="64">
        <f t="shared" si="1"/>
        <v>10485435</v>
      </c>
    </row>
    <row r="58" spans="1:17" ht="12.75">
      <c r="A58" s="5" t="s">
        <v>58</v>
      </c>
      <c r="B58" s="48">
        <v>16</v>
      </c>
      <c r="C58" s="62">
        <v>63870921</v>
      </c>
      <c r="D58" s="63"/>
      <c r="E58" s="48"/>
      <c r="F58" s="61"/>
      <c r="G58" s="48">
        <v>6</v>
      </c>
      <c r="H58" s="61">
        <v>8806779</v>
      </c>
      <c r="I58" s="48">
        <v>14</v>
      </c>
      <c r="J58" s="61">
        <v>19078861</v>
      </c>
      <c r="K58" s="48"/>
      <c r="L58" s="61"/>
      <c r="M58" s="48">
        <v>1</v>
      </c>
      <c r="N58" s="62">
        <v>360000</v>
      </c>
      <c r="O58" s="63"/>
      <c r="P58" s="48">
        <f t="shared" si="2"/>
        <v>37</v>
      </c>
      <c r="Q58" s="64">
        <f t="shared" si="1"/>
        <v>92116561</v>
      </c>
    </row>
    <row r="59" spans="1:17" ht="12.75">
      <c r="A59" s="5" t="s">
        <v>59</v>
      </c>
      <c r="B59" s="48">
        <v>20</v>
      </c>
      <c r="C59" s="62">
        <v>57836462</v>
      </c>
      <c r="D59" s="63"/>
      <c r="E59" s="48">
        <v>1</v>
      </c>
      <c r="F59" s="61">
        <v>52367</v>
      </c>
      <c r="G59" s="48">
        <v>6</v>
      </c>
      <c r="H59" s="61">
        <v>4818446</v>
      </c>
      <c r="I59" s="48">
        <v>10</v>
      </c>
      <c r="J59" s="61">
        <v>4649108</v>
      </c>
      <c r="K59" s="48"/>
      <c r="L59" s="61"/>
      <c r="M59" s="48">
        <v>3</v>
      </c>
      <c r="N59" s="62">
        <v>248600</v>
      </c>
      <c r="O59" s="63"/>
      <c r="P59" s="48">
        <f t="shared" si="2"/>
        <v>40</v>
      </c>
      <c r="Q59" s="64">
        <f t="shared" si="1"/>
        <v>67604983</v>
      </c>
    </row>
    <row r="60" spans="1:17" ht="12.75">
      <c r="A60" s="5" t="s">
        <v>60</v>
      </c>
      <c r="B60" s="48">
        <v>11</v>
      </c>
      <c r="C60" s="62">
        <v>7601301</v>
      </c>
      <c r="D60" s="63"/>
      <c r="E60" s="48">
        <v>1</v>
      </c>
      <c r="F60" s="61">
        <v>2781302</v>
      </c>
      <c r="G60" s="48"/>
      <c r="H60" s="61"/>
      <c r="I60" s="48">
        <v>19</v>
      </c>
      <c r="J60" s="61">
        <v>7744292</v>
      </c>
      <c r="K60" s="48"/>
      <c r="L60" s="61"/>
      <c r="M60" s="48">
        <v>2</v>
      </c>
      <c r="N60" s="62">
        <v>2804249</v>
      </c>
      <c r="O60" s="63"/>
      <c r="P60" s="48">
        <f t="shared" si="2"/>
        <v>33</v>
      </c>
      <c r="Q60" s="64">
        <f t="shared" si="1"/>
        <v>20931144</v>
      </c>
    </row>
    <row r="61" spans="1:17" ht="12.75">
      <c r="A61" s="5" t="s">
        <v>73</v>
      </c>
      <c r="B61" s="48">
        <v>14</v>
      </c>
      <c r="C61" s="62">
        <v>33418951</v>
      </c>
      <c r="D61" s="63"/>
      <c r="E61" s="48"/>
      <c r="F61" s="61"/>
      <c r="G61" s="48"/>
      <c r="H61" s="61"/>
      <c r="I61" s="48"/>
      <c r="J61" s="61"/>
      <c r="K61" s="48">
        <v>2</v>
      </c>
      <c r="L61" s="61">
        <v>16752672</v>
      </c>
      <c r="M61" s="48">
        <v>1</v>
      </c>
      <c r="N61" s="62">
        <v>49200</v>
      </c>
      <c r="O61" s="63"/>
      <c r="P61" s="48">
        <f t="shared" si="2"/>
        <v>17</v>
      </c>
      <c r="Q61" s="64">
        <f t="shared" si="1"/>
        <v>50220823</v>
      </c>
    </row>
    <row r="62" spans="1:17" ht="13.5" thickBot="1">
      <c r="A62" s="9" t="s">
        <v>61</v>
      </c>
      <c r="B62" s="66">
        <v>11</v>
      </c>
      <c r="C62" s="67">
        <v>19370986</v>
      </c>
      <c r="D62" s="68"/>
      <c r="E62" s="66"/>
      <c r="F62" s="69"/>
      <c r="G62" s="66"/>
      <c r="H62" s="69"/>
      <c r="I62" s="66">
        <v>17</v>
      </c>
      <c r="J62" s="69">
        <v>9015124</v>
      </c>
      <c r="K62" s="66"/>
      <c r="L62" s="69"/>
      <c r="M62" s="66">
        <v>1</v>
      </c>
      <c r="N62" s="67">
        <v>400000</v>
      </c>
      <c r="O62" s="68"/>
      <c r="P62" s="49">
        <f t="shared" si="2"/>
        <v>29</v>
      </c>
      <c r="Q62" s="70">
        <f t="shared" si="1"/>
        <v>28786110</v>
      </c>
    </row>
    <row r="63" spans="1:18" ht="14.25" thickBot="1" thickTop="1">
      <c r="A63" s="8" t="s">
        <v>62</v>
      </c>
      <c r="B63" s="71">
        <f>SUM(B7:B62)</f>
        <v>769</v>
      </c>
      <c r="C63" s="72">
        <f>SUM(C7:C62)</f>
        <v>2171193248</v>
      </c>
      <c r="D63" s="73"/>
      <c r="E63" s="71">
        <f aca="true" t="shared" si="3" ref="E63:M63">SUM(E7:E62)</f>
        <v>74</v>
      </c>
      <c r="F63" s="74">
        <f t="shared" si="3"/>
        <v>76451951</v>
      </c>
      <c r="G63" s="75">
        <f t="shared" si="3"/>
        <v>184</v>
      </c>
      <c r="H63" s="74">
        <f t="shared" si="3"/>
        <v>205920020</v>
      </c>
      <c r="I63" s="75">
        <f t="shared" si="3"/>
        <v>778</v>
      </c>
      <c r="J63" s="74">
        <f t="shared" si="3"/>
        <v>415136444</v>
      </c>
      <c r="K63" s="75">
        <f t="shared" si="3"/>
        <v>37</v>
      </c>
      <c r="L63" s="74">
        <f t="shared" si="3"/>
        <v>225678057</v>
      </c>
      <c r="M63" s="75">
        <f t="shared" si="3"/>
        <v>63</v>
      </c>
      <c r="N63" s="74">
        <f>SUM(N8:O62)</f>
        <v>20568251</v>
      </c>
      <c r="O63" s="76"/>
      <c r="P63" s="77">
        <f>SUM(P7:P62)</f>
        <v>1905</v>
      </c>
      <c r="Q63" s="78">
        <f t="shared" si="1"/>
        <v>3114947971</v>
      </c>
      <c r="R63" s="12"/>
    </row>
    <row r="64" spans="1:17" ht="13.5" thickTop="1">
      <c r="A64" s="80" t="s">
        <v>74</v>
      </c>
      <c r="B64" s="79"/>
      <c r="P64" s="44"/>
      <c r="Q64" s="12"/>
    </row>
    <row r="65" spans="1:17" ht="13.5">
      <c r="A65" s="43"/>
      <c r="P65" s="45"/>
      <c r="Q65" s="46"/>
    </row>
    <row r="66" spans="16:17" ht="12.75">
      <c r="P66" s="45"/>
      <c r="Q66" s="45"/>
    </row>
    <row r="67" spans="16:17" ht="12.75">
      <c r="P67" s="45"/>
      <c r="Q67" s="45"/>
    </row>
    <row r="74" ht="12.75">
      <c r="F74" s="41"/>
    </row>
    <row r="76" ht="12.75">
      <c r="F76" s="42"/>
    </row>
  </sheetData>
  <mergeCells count="134">
    <mergeCell ref="A64:B64"/>
    <mergeCell ref="C63:D63"/>
    <mergeCell ref="C61:D61"/>
    <mergeCell ref="N61:O61"/>
    <mergeCell ref="C62:D62"/>
    <mergeCell ref="N62:O62"/>
    <mergeCell ref="C59:D59"/>
    <mergeCell ref="N59:O59"/>
    <mergeCell ref="C60:D60"/>
    <mergeCell ref="N60:O60"/>
    <mergeCell ref="C57:D57"/>
    <mergeCell ref="N57:O57"/>
    <mergeCell ref="C58:D58"/>
    <mergeCell ref="N58:O58"/>
    <mergeCell ref="C55:D55"/>
    <mergeCell ref="N55:O55"/>
    <mergeCell ref="C56:D56"/>
    <mergeCell ref="N56:O56"/>
    <mergeCell ref="C53:D53"/>
    <mergeCell ref="N53:O53"/>
    <mergeCell ref="C54:D54"/>
    <mergeCell ref="N54:O54"/>
    <mergeCell ref="C51:D51"/>
    <mergeCell ref="N51:O51"/>
    <mergeCell ref="C52:D52"/>
    <mergeCell ref="N52:O52"/>
    <mergeCell ref="C49:D49"/>
    <mergeCell ref="N49:O49"/>
    <mergeCell ref="C50:D50"/>
    <mergeCell ref="N50:O50"/>
    <mergeCell ref="C47:D47"/>
    <mergeCell ref="N47:O47"/>
    <mergeCell ref="C48:D48"/>
    <mergeCell ref="N48:O48"/>
    <mergeCell ref="C45:D45"/>
    <mergeCell ref="N45:O45"/>
    <mergeCell ref="C46:D46"/>
    <mergeCell ref="N46:O46"/>
    <mergeCell ref="C43:D43"/>
    <mergeCell ref="N43:O43"/>
    <mergeCell ref="C44:D44"/>
    <mergeCell ref="N44:O44"/>
    <mergeCell ref="C41:D41"/>
    <mergeCell ref="N41:O41"/>
    <mergeCell ref="C42:D42"/>
    <mergeCell ref="N42:O42"/>
    <mergeCell ref="C39:D39"/>
    <mergeCell ref="N39:O39"/>
    <mergeCell ref="C40:D40"/>
    <mergeCell ref="N40:O40"/>
    <mergeCell ref="C37:D37"/>
    <mergeCell ref="N37:O37"/>
    <mergeCell ref="C38:D38"/>
    <mergeCell ref="N38:O38"/>
    <mergeCell ref="C35:D35"/>
    <mergeCell ref="N35:O35"/>
    <mergeCell ref="C36:D36"/>
    <mergeCell ref="N36:O36"/>
    <mergeCell ref="C33:D33"/>
    <mergeCell ref="N33:O33"/>
    <mergeCell ref="C34:D34"/>
    <mergeCell ref="N34:O34"/>
    <mergeCell ref="C31:D31"/>
    <mergeCell ref="N31:O31"/>
    <mergeCell ref="C32:D32"/>
    <mergeCell ref="N32:O32"/>
    <mergeCell ref="C29:D29"/>
    <mergeCell ref="N29:O29"/>
    <mergeCell ref="C30:D30"/>
    <mergeCell ref="N30:O30"/>
    <mergeCell ref="C27:D27"/>
    <mergeCell ref="N27:O27"/>
    <mergeCell ref="C28:D28"/>
    <mergeCell ref="N28:O28"/>
    <mergeCell ref="C25:D25"/>
    <mergeCell ref="N25:O25"/>
    <mergeCell ref="C26:D26"/>
    <mergeCell ref="N26:O26"/>
    <mergeCell ref="C23:D23"/>
    <mergeCell ref="N23:O23"/>
    <mergeCell ref="C24:D24"/>
    <mergeCell ref="N24:O24"/>
    <mergeCell ref="C21:D21"/>
    <mergeCell ref="N21:O21"/>
    <mergeCell ref="C22:D22"/>
    <mergeCell ref="N22:O22"/>
    <mergeCell ref="C20:D20"/>
    <mergeCell ref="N20:O20"/>
    <mergeCell ref="C17:D17"/>
    <mergeCell ref="N17:O17"/>
    <mergeCell ref="C18:D18"/>
    <mergeCell ref="N18:O18"/>
    <mergeCell ref="C19:D19"/>
    <mergeCell ref="N19:O19"/>
    <mergeCell ref="C15:D15"/>
    <mergeCell ref="N15:O15"/>
    <mergeCell ref="C16:D16"/>
    <mergeCell ref="N16:O16"/>
    <mergeCell ref="C13:D13"/>
    <mergeCell ref="N13:O13"/>
    <mergeCell ref="C14:D14"/>
    <mergeCell ref="N14:O14"/>
    <mergeCell ref="C11:D11"/>
    <mergeCell ref="N11:O11"/>
    <mergeCell ref="C12:D12"/>
    <mergeCell ref="N12:O12"/>
    <mergeCell ref="C9:D9"/>
    <mergeCell ref="N9:O9"/>
    <mergeCell ref="C10:D10"/>
    <mergeCell ref="N10:O10"/>
    <mergeCell ref="C7:D7"/>
    <mergeCell ref="N7:O7"/>
    <mergeCell ref="C8:D8"/>
    <mergeCell ref="N8:O8"/>
    <mergeCell ref="K6:L6"/>
    <mergeCell ref="M5:O5"/>
    <mergeCell ref="M6:O6"/>
    <mergeCell ref="P5:Q5"/>
    <mergeCell ref="P6:Q6"/>
    <mergeCell ref="O1:Q4"/>
    <mergeCell ref="B5:D5"/>
    <mergeCell ref="B6:D6"/>
    <mergeCell ref="E5:F5"/>
    <mergeCell ref="E6:F6"/>
    <mergeCell ref="G5:H5"/>
    <mergeCell ref="G6:H6"/>
    <mergeCell ref="I5:J5"/>
    <mergeCell ref="I6:J6"/>
    <mergeCell ref="K5:L5"/>
    <mergeCell ref="A1:C4"/>
    <mergeCell ref="D1:N1"/>
    <mergeCell ref="D2:N2"/>
    <mergeCell ref="D3:N3"/>
    <mergeCell ref="D4:N4"/>
  </mergeCells>
  <printOptions horizontalCentered="1" verticalCentered="1"/>
  <pageMargins left="0.27" right="0.25" top="0.34" bottom="0.21" header="0.17" footer="0.21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None</dc:creator>
  <cp:keywords/>
  <dc:description/>
  <cp:lastModifiedBy>None</cp:lastModifiedBy>
  <cp:lastPrinted>2002-10-30T16:25:54Z</cp:lastPrinted>
  <dcterms:created xsi:type="dcterms:W3CDTF">2002-06-27T17:34:26Z</dcterms:created>
  <dcterms:modified xsi:type="dcterms:W3CDTF">2002-10-30T16:27:01Z</dcterms:modified>
  <cp:category/>
  <cp:version/>
  <cp:contentType/>
  <cp:contentStatus/>
</cp:coreProperties>
</file>