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<sst xmlns="http://schemas.openxmlformats.org/spreadsheetml/2006/main" count="18" uniqueCount="18">
  <si>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TABLE 43</t>
  </si>
  <si>
    <t>TOTAL  COMBINED  INSTRUMENT OPERATIONS</t>
  </si>
  <si>
    <t xml:space="preserve">AT AIRPORTS  WITH  FAA  AND CONTRACT TRAFFIC CONTROL SERVICE </t>
  </si>
  <si>
    <t>(In Thousands)</t>
  </si>
  <si>
    <t>FISCAL</t>
  </si>
  <si>
    <t>AIR</t>
  </si>
  <si>
    <t>AIR TAXI/</t>
  </si>
  <si>
    <t>GENERAL</t>
  </si>
  <si>
    <t>YEAR</t>
  </si>
  <si>
    <t>CARRIER</t>
  </si>
  <si>
    <t>COMMUTER</t>
  </si>
  <si>
    <t>AVIATION</t>
  </si>
  <si>
    <t>MILITARY</t>
  </si>
  <si>
    <t>TOTAL</t>
  </si>
  <si>
    <t>Historical*</t>
  </si>
  <si>
    <t>2002E</t>
  </si>
  <si>
    <t>Forecast</t>
  </si>
  <si>
    <t>* Source:  FAA Air Traffic Activity.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</si>
</sst>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9"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u val="single"/>
      <sz val="1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164" fontId="4" fillId="0" borderId="10" xfId="0" applyNumberFormat="1" applyFont="1" applyBorder="1" applyAlignment="1">
      <alignment horizontal="centerContinuous"/>
    </xf>
    <xf numFmtId="164" fontId="4" fillId="0" borderId="11" xfId="0" applyNumberFormat="1" applyFont="1" applyBorder="1" applyAlignment="1">
      <alignment horizontal="centerContinuous"/>
    </xf>
    <xf numFmtId="164" fontId="4" fillId="0" borderId="1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164" fontId="4" fillId="0" borderId="6" xfId="0" applyNumberFormat="1" applyFont="1" applyBorder="1" applyAlignment="1">
      <alignment horizontal="centerContinuous"/>
    </xf>
    <xf numFmtId="164" fontId="4" fillId="0" borderId="8" xfId="0" applyNumberFormat="1" applyFont="1" applyBorder="1" applyAlignment="1">
      <alignment horizontal="centerContinuous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Continuous"/>
    </xf>
    <xf numFmtId="0" fontId="0" fillId="0" borderId="0" xfId="0" applyAlignment="1" quotePrefix="1">
      <alignment horizontal="left"/>
    </xf>
    <xf numFmtId="164" fontId="0" fillId="0" borderId="0" xfId="0" applyNumberForma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Tab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34"/>
      <sheetName val="TABLE35"/>
      <sheetName val="TABLE36"/>
      <sheetName val="TABLE37"/>
      <sheetName val="TABLE38"/>
      <sheetName val="TABLE39"/>
      <sheetName val="TABLE40"/>
      <sheetName val="TABLE41"/>
      <sheetName val="TABLE42"/>
      <sheetName val="TABLE43"/>
      <sheetName val="TABLE44"/>
      <sheetName val="TABLE45"/>
      <sheetName val="TABLE46"/>
      <sheetName val="TABLE 47"/>
      <sheetName val="TABLE 48"/>
      <sheetName val="TABLE49"/>
      <sheetName val="TABLE 50"/>
      <sheetName val="TABLE 51"/>
    </sheetNames>
    <sheetDataSet>
      <sheetData sheetId="10">
        <row r="12">
          <cell r="B12">
            <v>15298</v>
          </cell>
          <cell r="C12">
            <v>10730.9</v>
          </cell>
          <cell r="D12">
            <v>18863.7</v>
          </cell>
          <cell r="E12">
            <v>3235.6</v>
          </cell>
        </row>
        <row r="13">
          <cell r="B13">
            <v>15309.9</v>
          </cell>
          <cell r="C13">
            <v>10916.3</v>
          </cell>
          <cell r="D13">
            <v>19678.6</v>
          </cell>
          <cell r="E13">
            <v>3368</v>
          </cell>
        </row>
        <row r="14">
          <cell r="B14">
            <v>15742.3</v>
          </cell>
          <cell r="C14">
            <v>11270</v>
          </cell>
          <cell r="D14">
            <v>20643.7</v>
          </cell>
          <cell r="E14">
            <v>3454.2</v>
          </cell>
        </row>
        <row r="15">
          <cell r="B15">
            <v>16408.8</v>
          </cell>
          <cell r="C15">
            <v>11245.5</v>
          </cell>
          <cell r="D15">
            <v>20945.7</v>
          </cell>
          <cell r="E15">
            <v>3468.7</v>
          </cell>
        </row>
        <row r="16">
          <cell r="B16">
            <v>15851</v>
          </cell>
          <cell r="C16">
            <v>11354.8</v>
          </cell>
          <cell r="D16">
            <v>19426.3</v>
          </cell>
          <cell r="E16">
            <v>3461.3</v>
          </cell>
        </row>
        <row r="17">
          <cell r="B17">
            <v>14253.5</v>
          </cell>
          <cell r="C17">
            <v>11582.2</v>
          </cell>
          <cell r="D17">
            <v>19381</v>
          </cell>
          <cell r="E17">
            <v>3525</v>
          </cell>
        </row>
        <row r="20">
          <cell r="B20">
            <v>13963.689915</v>
          </cell>
          <cell r="C20">
            <v>11871.8</v>
          </cell>
          <cell r="D20">
            <v>19171.821864999998</v>
          </cell>
          <cell r="E20">
            <v>3525</v>
          </cell>
        </row>
        <row r="21">
          <cell r="B21">
            <v>14420.023301422201</v>
          </cell>
          <cell r="C21">
            <v>12346.6</v>
          </cell>
          <cell r="D21">
            <v>19507.13702941885</v>
          </cell>
          <cell r="E21">
            <v>3525</v>
          </cell>
        </row>
        <row r="22">
          <cell r="B22">
            <v>14829.407762949577</v>
          </cell>
          <cell r="C22">
            <v>12840.5</v>
          </cell>
          <cell r="D22">
            <v>19838.758358918967</v>
          </cell>
          <cell r="E22">
            <v>3525</v>
          </cell>
        </row>
        <row r="24">
          <cell r="B24">
            <v>15180.419844698594</v>
          </cell>
          <cell r="C24">
            <v>13251.4</v>
          </cell>
          <cell r="D24">
            <v>20156.1</v>
          </cell>
          <cell r="E24">
            <v>3525</v>
          </cell>
        </row>
        <row r="25">
          <cell r="B25">
            <v>15503.459178993779</v>
          </cell>
          <cell r="C25">
            <v>13648.9</v>
          </cell>
          <cell r="D25">
            <v>20478.6</v>
          </cell>
          <cell r="E25">
            <v>3525</v>
          </cell>
        </row>
        <row r="26">
          <cell r="B26">
            <v>15850.271560827869</v>
          </cell>
          <cell r="C26">
            <v>14012.3</v>
          </cell>
          <cell r="D26">
            <v>20826.8</v>
          </cell>
          <cell r="E26">
            <v>3525</v>
          </cell>
        </row>
        <row r="28">
          <cell r="B28">
            <v>16220.533904488808</v>
          </cell>
          <cell r="C28">
            <v>14367.2</v>
          </cell>
          <cell r="D28">
            <v>21139.2</v>
          </cell>
          <cell r="E28">
            <v>3525</v>
          </cell>
        </row>
        <row r="29">
          <cell r="B29">
            <v>16616.963753114516</v>
          </cell>
          <cell r="C29">
            <v>14715.6</v>
          </cell>
          <cell r="D29">
            <v>21456.3</v>
          </cell>
          <cell r="E29">
            <v>3525</v>
          </cell>
        </row>
        <row r="30">
          <cell r="B30">
            <v>17037.87144498091</v>
          </cell>
          <cell r="C30">
            <v>15058.6</v>
          </cell>
          <cell r="D30">
            <v>21778.1</v>
          </cell>
          <cell r="E30">
            <v>3525</v>
          </cell>
        </row>
        <row r="32">
          <cell r="B32">
            <v>17483.92291941051</v>
          </cell>
          <cell r="C32">
            <v>15396.4</v>
          </cell>
          <cell r="D32">
            <v>22104.8</v>
          </cell>
          <cell r="E32">
            <v>3525</v>
          </cell>
        </row>
        <row r="33">
          <cell r="B33">
            <v>17961.40885433961</v>
          </cell>
          <cell r="C33">
            <v>15729.8</v>
          </cell>
          <cell r="D33">
            <v>22436.3</v>
          </cell>
          <cell r="E33">
            <v>3525</v>
          </cell>
        </row>
        <row r="34">
          <cell r="B34">
            <v>18493.425784605148</v>
          </cell>
          <cell r="C34">
            <v>16059.1</v>
          </cell>
          <cell r="D34">
            <v>22772.9</v>
          </cell>
          <cell r="E34">
            <v>3525</v>
          </cell>
        </row>
      </sheetData>
      <sheetData sheetId="11">
        <row r="12">
          <cell r="B12">
            <v>90.1</v>
          </cell>
          <cell r="C12">
            <v>290</v>
          </cell>
          <cell r="D12">
            <v>224.2</v>
          </cell>
          <cell r="E12">
            <v>46.4</v>
          </cell>
        </row>
        <row r="13">
          <cell r="B13">
            <v>95.2</v>
          </cell>
          <cell r="C13">
            <v>304.3</v>
          </cell>
          <cell r="D13">
            <v>252.6</v>
          </cell>
          <cell r="E13">
            <v>55.7</v>
          </cell>
        </row>
        <row r="14">
          <cell r="B14">
            <v>90.8</v>
          </cell>
          <cell r="C14">
            <v>316.7</v>
          </cell>
          <cell r="D14">
            <v>254.1</v>
          </cell>
          <cell r="E14">
            <v>58.1</v>
          </cell>
        </row>
        <row r="15">
          <cell r="B15">
            <v>126</v>
          </cell>
          <cell r="C15">
            <v>380.9</v>
          </cell>
          <cell r="D15">
            <v>277.5</v>
          </cell>
          <cell r="E15">
            <v>61.2</v>
          </cell>
        </row>
        <row r="16">
          <cell r="B16">
            <v>122.4</v>
          </cell>
          <cell r="C16">
            <v>380.1</v>
          </cell>
          <cell r="D16">
            <v>273.7</v>
          </cell>
          <cell r="E16">
            <v>63</v>
          </cell>
        </row>
        <row r="17">
          <cell r="B17">
            <v>121.3</v>
          </cell>
          <cell r="C17">
            <v>356.2</v>
          </cell>
          <cell r="D17">
            <v>275.4</v>
          </cell>
          <cell r="E17">
            <v>61</v>
          </cell>
        </row>
        <row r="20">
          <cell r="B20">
            <v>118.760244</v>
          </cell>
          <cell r="C20">
            <v>365.1</v>
          </cell>
          <cell r="D20">
            <v>271.840373</v>
          </cell>
          <cell r="E20">
            <v>61</v>
          </cell>
        </row>
        <row r="21">
          <cell r="B21">
            <v>122.682419818344</v>
          </cell>
          <cell r="C21">
            <v>379.7</v>
          </cell>
          <cell r="D21">
            <v>276.59486112377</v>
          </cell>
          <cell r="E21">
            <v>61</v>
          </cell>
        </row>
        <row r="22">
          <cell r="B22">
            <v>126.16463762246788</v>
          </cell>
          <cell r="C22">
            <v>394.9</v>
          </cell>
          <cell r="D22">
            <v>281</v>
          </cell>
          <cell r="E22">
            <v>61</v>
          </cell>
        </row>
        <row r="24">
          <cell r="B24">
            <v>129.15070226571646</v>
          </cell>
          <cell r="C24">
            <v>407.5</v>
          </cell>
          <cell r="D24">
            <v>285.2</v>
          </cell>
          <cell r="E24">
            <v>61</v>
          </cell>
        </row>
        <row r="25">
          <cell r="B25">
            <v>131.89890005922865</v>
          </cell>
          <cell r="C25">
            <v>419.7</v>
          </cell>
          <cell r="D25">
            <v>289.5</v>
          </cell>
          <cell r="E25">
            <v>61</v>
          </cell>
        </row>
        <row r="26">
          <cell r="B26">
            <v>134.84921465575346</v>
          </cell>
          <cell r="C26">
            <v>430.8</v>
          </cell>
          <cell r="D26">
            <v>293.8</v>
          </cell>
          <cell r="E26">
            <v>61</v>
          </cell>
        </row>
        <row r="28">
          <cell r="B28">
            <v>137.99902261168253</v>
          </cell>
          <cell r="C28">
            <v>441.7</v>
          </cell>
          <cell r="D28">
            <v>297.9</v>
          </cell>
          <cell r="E28">
            <v>61</v>
          </cell>
        </row>
        <row r="29">
          <cell r="B29">
            <v>141.37130472724422</v>
          </cell>
          <cell r="C29">
            <v>452.5</v>
          </cell>
          <cell r="D29">
            <v>302.1</v>
          </cell>
          <cell r="E29">
            <v>61</v>
          </cell>
        </row>
        <row r="30">
          <cell r="B30">
            <v>144.9516743907664</v>
          </cell>
          <cell r="C30">
            <v>463.1</v>
          </cell>
          <cell r="D30">
            <v>306.3</v>
          </cell>
          <cell r="E30">
            <v>61</v>
          </cell>
        </row>
        <row r="32">
          <cell r="B32">
            <v>148.7459294196191</v>
          </cell>
          <cell r="C32">
            <v>473.4</v>
          </cell>
          <cell r="D32">
            <v>310.6</v>
          </cell>
          <cell r="E32">
            <v>61</v>
          </cell>
        </row>
        <row r="33">
          <cell r="B33">
            <v>152.8074370224218</v>
          </cell>
          <cell r="C33">
            <v>483.7</v>
          </cell>
          <cell r="D33">
            <v>315</v>
          </cell>
          <cell r="E33">
            <v>61</v>
          </cell>
        </row>
        <row r="34">
          <cell r="B34">
            <v>157.3326764624038</v>
          </cell>
          <cell r="C34">
            <v>493.8</v>
          </cell>
          <cell r="D34">
            <v>319.4</v>
          </cell>
          <cell r="E34">
            <v>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tabSelected="1" workbookViewId="0" topLeftCell="A1">
      <selection activeCell="A11" sqref="A11"/>
    </sheetView>
  </sheetViews>
  <sheetFormatPr defaultColWidth="8.88671875" defaultRowHeight="15"/>
  <cols>
    <col min="2" max="2" width="9.88671875" style="0" customWidth="1"/>
    <col min="3" max="3" width="10.99609375" style="0" customWidth="1"/>
    <col min="4" max="4" width="13.6640625" style="0" customWidth="1"/>
    <col min="5" max="5" width="11.21484375" style="0" customWidth="1"/>
    <col min="6" max="6" width="10.4453125" style="0" customWidth="1"/>
  </cols>
  <sheetData>
    <row r="1" spans="2:7" s="32" customFormat="1" ht="19.5">
      <c r="B1" s="33" t="s">
        <v>0</v>
      </c>
      <c r="C1" s="34"/>
      <c r="D1" s="34"/>
      <c r="E1" s="34"/>
      <c r="F1" s="34"/>
      <c r="G1" s="34"/>
    </row>
    <row r="2" spans="2:7" s="32" customFormat="1" ht="18.75">
      <c r="B2" s="34"/>
      <c r="C2" s="34"/>
      <c r="D2" s="34"/>
      <c r="E2" s="34"/>
      <c r="F2" s="34"/>
      <c r="G2" s="34"/>
    </row>
    <row r="3" spans="2:7" s="32" customFormat="1" ht="19.5">
      <c r="B3" s="35" t="s">
        <v>1</v>
      </c>
      <c r="C3" s="34"/>
      <c r="D3" s="34"/>
      <c r="E3" s="34"/>
      <c r="F3" s="34"/>
      <c r="G3" s="34"/>
    </row>
    <row r="4" spans="2:7" s="32" customFormat="1" ht="18.75">
      <c r="B4" s="34"/>
      <c r="C4" s="34"/>
      <c r="D4" s="34"/>
      <c r="E4" s="34"/>
      <c r="F4" s="34"/>
      <c r="G4" s="34"/>
    </row>
    <row r="5" spans="2:7" s="32" customFormat="1" ht="19.5">
      <c r="B5" s="35" t="s">
        <v>2</v>
      </c>
      <c r="C5" s="35"/>
      <c r="D5" s="35"/>
      <c r="E5" s="35"/>
      <c r="F5" s="35"/>
      <c r="G5" s="35"/>
    </row>
    <row r="6" spans="2:7" ht="15.75">
      <c r="B6" s="2" t="s">
        <v>3</v>
      </c>
      <c r="C6" s="1"/>
      <c r="D6" s="1"/>
      <c r="E6" s="1"/>
      <c r="F6" s="1"/>
      <c r="G6" s="1"/>
    </row>
    <row r="7" spans="2:7" ht="15">
      <c r="B7" s="3"/>
      <c r="C7" s="1"/>
      <c r="D7" s="1"/>
      <c r="E7" s="1"/>
      <c r="F7" s="1"/>
      <c r="G7" s="1"/>
    </row>
    <row r="8" spans="2:7" ht="15">
      <c r="B8" s="4"/>
      <c r="C8" s="4"/>
      <c r="D8" s="4"/>
      <c r="E8" s="4"/>
      <c r="F8" s="4"/>
      <c r="G8" s="4"/>
    </row>
    <row r="9" spans="2:7" ht="15">
      <c r="B9" s="5" t="s">
        <v>4</v>
      </c>
      <c r="C9" s="6" t="s">
        <v>5</v>
      </c>
      <c r="D9" s="7" t="s">
        <v>6</v>
      </c>
      <c r="E9" s="31" t="s">
        <v>7</v>
      </c>
      <c r="F9" s="8"/>
      <c r="G9" s="9"/>
    </row>
    <row r="10" spans="2:7" ht="15">
      <c r="B10" s="10" t="s">
        <v>8</v>
      </c>
      <c r="C10" s="11" t="s">
        <v>9</v>
      </c>
      <c r="D10" s="12" t="s">
        <v>10</v>
      </c>
      <c r="E10" s="11" t="s">
        <v>11</v>
      </c>
      <c r="F10" s="13" t="s">
        <v>12</v>
      </c>
      <c r="G10" s="13" t="s">
        <v>13</v>
      </c>
    </row>
    <row r="11" spans="2:7" ht="15">
      <c r="B11" s="14" t="s">
        <v>14</v>
      </c>
      <c r="C11" s="15"/>
      <c r="D11" s="4"/>
      <c r="E11" s="15"/>
      <c r="F11" s="16"/>
      <c r="G11" s="16"/>
    </row>
    <row r="12" spans="2:7" ht="15">
      <c r="B12" s="17">
        <v>1997</v>
      </c>
      <c r="C12" s="18">
        <f>'[1]TABLE44'!B12+'[1]TABLE45'!B12</f>
        <v>15388.1</v>
      </c>
      <c r="D12" s="18">
        <f>'[1]TABLE44'!C12+'[1]TABLE45'!C12</f>
        <v>11020.9</v>
      </c>
      <c r="E12" s="18">
        <f>'[1]TABLE44'!D12+'[1]TABLE45'!D12</f>
        <v>19087.9</v>
      </c>
      <c r="F12" s="18">
        <f>'[1]TABLE44'!E12+'[1]TABLE45'!E12</f>
        <v>3282</v>
      </c>
      <c r="G12" s="19">
        <f aca="true" t="shared" si="0" ref="G12:G17">SUM(C12:F12)</f>
        <v>48778.9</v>
      </c>
    </row>
    <row r="13" spans="2:7" ht="15">
      <c r="B13" s="17">
        <v>1998</v>
      </c>
      <c r="C13" s="18">
        <f>'[1]TABLE44'!B13+'[1]TABLE45'!B13</f>
        <v>15405.1</v>
      </c>
      <c r="D13" s="18">
        <f>'[1]TABLE44'!C13+'[1]TABLE45'!C13</f>
        <v>11220.599999999999</v>
      </c>
      <c r="E13" s="18">
        <f>'[1]TABLE44'!D13+'[1]TABLE45'!D13</f>
        <v>19931.199999999997</v>
      </c>
      <c r="F13" s="18">
        <f>'[1]TABLE44'!E13+'[1]TABLE45'!E13</f>
        <v>3423.7</v>
      </c>
      <c r="G13" s="19">
        <f t="shared" si="0"/>
        <v>49980.59999999999</v>
      </c>
    </row>
    <row r="14" spans="2:7" ht="15">
      <c r="B14" s="17">
        <v>1999</v>
      </c>
      <c r="C14" s="18">
        <f>'[1]TABLE44'!B14+'[1]TABLE45'!B14</f>
        <v>15833.099999999999</v>
      </c>
      <c r="D14" s="18">
        <f>'[1]TABLE44'!C14+'[1]TABLE45'!C14</f>
        <v>11586.7</v>
      </c>
      <c r="E14" s="18">
        <f>'[1]TABLE44'!D14+'[1]TABLE45'!D14</f>
        <v>20897.8</v>
      </c>
      <c r="F14" s="18">
        <f>'[1]TABLE44'!E14+'[1]TABLE45'!E14</f>
        <v>3512.2999999999997</v>
      </c>
      <c r="G14" s="19">
        <f t="shared" si="0"/>
        <v>51829.9</v>
      </c>
    </row>
    <row r="15" spans="2:7" ht="15">
      <c r="B15" s="17">
        <v>2000</v>
      </c>
      <c r="C15" s="18">
        <f>'[1]TABLE44'!B15+'[1]TABLE45'!B15</f>
        <v>16534.8</v>
      </c>
      <c r="D15" s="18">
        <f>'[1]TABLE44'!C15+'[1]TABLE45'!C15</f>
        <v>11626.4</v>
      </c>
      <c r="E15" s="18">
        <f>'[1]TABLE44'!D15+'[1]TABLE45'!D15</f>
        <v>21223.2</v>
      </c>
      <c r="F15" s="18">
        <f>'[1]TABLE44'!E15+'[1]TABLE45'!E15</f>
        <v>3529.8999999999996</v>
      </c>
      <c r="G15" s="19">
        <f t="shared" si="0"/>
        <v>52914.299999999996</v>
      </c>
    </row>
    <row r="16" spans="2:7" ht="15">
      <c r="B16" s="17">
        <v>2001</v>
      </c>
      <c r="C16" s="18">
        <f>'[1]TABLE44'!B16+'[1]TABLE45'!B16</f>
        <v>15973.4</v>
      </c>
      <c r="D16" s="18">
        <f>'[1]TABLE44'!C16+'[1]TABLE45'!C16</f>
        <v>11734.9</v>
      </c>
      <c r="E16" s="18">
        <f>'[1]TABLE44'!D16+'[1]TABLE45'!D16</f>
        <v>19700</v>
      </c>
      <c r="F16" s="18">
        <f>'[1]TABLE44'!E16+'[1]TABLE45'!E16</f>
        <v>3524.3</v>
      </c>
      <c r="G16" s="20">
        <f t="shared" si="0"/>
        <v>50932.600000000006</v>
      </c>
    </row>
    <row r="17" spans="2:7" ht="15">
      <c r="B17" s="17" t="s">
        <v>15</v>
      </c>
      <c r="C17" s="18">
        <f>'[1]TABLE44'!B17+'[1]TABLE45'!B17</f>
        <v>14374.8</v>
      </c>
      <c r="D17" s="18">
        <f>'[1]TABLE44'!C17+'[1]TABLE45'!C17</f>
        <v>11938.400000000001</v>
      </c>
      <c r="E17" s="18">
        <f>'[1]TABLE44'!D17+'[1]TABLE45'!D17</f>
        <v>19656.4</v>
      </c>
      <c r="F17" s="18">
        <f>'[1]TABLE44'!E17+'[1]TABLE45'!E17</f>
        <v>3586</v>
      </c>
      <c r="G17" s="20">
        <f t="shared" si="0"/>
        <v>49555.600000000006</v>
      </c>
    </row>
    <row r="18" spans="2:7" ht="15">
      <c r="B18" s="15"/>
      <c r="C18" s="18"/>
      <c r="D18" s="21"/>
      <c r="E18" s="18"/>
      <c r="F18" s="19"/>
      <c r="G18" s="19"/>
    </row>
    <row r="19" spans="2:7" ht="15">
      <c r="B19" s="22" t="s">
        <v>16</v>
      </c>
      <c r="C19" s="18"/>
      <c r="D19" s="21"/>
      <c r="E19" s="18"/>
      <c r="F19" s="19"/>
      <c r="G19" s="19"/>
    </row>
    <row r="20" spans="2:7" ht="15">
      <c r="B20" s="17">
        <v>2003</v>
      </c>
      <c r="C20" s="18">
        <f>'[1]TABLE44'!B20+'[1]TABLE45'!B20</f>
        <v>14082.450159</v>
      </c>
      <c r="D20" s="18">
        <f>'[1]TABLE44'!C20+'[1]TABLE45'!C20</f>
        <v>12236.9</v>
      </c>
      <c r="E20" s="18">
        <f>'[1]TABLE44'!D20+'[1]TABLE45'!D20</f>
        <v>19443.662237999997</v>
      </c>
      <c r="F20" s="18">
        <f>'[1]TABLE44'!E20+'[1]TABLE45'!E20</f>
        <v>3586</v>
      </c>
      <c r="G20" s="19">
        <f aca="true" t="shared" si="1" ref="G20:G34">SUM(C20:F20)</f>
        <v>49349.012397</v>
      </c>
    </row>
    <row r="21" spans="2:7" ht="15">
      <c r="B21" s="17">
        <v>2004</v>
      </c>
      <c r="C21" s="18">
        <f>'[1]TABLE44'!B21+'[1]TABLE45'!B21</f>
        <v>14542.705721240545</v>
      </c>
      <c r="D21" s="18">
        <f>'[1]TABLE44'!C21+'[1]TABLE45'!C21</f>
        <v>12726.300000000001</v>
      </c>
      <c r="E21" s="18">
        <f>'[1]TABLE44'!D21+'[1]TABLE45'!D21</f>
        <v>19783.73189054262</v>
      </c>
      <c r="F21" s="18">
        <f>'[1]TABLE44'!E21+'[1]TABLE45'!E21</f>
        <v>3586</v>
      </c>
      <c r="G21" s="19">
        <f t="shared" si="1"/>
        <v>50638.73761178316</v>
      </c>
    </row>
    <row r="22" spans="2:7" ht="15">
      <c r="B22" s="17">
        <v>2005</v>
      </c>
      <c r="C22" s="18">
        <f>'[1]TABLE44'!B22+'[1]TABLE45'!B22</f>
        <v>14955.572400572044</v>
      </c>
      <c r="D22" s="18">
        <f>'[1]TABLE44'!C22+'[1]TABLE45'!C22</f>
        <v>13235.4</v>
      </c>
      <c r="E22" s="18">
        <f>'[1]TABLE44'!D22+'[1]TABLE45'!D22</f>
        <v>20119.758358918967</v>
      </c>
      <c r="F22" s="18">
        <f>'[1]TABLE44'!E22+'[1]TABLE45'!E22</f>
        <v>3586</v>
      </c>
      <c r="G22" s="19">
        <f t="shared" si="1"/>
        <v>51896.73075949101</v>
      </c>
    </row>
    <row r="23" spans="2:7" ht="15">
      <c r="B23" s="17"/>
      <c r="C23" s="18"/>
      <c r="D23" s="18"/>
      <c r="E23" s="18"/>
      <c r="F23" s="18"/>
      <c r="G23" s="19"/>
    </row>
    <row r="24" spans="2:7" ht="15">
      <c r="B24" s="17">
        <v>2006</v>
      </c>
      <c r="C24" s="18">
        <f>'[1]TABLE44'!B24+'[1]TABLE45'!B24</f>
        <v>15309.57054696431</v>
      </c>
      <c r="D24" s="18">
        <f>'[1]TABLE44'!C24+'[1]TABLE45'!C24</f>
        <v>13658.9</v>
      </c>
      <c r="E24" s="18">
        <f>'[1]TABLE44'!D24+'[1]TABLE45'!D24</f>
        <v>20441.3</v>
      </c>
      <c r="F24" s="18">
        <f>'[1]TABLE44'!E24+'[1]TABLE45'!E24</f>
        <v>3586</v>
      </c>
      <c r="G24" s="19">
        <f t="shared" si="1"/>
        <v>52995.77054696431</v>
      </c>
    </row>
    <row r="25" spans="2:7" ht="15">
      <c r="B25" s="17">
        <v>2007</v>
      </c>
      <c r="C25" s="18">
        <f>'[1]TABLE44'!B25+'[1]TABLE45'!B25</f>
        <v>15635.358079053007</v>
      </c>
      <c r="D25" s="18">
        <f>'[1]TABLE44'!C25+'[1]TABLE45'!C25</f>
        <v>14068.6</v>
      </c>
      <c r="E25" s="18">
        <f>'[1]TABLE44'!D25+'[1]TABLE45'!D25</f>
        <v>20768.1</v>
      </c>
      <c r="F25" s="18">
        <f>'[1]TABLE44'!E25+'[1]TABLE45'!E25</f>
        <v>3586</v>
      </c>
      <c r="G25" s="19">
        <f t="shared" si="1"/>
        <v>54058.05807905301</v>
      </c>
    </row>
    <row r="26" spans="2:7" ht="15">
      <c r="B26" s="17">
        <v>2008</v>
      </c>
      <c r="C26" s="18">
        <f>'[1]TABLE44'!B26+'[1]TABLE45'!B26</f>
        <v>15985.120775483621</v>
      </c>
      <c r="D26" s="18">
        <f>'[1]TABLE44'!C26+'[1]TABLE45'!C26</f>
        <v>14443.099999999999</v>
      </c>
      <c r="E26" s="18">
        <f>'[1]TABLE44'!D26+'[1]TABLE45'!D26</f>
        <v>21120.6</v>
      </c>
      <c r="F26" s="18">
        <f>'[1]TABLE44'!E26+'[1]TABLE45'!E26</f>
        <v>3586</v>
      </c>
      <c r="G26" s="19">
        <f t="shared" si="1"/>
        <v>55134.82077548362</v>
      </c>
    </row>
    <row r="27" spans="2:7" ht="15">
      <c r="B27" s="17"/>
      <c r="C27" s="18"/>
      <c r="D27" s="18"/>
      <c r="E27" s="18"/>
      <c r="F27" s="18"/>
      <c r="G27" s="19"/>
    </row>
    <row r="28" spans="2:7" ht="15">
      <c r="B28" s="17">
        <v>2009</v>
      </c>
      <c r="C28" s="18">
        <f>'[1]TABLE44'!B28+'[1]TABLE45'!B28</f>
        <v>16358.53292710049</v>
      </c>
      <c r="D28" s="18">
        <f>'[1]TABLE44'!C28+'[1]TABLE45'!C28</f>
        <v>14808.900000000001</v>
      </c>
      <c r="E28" s="18">
        <f>'[1]TABLE44'!D28+'[1]TABLE45'!D28</f>
        <v>21437.100000000002</v>
      </c>
      <c r="F28" s="18">
        <f>'[1]TABLE44'!E28+'[1]TABLE45'!E28</f>
        <v>3586</v>
      </c>
      <c r="G28" s="19">
        <f t="shared" si="1"/>
        <v>56190.53292710049</v>
      </c>
    </row>
    <row r="29" spans="2:7" ht="15">
      <c r="B29" s="17">
        <v>2010</v>
      </c>
      <c r="C29" s="18">
        <f>'[1]TABLE44'!B29+'[1]TABLE45'!B29</f>
        <v>16758.33505784176</v>
      </c>
      <c r="D29" s="18">
        <f>'[1]TABLE44'!C29+'[1]TABLE45'!C29</f>
        <v>15168.1</v>
      </c>
      <c r="E29" s="18">
        <f>'[1]TABLE44'!D29+'[1]TABLE45'!D29</f>
        <v>21758.399999999998</v>
      </c>
      <c r="F29" s="18">
        <f>'[1]TABLE44'!E29+'[1]TABLE45'!E29</f>
        <v>3586</v>
      </c>
      <c r="G29" s="19">
        <f t="shared" si="1"/>
        <v>57270.83505784176</v>
      </c>
    </row>
    <row r="30" spans="2:7" ht="15">
      <c r="B30" s="17">
        <v>2011</v>
      </c>
      <c r="C30" s="18">
        <f>'[1]TABLE44'!B30+'[1]TABLE45'!B30</f>
        <v>17182.823119371675</v>
      </c>
      <c r="D30" s="18">
        <f>'[1]TABLE44'!C30+'[1]TABLE45'!C30</f>
        <v>15521.7</v>
      </c>
      <c r="E30" s="18">
        <f>'[1]TABLE44'!D30+'[1]TABLE45'!D30</f>
        <v>22084.399999999998</v>
      </c>
      <c r="F30" s="18">
        <f>'[1]TABLE44'!E30+'[1]TABLE45'!E30</f>
        <v>3586</v>
      </c>
      <c r="G30" s="19">
        <f t="shared" si="1"/>
        <v>58374.92311937167</v>
      </c>
    </row>
    <row r="31" spans="2:7" ht="15">
      <c r="B31" s="17"/>
      <c r="C31" s="18"/>
      <c r="D31" s="18"/>
      <c r="E31" s="18"/>
      <c r="F31" s="18"/>
      <c r="G31" s="19"/>
    </row>
    <row r="32" spans="2:7" ht="15">
      <c r="B32" s="17">
        <v>2012</v>
      </c>
      <c r="C32" s="18">
        <f>'[1]TABLE44'!B32+'[1]TABLE45'!B32</f>
        <v>17632.66884883013</v>
      </c>
      <c r="D32" s="18">
        <f>'[1]TABLE44'!C32+'[1]TABLE45'!C32</f>
        <v>15869.8</v>
      </c>
      <c r="E32" s="18">
        <f>'[1]TABLE44'!D32+'[1]TABLE45'!D32</f>
        <v>22415.399999999998</v>
      </c>
      <c r="F32" s="18">
        <f>'[1]TABLE44'!E32+'[1]TABLE45'!E32</f>
        <v>3586</v>
      </c>
      <c r="G32" s="19">
        <f t="shared" si="1"/>
        <v>59503.86884883013</v>
      </c>
    </row>
    <row r="33" spans="2:7" ht="15">
      <c r="B33" s="23">
        <v>2013</v>
      </c>
      <c r="C33" s="18">
        <f>'[1]TABLE44'!B33+'[1]TABLE45'!B33</f>
        <v>18114.21629136203</v>
      </c>
      <c r="D33" s="18">
        <f>'[1]TABLE44'!C33+'[1]TABLE45'!C33</f>
        <v>16213.5</v>
      </c>
      <c r="E33" s="18">
        <f>'[1]TABLE44'!D33+'[1]TABLE45'!D33</f>
        <v>22751.3</v>
      </c>
      <c r="F33" s="18">
        <f>'[1]TABLE44'!E33+'[1]TABLE45'!E33</f>
        <v>3586</v>
      </c>
      <c r="G33" s="19">
        <f t="shared" si="1"/>
        <v>60665.01629136203</v>
      </c>
    </row>
    <row r="34" spans="2:7" ht="15">
      <c r="B34" s="24">
        <v>2014</v>
      </c>
      <c r="C34" s="25">
        <f>'[1]TABLE44'!B34+'[1]TABLE45'!B34</f>
        <v>18650.75846106755</v>
      </c>
      <c r="D34" s="25">
        <f>'[1]TABLE44'!C34+'[1]TABLE45'!C34</f>
        <v>16552.9</v>
      </c>
      <c r="E34" s="25">
        <f>'[1]TABLE44'!D34+'[1]TABLE45'!D34</f>
        <v>23092.300000000003</v>
      </c>
      <c r="F34" s="25">
        <f>'[1]TABLE44'!E34+'[1]TABLE45'!E34</f>
        <v>3586</v>
      </c>
      <c r="G34" s="26">
        <f t="shared" si="1"/>
        <v>61881.95846106755</v>
      </c>
    </row>
    <row r="35" spans="2:7" ht="15">
      <c r="B35" s="27"/>
      <c r="C35" s="28"/>
      <c r="D35" s="28"/>
      <c r="E35" s="28"/>
      <c r="F35" s="28"/>
      <c r="G35" s="28"/>
    </row>
    <row r="36" spans="2:7" ht="15">
      <c r="B36" s="29" t="s">
        <v>17</v>
      </c>
      <c r="D36" s="30"/>
      <c r="E36" s="30"/>
      <c r="F36" s="30"/>
      <c r="G36" s="28"/>
    </row>
  </sheetData>
  <printOptions horizontalCentered="1" verticalCentered="1"/>
  <pageMargins left="0.75" right="0.75" top="0.5" bottom="0.25" header="0.5" footer="0.2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 Turner</dc:creator>
  <cp:keywords/>
  <dc:description/>
  <cp:lastModifiedBy>Barbara J Turner</cp:lastModifiedBy>
  <cp:lastPrinted>2003-02-20T19:10:26Z</cp:lastPrinted>
  <dcterms:created xsi:type="dcterms:W3CDTF">2003-02-20T19:07:32Z</dcterms:created>
  <dcterms:modified xsi:type="dcterms:W3CDTF">2003-02-20T19:10:31Z</dcterms:modified>
  <cp:category/>
  <cp:version/>
  <cp:contentType/>
  <cp:contentStatus/>
</cp:coreProperties>
</file>