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<sst xmlns="http://schemas.openxmlformats.org/spreadsheetml/2006/main" count="20" uniqueCount="20">
  <si>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TABLE 13</t>
  </si>
  <si>
    <t>U.S. LARGE AIR CARRIERS AND REGIONALS/COMMUTERS</t>
  </si>
  <si>
    <t xml:space="preserve"> </t>
  </si>
  <si>
    <t xml:space="preserve">TOTAL SCHEDULED U.S. PASSENGER TRAFFIC </t>
  </si>
  <si>
    <t>REVENUE PASSENGER ENPLANEMENTS</t>
  </si>
  <si>
    <t>REVENUE PASSENGER MILES</t>
  </si>
  <si>
    <t>FISCAL</t>
  </si>
  <si>
    <t>(Millions)</t>
  </si>
  <si>
    <t>(Billions)</t>
  </si>
  <si>
    <t>YEAR</t>
  </si>
  <si>
    <t>DOMESTIC</t>
  </si>
  <si>
    <t>INTERNATIONAL</t>
  </si>
  <si>
    <t>TOTAL</t>
  </si>
  <si>
    <t xml:space="preserve">   DOMESTIC</t>
  </si>
  <si>
    <t xml:space="preserve">INTERNATIONAL   </t>
  </si>
  <si>
    <t xml:space="preserve">     TOTAL</t>
  </si>
  <si>
    <t>Historical*</t>
  </si>
  <si>
    <t>2002E</t>
  </si>
  <si>
    <t>Forecast</t>
  </si>
  <si>
    <t>* Source: Forms 41 and 298-C, U.S. Department of Transportation.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</si>
</sst>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8">
    <font>
      <sz val="12"/>
      <name val="Arial"/>
      <family val="0"/>
    </font>
    <font>
      <b/>
      <sz val="14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0" fillId="0" borderId="0" xfId="0" applyNumberForma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0" xfId="0" applyFont="1" applyAlignment="1" applyProtection="1">
      <alignment horizontal="left"/>
      <protection/>
    </xf>
    <xf numFmtId="0" fontId="5" fillId="0" borderId="2" xfId="0" applyFont="1" applyBorder="1" applyAlignment="1" applyProtection="1">
      <alignment/>
      <protection/>
    </xf>
    <xf numFmtId="165" fontId="6" fillId="0" borderId="0" xfId="0" applyNumberFormat="1" applyFont="1" applyAlignment="1" applyProtection="1">
      <alignment horizontal="centerContinuous"/>
      <protection/>
    </xf>
    <xf numFmtId="165" fontId="6" fillId="0" borderId="2" xfId="0" applyNumberFormat="1" applyFont="1" applyBorder="1" applyAlignment="1">
      <alignment horizontal="centerContinuous"/>
    </xf>
    <xf numFmtId="165" fontId="7" fillId="0" borderId="2" xfId="0" applyNumberFormat="1" applyFont="1" applyBorder="1" applyAlignment="1" applyProtection="1">
      <alignment horizontal="centerContinuous"/>
      <protection/>
    </xf>
    <xf numFmtId="165" fontId="7" fillId="0" borderId="3" xfId="0" applyNumberFormat="1" applyFont="1" applyBorder="1" applyAlignment="1">
      <alignment horizontal="centerContinuous"/>
    </xf>
    <xf numFmtId="165" fontId="6" fillId="0" borderId="2" xfId="0" applyNumberFormat="1" applyFont="1" applyBorder="1" applyAlignment="1">
      <alignment horizontal="center"/>
    </xf>
    <xf numFmtId="165" fontId="7" fillId="0" borderId="2" xfId="0" applyNumberFormat="1" applyFont="1" applyBorder="1" applyAlignment="1" applyProtection="1">
      <alignment horizontal="center"/>
      <protection/>
    </xf>
    <xf numFmtId="0" fontId="4" fillId="0" borderId="2" xfId="0" applyFont="1" applyBorder="1" applyAlignment="1">
      <alignment horizontal="left"/>
    </xf>
    <xf numFmtId="165" fontId="6" fillId="0" borderId="0" xfId="0" applyNumberFormat="1" applyFont="1" applyBorder="1" applyAlignment="1" applyProtection="1">
      <alignment horizontal="centerContinuous"/>
      <protection/>
    </xf>
    <xf numFmtId="165" fontId="6" fillId="0" borderId="4" xfId="0" applyNumberFormat="1" applyFont="1" applyBorder="1" applyAlignment="1" applyProtection="1">
      <alignment horizontal="centerContinuous"/>
      <protection/>
    </xf>
    <xf numFmtId="165" fontId="6" fillId="0" borderId="5" xfId="0" applyNumberFormat="1" applyFont="1" applyBorder="1" applyAlignment="1">
      <alignment horizontal="center"/>
    </xf>
    <xf numFmtId="165" fontId="7" fillId="0" borderId="5" xfId="0" applyNumberFormat="1" applyFont="1" applyBorder="1" applyAlignment="1" applyProtection="1">
      <alignment horizontal="centerContinuous"/>
      <protection/>
    </xf>
    <xf numFmtId="165" fontId="7" fillId="0" borderId="6" xfId="0" applyNumberFormat="1" applyFont="1" applyBorder="1" applyAlignment="1">
      <alignment horizontal="centerContinuous"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10" xfId="0" applyFont="1" applyBorder="1" applyAlignment="1">
      <alignment horizontal="left"/>
    </xf>
    <xf numFmtId="0" fontId="6" fillId="0" borderId="5" xfId="0" applyFont="1" applyBorder="1" applyAlignment="1">
      <alignment horizontal="centerContinuous"/>
    </xf>
    <xf numFmtId="0" fontId="6" fillId="0" borderId="4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3" xfId="0" applyFont="1" applyBorder="1" applyAlignment="1">
      <alignment horizontal="center"/>
    </xf>
    <xf numFmtId="165" fontId="6" fillId="0" borderId="2" xfId="0" applyNumberFormat="1" applyFont="1" applyBorder="1" applyAlignment="1" applyProtection="1">
      <alignment horizontal="centerContinuous"/>
      <protection locked="0"/>
    </xf>
    <xf numFmtId="165" fontId="6" fillId="0" borderId="0" xfId="0" applyNumberFormat="1" applyFont="1" applyBorder="1" applyAlignment="1" applyProtection="1">
      <alignment horizontal="centerContinuous"/>
      <protection locked="0"/>
    </xf>
    <xf numFmtId="0" fontId="6" fillId="0" borderId="2" xfId="0" applyFont="1" applyBorder="1" applyAlignment="1">
      <alignment/>
    </xf>
    <xf numFmtId="165" fontId="6" fillId="0" borderId="5" xfId="0" applyNumberFormat="1" applyFont="1" applyBorder="1" applyAlignment="1" applyProtection="1">
      <alignment horizontal="centerContinuous"/>
      <protection locked="0"/>
    </xf>
    <xf numFmtId="165" fontId="6" fillId="0" borderId="4" xfId="0" applyNumberFormat="1" applyFont="1" applyBorder="1" applyAlignment="1" applyProtection="1">
      <alignment horizontal="centerContinuous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A2" sqref="A2"/>
    </sheetView>
  </sheetViews>
  <sheetFormatPr defaultColWidth="8.88671875" defaultRowHeight="15"/>
  <cols>
    <col min="1" max="1" width="10.3359375" style="0" customWidth="1"/>
    <col min="2" max="2" width="11.88671875" style="0" customWidth="1"/>
    <col min="3" max="3" width="13.6640625" style="0" customWidth="1"/>
    <col min="4" max="4" width="11.99609375" style="0" customWidth="1"/>
    <col min="5" max="5" width="10.77734375" style="0" customWidth="1"/>
    <col min="6" max="6" width="13.10546875" style="0" customWidth="1"/>
    <col min="7" max="7" width="9.99609375" style="0" customWidth="1"/>
  </cols>
  <sheetData>
    <row r="1" spans="1:7" ht="18">
      <c r="A1" s="1" t="s">
        <v>0</v>
      </c>
      <c r="B1" s="2"/>
      <c r="C1" s="2"/>
      <c r="D1" s="2"/>
      <c r="E1" s="2"/>
      <c r="F1" s="2"/>
      <c r="G1" s="2"/>
    </row>
    <row r="2" spans="1:7" ht="15">
      <c r="A2" s="2"/>
      <c r="B2" s="2"/>
      <c r="C2" s="2"/>
      <c r="D2" s="2"/>
      <c r="E2" s="2"/>
      <c r="F2" s="2"/>
      <c r="G2" s="2"/>
    </row>
    <row r="3" spans="1:7" ht="20.25">
      <c r="A3" s="3" t="s">
        <v>1</v>
      </c>
      <c r="B3" s="2"/>
      <c r="C3" s="2"/>
      <c r="D3" s="2"/>
      <c r="E3" s="2"/>
      <c r="F3" s="2"/>
      <c r="G3" s="2"/>
    </row>
    <row r="4" spans="1:7" ht="15">
      <c r="A4" s="2"/>
      <c r="B4" s="2"/>
      <c r="C4" s="2"/>
      <c r="D4" s="2"/>
      <c r="E4" s="2" t="s">
        <v>2</v>
      </c>
      <c r="F4" s="2"/>
      <c r="G4" s="2"/>
    </row>
    <row r="5" spans="1:7" ht="20.25">
      <c r="A5" s="3" t="s">
        <v>3</v>
      </c>
      <c r="B5" s="2"/>
      <c r="C5" s="2"/>
      <c r="D5" s="2"/>
      <c r="E5" s="2"/>
      <c r="F5" s="2"/>
      <c r="G5" s="2"/>
    </row>
    <row r="6" spans="1:7" ht="15">
      <c r="A6" s="4"/>
      <c r="B6" s="2"/>
      <c r="C6" s="2"/>
      <c r="D6" s="2"/>
      <c r="E6" s="2"/>
      <c r="F6" s="2"/>
      <c r="G6" s="2"/>
    </row>
    <row r="7" ht="15">
      <c r="D7" s="5"/>
    </row>
    <row r="8" spans="1:7" ht="15">
      <c r="A8" s="21"/>
      <c r="B8" s="22" t="s">
        <v>4</v>
      </c>
      <c r="C8" s="23"/>
      <c r="D8" s="24"/>
      <c r="E8" s="23" t="s">
        <v>5</v>
      </c>
      <c r="F8" s="23"/>
      <c r="G8" s="24"/>
    </row>
    <row r="9" spans="1:7" ht="15">
      <c r="A9" s="25" t="s">
        <v>6</v>
      </c>
      <c r="B9" s="26" t="s">
        <v>7</v>
      </c>
      <c r="C9" s="27"/>
      <c r="D9" s="28"/>
      <c r="E9" s="27" t="s">
        <v>8</v>
      </c>
      <c r="F9" s="27"/>
      <c r="G9" s="28"/>
    </row>
    <row r="10" spans="1:7" ht="15">
      <c r="A10" s="29" t="s">
        <v>9</v>
      </c>
      <c r="B10" s="30" t="s">
        <v>10</v>
      </c>
      <c r="C10" s="31" t="s">
        <v>11</v>
      </c>
      <c r="D10" s="30" t="s">
        <v>12</v>
      </c>
      <c r="E10" s="32" t="s">
        <v>13</v>
      </c>
      <c r="F10" s="33" t="s">
        <v>14</v>
      </c>
      <c r="G10" s="34" t="s">
        <v>15</v>
      </c>
    </row>
    <row r="11" spans="1:7" ht="15">
      <c r="A11" s="6" t="s">
        <v>16</v>
      </c>
      <c r="B11" s="35"/>
      <c r="C11" s="7"/>
      <c r="D11" s="36"/>
      <c r="E11" s="37"/>
      <c r="F11" s="8"/>
      <c r="G11" s="38"/>
    </row>
    <row r="12" spans="1:7" ht="15">
      <c r="A12" s="36">
        <v>1997</v>
      </c>
      <c r="B12" s="39">
        <v>577.845747</v>
      </c>
      <c r="C12" s="9">
        <v>53.55825300000001</v>
      </c>
      <c r="D12" s="10">
        <f aca="true" t="shared" si="0" ref="D12:D17">SUM(B12:C12)</f>
        <v>631.404</v>
      </c>
      <c r="E12" s="40">
        <v>448.917821</v>
      </c>
      <c r="F12" s="11">
        <v>159.024179</v>
      </c>
      <c r="G12" s="12">
        <f aca="true" t="shared" si="1" ref="G12:G17">SUM(E12,F12)</f>
        <v>607.942</v>
      </c>
    </row>
    <row r="13" spans="1:7" ht="15">
      <c r="A13" s="36">
        <v>1998</v>
      </c>
      <c r="B13" s="39">
        <v>590.4171910000001</v>
      </c>
      <c r="C13" s="9">
        <v>54.243387999999996</v>
      </c>
      <c r="D13" s="10">
        <f t="shared" si="0"/>
        <v>644.6605790000001</v>
      </c>
      <c r="E13" s="40">
        <v>460.70164500000004</v>
      </c>
      <c r="F13" s="11">
        <v>163.513181</v>
      </c>
      <c r="G13" s="12">
        <f t="shared" si="1"/>
        <v>624.214826</v>
      </c>
    </row>
    <row r="14" spans="1:7" ht="15">
      <c r="A14" s="36">
        <v>1999</v>
      </c>
      <c r="B14" s="39">
        <v>610.9249279999999</v>
      </c>
      <c r="C14" s="9">
        <v>54.901555</v>
      </c>
      <c r="D14" s="13">
        <f t="shared" si="0"/>
        <v>665.8264829999999</v>
      </c>
      <c r="E14" s="40">
        <v>482.364661</v>
      </c>
      <c r="F14" s="11">
        <v>170.07888900000003</v>
      </c>
      <c r="G14" s="12">
        <f t="shared" si="1"/>
        <v>652.4435500000001</v>
      </c>
    </row>
    <row r="15" spans="1:7" ht="15">
      <c r="A15" s="36">
        <v>2000</v>
      </c>
      <c r="B15" s="39">
        <v>639.849829</v>
      </c>
      <c r="C15" s="9">
        <v>56.407692</v>
      </c>
      <c r="D15" s="13">
        <f t="shared" si="0"/>
        <v>696.257521</v>
      </c>
      <c r="E15" s="40">
        <v>512.345762</v>
      </c>
      <c r="F15" s="11">
        <v>181.79283999999998</v>
      </c>
      <c r="G15" s="12">
        <f t="shared" si="1"/>
        <v>694.138602</v>
      </c>
    </row>
    <row r="16" spans="1:7" ht="15">
      <c r="A16" s="36">
        <v>2001</v>
      </c>
      <c r="B16" s="39">
        <v>626.7427813526748</v>
      </c>
      <c r="C16" s="9">
        <v>56.68460500000001</v>
      </c>
      <c r="D16" s="13">
        <f t="shared" si="0"/>
        <v>683.4273863526748</v>
      </c>
      <c r="E16" s="40">
        <v>508.02654739568</v>
      </c>
      <c r="F16" s="14">
        <v>183.31539500000002</v>
      </c>
      <c r="G16" s="12">
        <f t="shared" si="1"/>
        <v>691.34194239568</v>
      </c>
    </row>
    <row r="17" spans="1:7" ht="15">
      <c r="A17" s="36" t="s">
        <v>17</v>
      </c>
      <c r="B17" s="39">
        <v>576.780431</v>
      </c>
      <c r="C17" s="9">
        <v>50.82340278658216</v>
      </c>
      <c r="D17" s="13">
        <f t="shared" si="0"/>
        <v>627.6038337865822</v>
      </c>
      <c r="E17" s="40">
        <v>473.41014</v>
      </c>
      <c r="F17" s="14">
        <v>158.65606181086378</v>
      </c>
      <c r="G17" s="12">
        <f t="shared" si="1"/>
        <v>632.0662018108637</v>
      </c>
    </row>
    <row r="18" spans="1:7" ht="15">
      <c r="A18" s="41"/>
      <c r="B18" s="39"/>
      <c r="C18" s="9"/>
      <c r="D18" s="10"/>
      <c r="E18" s="40"/>
      <c r="F18" s="11"/>
      <c r="G18" s="12"/>
    </row>
    <row r="19" spans="1:7" ht="15">
      <c r="A19" s="15" t="s">
        <v>18</v>
      </c>
      <c r="B19" s="39"/>
      <c r="C19" s="9"/>
      <c r="D19" s="10"/>
      <c r="E19" s="40"/>
      <c r="F19" s="11"/>
      <c r="G19" s="12"/>
    </row>
    <row r="20" spans="1:7" ht="15">
      <c r="A20" s="36">
        <v>2003</v>
      </c>
      <c r="B20" s="39">
        <v>593.0784922702045</v>
      </c>
      <c r="C20" s="9">
        <v>53.80362972906906</v>
      </c>
      <c r="D20" s="10">
        <f>SUM(B20:C20)</f>
        <v>646.8821219992735</v>
      </c>
      <c r="E20" s="40">
        <v>489.3269956197385</v>
      </c>
      <c r="F20" s="11">
        <v>165.55069979122206</v>
      </c>
      <c r="G20" s="12">
        <f>SUM(E20:F20)</f>
        <v>654.8776954109605</v>
      </c>
    </row>
    <row r="21" spans="1:7" ht="15">
      <c r="A21" s="36">
        <v>2004</v>
      </c>
      <c r="B21" s="39">
        <v>624.8682493084499</v>
      </c>
      <c r="C21" s="9">
        <v>54.95174417045454</v>
      </c>
      <c r="D21" s="10">
        <f>SUM(B21:C21)</f>
        <v>679.8199934789044</v>
      </c>
      <c r="E21" s="40">
        <v>510.98740525241254</v>
      </c>
      <c r="F21" s="11">
        <v>169.52485781299603</v>
      </c>
      <c r="G21" s="12">
        <f>SUM(E21:F21)</f>
        <v>680.5122630654085</v>
      </c>
    </row>
    <row r="22" spans="1:7" ht="15">
      <c r="A22" s="36">
        <v>2005</v>
      </c>
      <c r="B22" s="39">
        <v>651.1283566988911</v>
      </c>
      <c r="C22" s="9">
        <v>57.960245250827704</v>
      </c>
      <c r="D22" s="10">
        <f>SUM(B22:C22)</f>
        <v>709.0886019497188</v>
      </c>
      <c r="E22" s="40">
        <v>531.5640519957217</v>
      </c>
      <c r="F22" s="11">
        <v>179.31983612594107</v>
      </c>
      <c r="G22" s="12">
        <f>SUM(E22:F22)</f>
        <v>710.8838881216627</v>
      </c>
    </row>
    <row r="23" spans="1:7" ht="15">
      <c r="A23" s="36"/>
      <c r="B23" s="39"/>
      <c r="C23" s="9"/>
      <c r="D23" s="10"/>
      <c r="E23" s="40"/>
      <c r="F23" s="11"/>
      <c r="G23" s="12"/>
    </row>
    <row r="24" spans="1:7" ht="15">
      <c r="A24" s="36">
        <v>2006</v>
      </c>
      <c r="B24" s="39">
        <v>676.6087298630677</v>
      </c>
      <c r="C24" s="9">
        <v>60.99909524788016</v>
      </c>
      <c r="D24" s="10">
        <f>SUM(B24:C24)</f>
        <v>737.6078251109478</v>
      </c>
      <c r="E24" s="40">
        <v>551.6697233132496</v>
      </c>
      <c r="F24" s="11">
        <v>189.19701567918878</v>
      </c>
      <c r="G24" s="12">
        <f>SUM(E24:F24)</f>
        <v>740.8667389924384</v>
      </c>
    </row>
    <row r="25" spans="1:7" ht="15">
      <c r="A25" s="36">
        <v>2007</v>
      </c>
      <c r="B25" s="39">
        <v>700.9335484967734</v>
      </c>
      <c r="C25" s="9">
        <v>64.0309738761245</v>
      </c>
      <c r="D25" s="10">
        <f>SUM(B25:C25)</f>
        <v>764.9645223728978</v>
      </c>
      <c r="E25" s="40">
        <v>572.135641335408</v>
      </c>
      <c r="F25" s="11">
        <v>199.2594832056587</v>
      </c>
      <c r="G25" s="12">
        <f>SUM(E25:F25)</f>
        <v>771.3951245410667</v>
      </c>
    </row>
    <row r="26" spans="1:7" ht="15">
      <c r="A26" s="36">
        <v>2008</v>
      </c>
      <c r="B26" s="39">
        <v>725.9875771973616</v>
      </c>
      <c r="C26" s="9">
        <v>67.19961116504017</v>
      </c>
      <c r="D26" s="10">
        <f>SUM(B26:C26)</f>
        <v>793.1871883624018</v>
      </c>
      <c r="E26" s="40">
        <v>593.0295251206358</v>
      </c>
      <c r="F26" s="11">
        <v>209.71296671497643</v>
      </c>
      <c r="G26" s="12">
        <f>SUM(E26:F26)</f>
        <v>802.7424918356122</v>
      </c>
    </row>
    <row r="27" spans="1:7" ht="15">
      <c r="A27" s="36"/>
      <c r="B27" s="39"/>
      <c r="C27" s="9"/>
      <c r="D27" s="10"/>
      <c r="E27" s="40"/>
      <c r="F27" s="11"/>
      <c r="G27" s="12"/>
    </row>
    <row r="28" spans="1:7" ht="15">
      <c r="A28" s="36">
        <v>2009</v>
      </c>
      <c r="B28" s="39">
        <v>752.3158874019911</v>
      </c>
      <c r="C28" s="9">
        <v>70.48516347382045</v>
      </c>
      <c r="D28" s="10">
        <f>SUM(B28:C28)</f>
        <v>822.8010508758115</v>
      </c>
      <c r="E28" s="40">
        <v>615.1589855117103</v>
      </c>
      <c r="F28" s="11">
        <v>220.5947849285641</v>
      </c>
      <c r="G28" s="12">
        <f>SUM(E28:F28)</f>
        <v>835.7537704402744</v>
      </c>
    </row>
    <row r="29" spans="1:7" ht="15">
      <c r="A29" s="36">
        <v>2010</v>
      </c>
      <c r="B29" s="39">
        <v>780.0794143814923</v>
      </c>
      <c r="C29" s="9">
        <v>73.93458443145789</v>
      </c>
      <c r="D29" s="10">
        <f>SUM(B29:C29)</f>
        <v>854.0139988129501</v>
      </c>
      <c r="E29" s="40">
        <v>638.5538855119336</v>
      </c>
      <c r="F29" s="11">
        <v>231.95015998307034</v>
      </c>
      <c r="G29" s="12">
        <f>SUM(E29:F29)</f>
        <v>870.5040454950039</v>
      </c>
    </row>
    <row r="30" spans="1:7" ht="15">
      <c r="A30" s="36">
        <v>2011</v>
      </c>
      <c r="B30" s="39">
        <v>809.382854888202</v>
      </c>
      <c r="C30" s="9">
        <v>77.44279419365526</v>
      </c>
      <c r="D30" s="10">
        <f>SUM(B30:C30)</f>
        <v>886.8256490818573</v>
      </c>
      <c r="E30" s="40">
        <v>663.2976452936283</v>
      </c>
      <c r="F30" s="11">
        <v>243.52877842494942</v>
      </c>
      <c r="G30" s="12">
        <f>SUM(E30:F30)</f>
        <v>906.8264237185778</v>
      </c>
    </row>
    <row r="31" spans="1:7" ht="15">
      <c r="A31" s="41"/>
      <c r="B31" s="39"/>
      <c r="C31" s="9"/>
      <c r="D31" s="10"/>
      <c r="E31" s="40"/>
      <c r="F31" s="11"/>
      <c r="G31" s="12"/>
    </row>
    <row r="32" spans="1:7" ht="15">
      <c r="A32" s="36">
        <v>2012</v>
      </c>
      <c r="B32" s="39">
        <v>840.2591351158148</v>
      </c>
      <c r="C32" s="9">
        <v>81.08593523060821</v>
      </c>
      <c r="D32" s="10">
        <f>SUM(B32:C32)</f>
        <v>921.3450703464231</v>
      </c>
      <c r="E32" s="40">
        <v>689.4743465996852</v>
      </c>
      <c r="F32" s="11">
        <v>255.4426591953633</v>
      </c>
      <c r="G32" s="12">
        <f>SUM(E32:F32)</f>
        <v>944.9170057950485</v>
      </c>
    </row>
    <row r="33" spans="1:7" ht="15">
      <c r="A33" s="36">
        <v>2013</v>
      </c>
      <c r="B33" s="39">
        <v>872.9561265065504</v>
      </c>
      <c r="C33" s="16">
        <v>84.81605429798559</v>
      </c>
      <c r="D33" s="13">
        <f>SUM(B33:C33)</f>
        <v>957.772180804536</v>
      </c>
      <c r="E33" s="40">
        <v>717.2416339992807</v>
      </c>
      <c r="F33" s="11">
        <v>267.7245843121951</v>
      </c>
      <c r="G33" s="12">
        <f>SUM(E33:F33)</f>
        <v>984.9662183114758</v>
      </c>
    </row>
    <row r="34" spans="1:7" ht="15">
      <c r="A34" s="33">
        <v>2014</v>
      </c>
      <c r="B34" s="42">
        <v>907.5279169690278</v>
      </c>
      <c r="C34" s="17">
        <v>88.64477825552497</v>
      </c>
      <c r="D34" s="18">
        <f>SUM(B34:C34)</f>
        <v>996.1726952245529</v>
      </c>
      <c r="E34" s="43">
        <v>746.6401830697324</v>
      </c>
      <c r="F34" s="19">
        <v>280.34075444728035</v>
      </c>
      <c r="G34" s="20">
        <f>SUM(E34:F34)</f>
        <v>1026.9809375170128</v>
      </c>
    </row>
    <row r="35" spans="1:7" ht="15">
      <c r="A35" s="44"/>
      <c r="B35" s="44"/>
      <c r="C35" s="44"/>
      <c r="D35" s="45"/>
      <c r="E35" s="45"/>
      <c r="F35" s="44"/>
      <c r="G35" s="44"/>
    </row>
    <row r="36" spans="1:7" ht="15">
      <c r="A36" s="45" t="s">
        <v>19</v>
      </c>
      <c r="B36" s="44"/>
      <c r="C36" s="44"/>
      <c r="D36" s="44"/>
      <c r="E36" s="44"/>
      <c r="F36" s="44"/>
      <c r="G36" s="44"/>
    </row>
  </sheetData>
  <printOptions horizontalCentered="1" verticalCentered="1"/>
  <pageMargins left="0.75" right="0.75" top="0.25" bottom="0.25" header="0.3" footer="0.26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Aviation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 Turner</dc:creator>
  <cp:keywords/>
  <dc:description/>
  <cp:lastModifiedBy>Barbara J Turner</cp:lastModifiedBy>
  <cp:lastPrinted>2003-02-12T19:04:26Z</cp:lastPrinted>
  <dcterms:created xsi:type="dcterms:W3CDTF">2003-02-12T19:02:38Z</dcterms:created>
  <dcterms:modified xsi:type="dcterms:W3CDTF">2003-02-21T15:55:42Z</dcterms:modified>
  <cp:category/>
  <cp:version/>
  <cp:contentType/>
  <cp:contentStatus/>
</cp:coreProperties>
</file>