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49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<sst xmlns="http://schemas.openxmlformats.org/spreadsheetml/2006/main" count="78" uniqueCount="20">
  <si>
    <t>Truck</t>
  </si>
  <si>
    <r>
      <t>Truck: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Data represent the number of truck crossings, not the number of unique vehicles.  Data are for both loaded and empty trucks. </t>
    </r>
  </si>
  <si>
    <r>
      <t>Rail: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Data includes both loaded and unloaded railcars. </t>
    </r>
  </si>
  <si>
    <t>NOTES</t>
  </si>
  <si>
    <t>SOURCE</t>
  </si>
  <si>
    <t>Total U.S.-Canadian border</t>
  </si>
  <si>
    <t xml:space="preserve">Total top 5 gateways </t>
  </si>
  <si>
    <t>Detroit, MI</t>
  </si>
  <si>
    <t>Port Huron, MI</t>
  </si>
  <si>
    <t>Blaine, WA</t>
  </si>
  <si>
    <t>International Falls, MN</t>
  </si>
  <si>
    <t>Portal, ND</t>
  </si>
  <si>
    <t>Buffalo-Niagara, NY</t>
  </si>
  <si>
    <t>Champlain-Rouse Pt., NY</t>
  </si>
  <si>
    <t>Table 1-48:  U.S.-Canadian Border Land-Freight Gateways: Number of Truck or Railcar Crossings</t>
  </si>
  <si>
    <t>Rail</t>
  </si>
  <si>
    <t>Buffalo-Niagara Falls, NY</t>
  </si>
  <si>
    <t>Champlain-Rouses Point, NY</t>
  </si>
  <si>
    <t>Total top 5 gateways</t>
  </si>
  <si>
    <t xml:space="preserve">U.S. Department of Transportation, Bureau of Transportation Statistics, special tabulation, October 2007. Based on the following primary data source: U.S. Department of Treasury, U.S. Customs Service, Office of Field Operations, Operations Management Database, special tabulation (Washington, DC: 2007).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</si>
</sst>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0"/>
    <numFmt numFmtId="167" formatCode="#,##0.0_)"/>
    <numFmt numFmtId="168" formatCode="#,##0.0_W_S"/>
    <numFmt numFmtId="169" formatCode="#,##0_W_S"/>
    <numFmt numFmtId="170" formatCode="_(* #,##0_);_(* \(#,##0\);_(* &quot;-&quot;??_);_(@_)"/>
    <numFmt numFmtId="171" formatCode="&quot;(R)&quot;\ #,##0;&quot;(R) -&quot;#,##0;&quot;(R) &quot;\ 0"/>
    <numFmt numFmtId="172" formatCode="&quot;(R) &quot;#,##0;&quot;(R) &quot;\-#,##0;&quot;(R) &quot;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25" fillId="0" borderId="0" applyNumberFormat="0" applyFill="0" applyBorder="0" applyAlignment="0" applyProtection="0"/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0" fontId="2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170" fontId="0" fillId="0" borderId="0" xfId="16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5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70" fontId="21" fillId="0" borderId="7" xfId="16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0" fillId="0" borderId="7" xfId="0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/>
    </xf>
    <xf numFmtId="0" fontId="20" fillId="0" borderId="5" xfId="0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left"/>
    </xf>
    <xf numFmtId="170" fontId="20" fillId="0" borderId="7" xfId="16" applyNumberFormat="1" applyFont="1" applyFill="1" applyBorder="1" applyAlignment="1">
      <alignment/>
    </xf>
    <xf numFmtId="0" fontId="0" fillId="0" borderId="5" xfId="0" applyFill="1" applyBorder="1" applyAlignment="1">
      <alignment/>
    </xf>
    <xf numFmtId="3" fontId="21" fillId="0" borderId="3" xfId="0" applyNumberFormat="1" applyFont="1" applyFill="1" applyBorder="1" applyAlignment="1">
      <alignment/>
    </xf>
    <xf numFmtId="0" fontId="21" fillId="0" borderId="3" xfId="0" applyFont="1" applyFill="1" applyBorder="1" applyAlignment="1">
      <alignment/>
    </xf>
    <xf numFmtId="0" fontId="26" fillId="0" borderId="3" xfId="0" applyFont="1" applyFill="1" applyBorder="1" applyAlignment="1">
      <alignment/>
    </xf>
    <xf numFmtId="0" fontId="21" fillId="0" borderId="6" xfId="0" applyFont="1" applyFill="1" applyBorder="1" applyAlignment="1">
      <alignment/>
    </xf>
    <xf numFmtId="0" fontId="20" fillId="0" borderId="5" xfId="0" applyFont="1" applyFill="1" applyBorder="1" applyAlignment="1">
      <alignment horizontal="center"/>
    </xf>
    <xf numFmtId="3" fontId="21" fillId="0" borderId="3" xfId="0" applyNumberFormat="1" applyFont="1" applyFill="1" applyBorder="1" applyAlignment="1">
      <alignment horizontal="right"/>
    </xf>
    <xf numFmtId="0" fontId="20" fillId="0" borderId="5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17" fillId="0" borderId="0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left" wrapText="1"/>
    </xf>
    <xf numFmtId="0" fontId="18" fillId="0" borderId="8" xfId="0" applyFont="1" applyFill="1" applyBorder="1" applyAlignment="1">
      <alignment horizontal="left" vertical="top"/>
    </xf>
    <xf numFmtId="0" fontId="23" fillId="0" borderId="8" xfId="0" applyFont="1" applyFill="1" applyBorder="1" applyAlignment="1">
      <alignment horizontal="left" vertical="top"/>
    </xf>
    <xf numFmtId="3" fontId="14" fillId="0" borderId="6" xfId="0" applyNumberFormat="1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2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8" fillId="0" borderId="0" xfId="0" applyFont="1" applyFill="1" applyAlignment="1">
      <alignment wrapText="1"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3.8515625" style="1" customWidth="1"/>
    <col min="2" max="2" width="8.7109375" style="10" customWidth="1"/>
    <col min="3" max="3" width="23.7109375" style="1" customWidth="1"/>
    <col min="4" max="4" width="8.7109375" style="1" customWidth="1"/>
    <col min="5" max="5" width="24.28125" style="1" customWidth="1"/>
    <col min="6" max="6" width="8.7109375" style="1" customWidth="1"/>
    <col min="7" max="7" width="24.28125" style="1" customWidth="1"/>
    <col min="8" max="8" width="8.7109375" style="1" customWidth="1"/>
    <col min="9" max="9" width="24.140625" style="1" customWidth="1"/>
    <col min="10" max="10" width="8.7109375" style="1" customWidth="1"/>
    <col min="11" max="16384" width="9.140625" style="1" customWidth="1"/>
  </cols>
  <sheetData>
    <row r="1" spans="1:10" ht="16.5" customHeight="1" thickBot="1">
      <c r="A1" s="41" t="s">
        <v>14</v>
      </c>
      <c r="B1" s="41"/>
      <c r="C1" s="41"/>
      <c r="D1" s="41"/>
      <c r="E1" s="41"/>
      <c r="F1" s="41"/>
      <c r="G1" s="42"/>
      <c r="H1" s="42"/>
      <c r="I1" s="43"/>
      <c r="J1" s="43"/>
    </row>
    <row r="2" spans="1:10" ht="19.5" customHeight="1">
      <c r="A2" s="6" t="s">
        <v>0</v>
      </c>
      <c r="B2" s="23">
        <v>2002</v>
      </c>
      <c r="C2" s="26"/>
      <c r="D2" s="35">
        <v>2003</v>
      </c>
      <c r="E2" s="24"/>
      <c r="F2" s="35">
        <v>2004</v>
      </c>
      <c r="G2" s="28"/>
      <c r="H2" s="33">
        <v>2005</v>
      </c>
      <c r="I2" s="28"/>
      <c r="J2" s="33">
        <v>2006</v>
      </c>
    </row>
    <row r="3" spans="1:10" ht="16.5">
      <c r="A3" s="3" t="s">
        <v>5</v>
      </c>
      <c r="B3" s="19">
        <v>6910628</v>
      </c>
      <c r="C3" s="3" t="s">
        <v>5</v>
      </c>
      <c r="D3" s="19">
        <v>6728228</v>
      </c>
      <c r="E3" s="3" t="s">
        <v>5</v>
      </c>
      <c r="F3" s="19">
        <v>6903882</v>
      </c>
      <c r="G3" s="3" t="s">
        <v>5</v>
      </c>
      <c r="H3" s="19">
        <v>6783944</v>
      </c>
      <c r="I3" s="3" t="s">
        <v>5</v>
      </c>
      <c r="J3" s="19">
        <v>6649249</v>
      </c>
    </row>
    <row r="4" spans="1:10" ht="16.5">
      <c r="A4" s="3" t="s">
        <v>6</v>
      </c>
      <c r="B4" s="19">
        <f>SUM(B5:B9)</f>
        <v>4567704</v>
      </c>
      <c r="C4" s="3" t="s">
        <v>6</v>
      </c>
      <c r="D4" s="19">
        <f>SUM(D5:D9)</f>
        <v>4478405</v>
      </c>
      <c r="E4" s="3" t="s">
        <v>6</v>
      </c>
      <c r="F4" s="19">
        <f>SUM(F5:F9)</f>
        <v>4591686</v>
      </c>
      <c r="G4" s="3" t="s">
        <v>6</v>
      </c>
      <c r="H4" s="19">
        <v>4553263</v>
      </c>
      <c r="I4" s="3" t="s">
        <v>18</v>
      </c>
      <c r="J4" s="19">
        <v>4499055</v>
      </c>
    </row>
    <row r="5" spans="1:10" ht="16.5">
      <c r="A5" s="4" t="s">
        <v>7</v>
      </c>
      <c r="B5" s="7">
        <v>1670565</v>
      </c>
      <c r="C5" s="4" t="s">
        <v>7</v>
      </c>
      <c r="D5" s="7">
        <v>1634319</v>
      </c>
      <c r="E5" s="4" t="s">
        <v>7</v>
      </c>
      <c r="F5" s="7">
        <v>1701452</v>
      </c>
      <c r="G5" s="4" t="s">
        <v>7</v>
      </c>
      <c r="H5" s="7">
        <v>1745318</v>
      </c>
      <c r="I5" s="4" t="s">
        <v>7</v>
      </c>
      <c r="J5" s="7">
        <v>1770008</v>
      </c>
    </row>
    <row r="6" spans="1:10" ht="16.5">
      <c r="A6" s="4" t="s">
        <v>16</v>
      </c>
      <c r="B6" s="7">
        <v>1208095</v>
      </c>
      <c r="C6" s="20" t="s">
        <v>12</v>
      </c>
      <c r="D6" s="7">
        <v>1162961</v>
      </c>
      <c r="E6" s="20" t="s">
        <v>12</v>
      </c>
      <c r="F6" s="7">
        <v>1175254</v>
      </c>
      <c r="G6" s="20" t="s">
        <v>12</v>
      </c>
      <c r="H6" s="7">
        <v>1142411</v>
      </c>
      <c r="I6" s="20" t="s">
        <v>12</v>
      </c>
      <c r="J6" s="7">
        <v>1117789</v>
      </c>
    </row>
    <row r="7" spans="1:10" ht="16.5">
      <c r="A7" s="4" t="s">
        <v>8</v>
      </c>
      <c r="B7" s="7">
        <v>907729</v>
      </c>
      <c r="C7" s="4" t="s">
        <v>8</v>
      </c>
      <c r="D7" s="7">
        <v>928074</v>
      </c>
      <c r="E7" s="4" t="s">
        <v>8</v>
      </c>
      <c r="F7" s="7">
        <v>945962</v>
      </c>
      <c r="G7" s="4" t="s">
        <v>8</v>
      </c>
      <c r="H7" s="7">
        <v>922401</v>
      </c>
      <c r="I7" s="4" t="s">
        <v>8</v>
      </c>
      <c r="J7" s="7">
        <v>835927</v>
      </c>
    </row>
    <row r="8" spans="1:10" ht="16.5">
      <c r="A8" s="4" t="s">
        <v>9</v>
      </c>
      <c r="B8" s="7">
        <v>410256</v>
      </c>
      <c r="C8" s="20" t="s">
        <v>13</v>
      </c>
      <c r="D8" s="7">
        <v>387962</v>
      </c>
      <c r="E8" s="20" t="s">
        <v>13</v>
      </c>
      <c r="F8" s="7">
        <v>397317</v>
      </c>
      <c r="G8" s="20" t="s">
        <v>13</v>
      </c>
      <c r="H8" s="7">
        <v>388869</v>
      </c>
      <c r="I8" s="20" t="s">
        <v>13</v>
      </c>
      <c r="J8" s="7">
        <v>409372</v>
      </c>
    </row>
    <row r="9" spans="1:10" ht="16.5">
      <c r="A9" s="30" t="s">
        <v>17</v>
      </c>
      <c r="B9" s="7">
        <v>371059</v>
      </c>
      <c r="C9" s="20" t="s">
        <v>9</v>
      </c>
      <c r="D9" s="7">
        <v>365089</v>
      </c>
      <c r="E9" s="20" t="s">
        <v>9</v>
      </c>
      <c r="F9" s="7">
        <v>371701</v>
      </c>
      <c r="G9" s="29" t="s">
        <v>9</v>
      </c>
      <c r="H9" s="34">
        <v>354264</v>
      </c>
      <c r="I9" s="29" t="s">
        <v>9</v>
      </c>
      <c r="J9" s="34">
        <v>365959</v>
      </c>
    </row>
    <row r="10" spans="1:10" ht="16.5">
      <c r="A10" s="31" t="s">
        <v>15</v>
      </c>
      <c r="B10" s="21"/>
      <c r="C10" s="27"/>
      <c r="D10" s="21"/>
      <c r="E10" s="18"/>
      <c r="F10" s="21"/>
      <c r="G10" s="9"/>
      <c r="H10" s="9"/>
      <c r="I10" s="9"/>
      <c r="J10" s="9"/>
    </row>
    <row r="11" spans="1:10" ht="16.5">
      <c r="A11" s="3" t="s">
        <v>5</v>
      </c>
      <c r="B11" s="25">
        <v>1824976</v>
      </c>
      <c r="C11" s="19" t="s">
        <v>5</v>
      </c>
      <c r="D11" s="25">
        <v>1868245</v>
      </c>
      <c r="E11" s="19" t="s">
        <v>5</v>
      </c>
      <c r="F11" s="25">
        <f>466275+1484634</f>
        <v>1950909</v>
      </c>
      <c r="G11" s="19" t="s">
        <v>5</v>
      </c>
      <c r="H11" s="25">
        <v>1940557</v>
      </c>
      <c r="I11" s="19" t="s">
        <v>5</v>
      </c>
      <c r="J11" s="25">
        <v>1923787</v>
      </c>
    </row>
    <row r="12" spans="1:10" ht="16.5">
      <c r="A12" s="3" t="s">
        <v>6</v>
      </c>
      <c r="B12" s="19">
        <f>SUM(B13:B17)</f>
        <v>1305446</v>
      </c>
      <c r="C12" s="3" t="s">
        <v>6</v>
      </c>
      <c r="D12" s="19">
        <f>SUM(D13:D17)</f>
        <v>1333244</v>
      </c>
      <c r="E12" s="3" t="s">
        <v>6</v>
      </c>
      <c r="F12" s="19">
        <f>SUM(F13:F17)</f>
        <v>1346724</v>
      </c>
      <c r="G12" s="3" t="s">
        <v>6</v>
      </c>
      <c r="H12" s="19">
        <v>1325479</v>
      </c>
      <c r="I12" s="3" t="s">
        <v>18</v>
      </c>
      <c r="J12" s="19">
        <v>1333105</v>
      </c>
    </row>
    <row r="13" spans="1:10" ht="16.5">
      <c r="A13" s="4" t="s">
        <v>8</v>
      </c>
      <c r="B13" s="7">
        <v>424635</v>
      </c>
      <c r="C13" s="4" t="s">
        <v>8</v>
      </c>
      <c r="D13" s="7">
        <f>330719+127832</f>
        <v>458551</v>
      </c>
      <c r="E13" s="4" t="s">
        <v>8</v>
      </c>
      <c r="F13" s="7">
        <v>474175</v>
      </c>
      <c r="G13" s="4" t="s">
        <v>8</v>
      </c>
      <c r="H13" s="7">
        <v>457275</v>
      </c>
      <c r="I13" s="4" t="s">
        <v>8</v>
      </c>
      <c r="J13" s="7">
        <v>445269</v>
      </c>
    </row>
    <row r="14" spans="1:10" ht="16.5">
      <c r="A14" s="4" t="s">
        <v>7</v>
      </c>
      <c r="B14" s="7">
        <v>293300</v>
      </c>
      <c r="C14" s="4" t="s">
        <v>7</v>
      </c>
      <c r="D14" s="7">
        <f>204351+50337</f>
        <v>254688</v>
      </c>
      <c r="E14" s="4" t="s">
        <v>10</v>
      </c>
      <c r="F14" s="7">
        <v>259165</v>
      </c>
      <c r="G14" s="4" t="s">
        <v>10</v>
      </c>
      <c r="H14" s="7">
        <v>251118</v>
      </c>
      <c r="I14" s="4" t="s">
        <v>10</v>
      </c>
      <c r="J14" s="7">
        <v>282784</v>
      </c>
    </row>
    <row r="15" spans="1:10" ht="16.5">
      <c r="A15" s="4" t="s">
        <v>10</v>
      </c>
      <c r="B15" s="7">
        <v>238515</v>
      </c>
      <c r="C15" s="4" t="s">
        <v>10</v>
      </c>
      <c r="D15" s="7">
        <f>205766+46933</f>
        <v>252699</v>
      </c>
      <c r="E15" s="4" t="s">
        <v>7</v>
      </c>
      <c r="F15" s="7">
        <v>234823</v>
      </c>
      <c r="G15" s="4" t="s">
        <v>11</v>
      </c>
      <c r="H15" s="7">
        <v>231832</v>
      </c>
      <c r="I15" s="4" t="s">
        <v>11</v>
      </c>
      <c r="J15" s="7">
        <v>244988</v>
      </c>
    </row>
    <row r="16" spans="1:10" ht="16.5">
      <c r="A16" s="4" t="s">
        <v>11</v>
      </c>
      <c r="B16" s="7">
        <v>199637</v>
      </c>
      <c r="C16" s="20" t="s">
        <v>11</v>
      </c>
      <c r="D16" s="7">
        <f>136772+80618</f>
        <v>217390</v>
      </c>
      <c r="E16" s="20" t="s">
        <v>11</v>
      </c>
      <c r="F16" s="7">
        <v>224896</v>
      </c>
      <c r="G16" s="20" t="s">
        <v>7</v>
      </c>
      <c r="H16" s="7">
        <v>231482</v>
      </c>
      <c r="I16" s="20" t="s">
        <v>7</v>
      </c>
      <c r="J16" s="7">
        <v>218963</v>
      </c>
    </row>
    <row r="17" spans="1:10" ht="16.5" customHeight="1" thickBot="1">
      <c r="A17" s="32" t="s">
        <v>16</v>
      </c>
      <c r="B17" s="8">
        <v>149359</v>
      </c>
      <c r="C17" s="22" t="s">
        <v>12</v>
      </c>
      <c r="D17" s="8">
        <f>120271+29645</f>
        <v>149916</v>
      </c>
      <c r="E17" s="22" t="s">
        <v>12</v>
      </c>
      <c r="F17" s="8">
        <v>153665</v>
      </c>
      <c r="G17" s="22" t="s">
        <v>12</v>
      </c>
      <c r="H17" s="8">
        <v>153772</v>
      </c>
      <c r="I17" s="22" t="s">
        <v>12</v>
      </c>
      <c r="J17" s="8">
        <v>141101</v>
      </c>
    </row>
    <row r="18" spans="1:10" ht="12.75" customHeight="1">
      <c r="A18" s="39"/>
      <c r="B18" s="40"/>
      <c r="C18" s="40"/>
      <c r="D18" s="40"/>
      <c r="E18" s="20"/>
      <c r="F18" s="7"/>
      <c r="J18" s="36"/>
    </row>
    <row r="19" spans="1:6" ht="12" customHeight="1">
      <c r="A19" s="4"/>
      <c r="B19" s="7"/>
      <c r="C19" s="20"/>
      <c r="D19" s="7"/>
      <c r="E19" s="20"/>
      <c r="F19" s="7"/>
    </row>
    <row r="20" spans="1:6" ht="12.75" customHeight="1">
      <c r="A20" s="46" t="s">
        <v>3</v>
      </c>
      <c r="B20" s="45"/>
      <c r="C20" s="45"/>
      <c r="D20" s="45"/>
      <c r="E20" s="2"/>
      <c r="F20" s="11"/>
    </row>
    <row r="21" spans="1:6" ht="24" customHeight="1">
      <c r="A21" s="37" t="s">
        <v>1</v>
      </c>
      <c r="B21" s="37"/>
      <c r="C21" s="37"/>
      <c r="D21" s="37"/>
      <c r="E21" s="11"/>
      <c r="F21" s="13"/>
    </row>
    <row r="22" spans="1:5" ht="12" customHeight="1">
      <c r="A22" s="44" t="s">
        <v>2</v>
      </c>
      <c r="B22" s="45"/>
      <c r="C22" s="45"/>
      <c r="D22" s="45"/>
      <c r="E22" s="13"/>
    </row>
    <row r="23" spans="1:4" ht="12" customHeight="1">
      <c r="A23" s="5"/>
      <c r="C23" s="12"/>
      <c r="D23" s="10"/>
    </row>
    <row r="24" spans="1:6" ht="12" customHeight="1">
      <c r="A24" s="46" t="s">
        <v>4</v>
      </c>
      <c r="B24" s="45"/>
      <c r="C24" s="45"/>
      <c r="D24" s="45"/>
      <c r="F24" s="13"/>
    </row>
    <row r="25" spans="1:6" ht="49.5" customHeight="1">
      <c r="A25" s="38" t="s">
        <v>19</v>
      </c>
      <c r="B25" s="38"/>
      <c r="C25" s="38"/>
      <c r="D25" s="38"/>
      <c r="E25" s="13"/>
      <c r="F25" s="14"/>
    </row>
    <row r="26" spans="1:5" ht="12.75">
      <c r="A26" s="16"/>
      <c r="B26" s="15"/>
      <c r="C26" s="14"/>
      <c r="E26" s="14"/>
    </row>
    <row r="27" ht="12.75">
      <c r="A27" s="16"/>
    </row>
    <row r="28" ht="12.75">
      <c r="A28" s="17"/>
    </row>
  </sheetData>
  <mergeCells count="7">
    <mergeCell ref="A21:D21"/>
    <mergeCell ref="A25:D25"/>
    <mergeCell ref="A18:D18"/>
    <mergeCell ref="A1:J1"/>
    <mergeCell ref="A22:D22"/>
    <mergeCell ref="A20:D20"/>
    <mergeCell ref="A24:D24"/>
  </mergeCells>
  <printOptions horizontalCentered="1"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2007-12-10T14:32:17Z</cp:lastPrinted>
  <dcterms:created xsi:type="dcterms:W3CDTF">1980-01-01T04:00:00Z</dcterms:created>
  <dcterms:modified xsi:type="dcterms:W3CDTF">2007-12-27T15:51:37Z</dcterms:modified>
  <cp:category/>
  <cp:version/>
  <cp:contentType/>
  <cp:contentStatus/>
</cp:coreProperties>
</file>