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431" windowWidth="9540" windowHeight="11640" tabRatio="593" activeTab="0"/>
  </bookViews>
  <sheets>
    <sheet name="1-47" sheetId="1" r:id="rId1"/>
    <sheet name="Sheet1" sheetId="2" r:id="rId2"/>
  </sheets>
  <definedNames>
    <definedName name="_xlnm.Print_Area" localSheetId="0">'1-47'!$A$1:$J$67</definedName>
  </definedNames>
  <calcPr fullCalcOnLoad="1"/>
</workbook>
</file>

<file path=xl/sharedStrings.xml><?xml version="1.0" encoding="utf-8"?>
<sst xmlns="http://schemas.openxmlformats.org/spreadsheetml/2006/main" count="338" uniqueCount="135">
  <si>
    <t>Rank</t>
  </si>
  <si>
    <t>Exports</t>
  </si>
  <si>
    <t>Imports</t>
  </si>
  <si>
    <t>Type</t>
  </si>
  <si>
    <t>Air</t>
  </si>
  <si>
    <t>JFK International Airport, NY</t>
  </si>
  <si>
    <t>Water</t>
  </si>
  <si>
    <t>Land</t>
  </si>
  <si>
    <t>Port of Los Angeles, CA</t>
  </si>
  <si>
    <t>Port of Long Beach, CA</t>
  </si>
  <si>
    <t>Port of Detroit, MI</t>
  </si>
  <si>
    <t>Port of Laredo, TX</t>
  </si>
  <si>
    <t>Port of New York, NY and NJ</t>
  </si>
  <si>
    <t>Los Angeles International Airport, CA</t>
  </si>
  <si>
    <t>Chicago, IL</t>
  </si>
  <si>
    <t>Port of Houston, TX</t>
  </si>
  <si>
    <t>Port of El Paso, TX</t>
  </si>
  <si>
    <t>Port of Seattle, WA</t>
  </si>
  <si>
    <t>New Orleans, LA</t>
  </si>
  <si>
    <t>Port of Charleston, SC</t>
  </si>
  <si>
    <t>Port of Oakland, CA</t>
  </si>
  <si>
    <t>Cleveland, OH</t>
  </si>
  <si>
    <t>Miami International Airport, FL</t>
  </si>
  <si>
    <t>Anchorage, AK</t>
  </si>
  <si>
    <t>Port of Baltimore, MD</t>
  </si>
  <si>
    <t>Dallas-Fort Worth, TX</t>
  </si>
  <si>
    <t>Port of Tacoma, WA</t>
  </si>
  <si>
    <t>Port of New Orleans, LA</t>
  </si>
  <si>
    <t>Port of Miami, FL</t>
  </si>
  <si>
    <t>Port of Champlain-Rouses Pt., NY</t>
  </si>
  <si>
    <t>Atlanta, GA</t>
  </si>
  <si>
    <t>Port of Savannah, GA</t>
  </si>
  <si>
    <t>Port of Nogales, AZ</t>
  </si>
  <si>
    <t>Port of Blaine, WA</t>
  </si>
  <si>
    <t>Port of Brownsville-Cameron, TX</t>
  </si>
  <si>
    <t>Port of Alexandria Bay, NY</t>
  </si>
  <si>
    <t>Newark, NJ</t>
  </si>
  <si>
    <t>Port of Pembina, ND</t>
  </si>
  <si>
    <t>Port of Port Everglades, FL</t>
  </si>
  <si>
    <t>Port of Portland, OR</t>
  </si>
  <si>
    <t>Port of Corpus Christi, TX</t>
  </si>
  <si>
    <t>Port of Jacksonville, FL</t>
  </si>
  <si>
    <t>Boston Logan Airport, MA</t>
  </si>
  <si>
    <t>Port of Philadelphia, PA</t>
  </si>
  <si>
    <t>Port of Morgan City, LA</t>
  </si>
  <si>
    <t>SOURCES</t>
  </si>
  <si>
    <t>NOTES</t>
  </si>
  <si>
    <t>San Juan International Airport, PR</t>
  </si>
  <si>
    <t>Gateway</t>
  </si>
  <si>
    <t>Port of Buffalo-Niagara Falls, NY</t>
  </si>
  <si>
    <r>
      <t>All data:</t>
    </r>
    <r>
      <rPr>
        <sz val="9"/>
        <rFont val="Arial"/>
        <family val="2"/>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t>
    </r>
  </si>
  <si>
    <t>Port of Hidalgo, TX</t>
  </si>
  <si>
    <t>NA</t>
  </si>
  <si>
    <t>Total</t>
  </si>
  <si>
    <t>San Francisco International Airport, CA</t>
  </si>
  <si>
    <t>Port of Calexico-East, CA</t>
  </si>
  <si>
    <r>
      <t>KEY</t>
    </r>
    <r>
      <rPr>
        <sz val="9"/>
        <rFont val="Arial"/>
        <family val="2"/>
      </rPr>
      <t xml:space="preserve">: NA = not applicable. </t>
    </r>
  </si>
  <si>
    <r>
      <t>Total top 50 gateways</t>
    </r>
    <r>
      <rPr>
        <b/>
        <vertAlign val="superscript"/>
        <sz val="11"/>
        <rFont val="Arial Narrow"/>
        <family val="2"/>
      </rPr>
      <t>a</t>
    </r>
  </si>
  <si>
    <r>
      <t xml:space="preserve">Table 1-47: </t>
    </r>
    <r>
      <rPr>
        <sz val="12"/>
        <rFont val="Arial"/>
        <family val="2"/>
      </rPr>
      <t xml:space="preserve"> </t>
    </r>
    <r>
      <rPr>
        <b/>
        <sz val="12"/>
        <rFont val="Arial"/>
        <family val="2"/>
      </rPr>
      <t>Top U.S. Foreign Trade Freight Gateways by Value of Shipments (Current $ billions)</t>
    </r>
  </si>
  <si>
    <t>Numbers may not add to totals due to rounding.</t>
  </si>
  <si>
    <t>Port of Sweetgrass, MT</t>
  </si>
  <si>
    <t>Port of South Louisiana, LA</t>
  </si>
  <si>
    <t>Port of Texas City, TX</t>
  </si>
  <si>
    <t>Port of Beaumont, TX</t>
  </si>
  <si>
    <t>Port of Port Huron, MI</t>
  </si>
  <si>
    <t>Port of Norfolk, VA</t>
  </si>
  <si>
    <t>Port of Otay Mesa, CA</t>
  </si>
  <si>
    <t xml:space="preserve">Dulles International, DC </t>
  </si>
  <si>
    <t>Portal, ND</t>
  </si>
  <si>
    <r>
      <t>Gateway</t>
    </r>
    <r>
      <rPr>
        <b/>
        <vertAlign val="superscript"/>
        <sz val="10"/>
        <rFont val="Futura Md BT"/>
        <family val="0"/>
      </rPr>
      <t>1</t>
    </r>
  </si>
  <si>
    <r>
      <t>Mode</t>
    </r>
    <r>
      <rPr>
        <b/>
        <vertAlign val="superscript"/>
        <sz val="10"/>
        <rFont val="Futura Md BT"/>
        <family val="0"/>
      </rPr>
      <t>2</t>
    </r>
  </si>
  <si>
    <t>Los Angeles, CA</t>
  </si>
  <si>
    <t>New York, NY and NJ</t>
  </si>
  <si>
    <t xml:space="preserve">John F. Kennedy International, NY </t>
  </si>
  <si>
    <t>Detroit, MI</t>
  </si>
  <si>
    <t>Long Beach, CA</t>
  </si>
  <si>
    <t>Laredo, TX</t>
  </si>
  <si>
    <t>Houston, TX</t>
  </si>
  <si>
    <t xml:space="preserve">Los Angeles International, CA </t>
  </si>
  <si>
    <t xml:space="preserve">Chicago O'Hare International, IL </t>
  </si>
  <si>
    <t>Buffalo-Niagara Falls, NY</t>
  </si>
  <si>
    <t>Port Huron, MI</t>
  </si>
  <si>
    <t xml:space="preserve">San Francisco International, CA </t>
  </si>
  <si>
    <t>Charleston, SC</t>
  </si>
  <si>
    <t>El Paso, TX</t>
  </si>
  <si>
    <t xml:space="preserve">Ted Stevens Anchorage International, AK </t>
  </si>
  <si>
    <t>Norfolk, VA</t>
  </si>
  <si>
    <t xml:space="preserve">Dallas-Fort Worth International, TX </t>
  </si>
  <si>
    <t>Savannah, GA</t>
  </si>
  <si>
    <t>Baltimore, MD</t>
  </si>
  <si>
    <t>Seattle, WA</t>
  </si>
  <si>
    <t xml:space="preserve">Louis Armstrong New Orleans International, LA </t>
  </si>
  <si>
    <t>Oakland, CA</t>
  </si>
  <si>
    <t xml:space="preserve">Hartsfield-Jackson Atlanta International, GA </t>
  </si>
  <si>
    <t>Tacoma, WA</t>
  </si>
  <si>
    <t xml:space="preserve">Miami International, FL </t>
  </si>
  <si>
    <t>Otay Mesa Station, CA</t>
  </si>
  <si>
    <t xml:space="preserve">Cleveland-Hopkins International, OH </t>
  </si>
  <si>
    <t>Morgan City, LA</t>
  </si>
  <si>
    <t>Beaumont, TX</t>
  </si>
  <si>
    <t>Jacksonville, FL</t>
  </si>
  <si>
    <t>Philadelphia, PA</t>
  </si>
  <si>
    <t>Miami, FL</t>
  </si>
  <si>
    <t>Hidalgo, TX</t>
  </si>
  <si>
    <t>Champlain-Rouses Point, NY</t>
  </si>
  <si>
    <t>Corpus Christie, TX</t>
  </si>
  <si>
    <t>Nogales, AZ</t>
  </si>
  <si>
    <t>Port Everglades, FL</t>
  </si>
  <si>
    <t>Blaine, WA</t>
  </si>
  <si>
    <t>Pembina, ND</t>
  </si>
  <si>
    <t>Newark Liberty International, NJ</t>
  </si>
  <si>
    <t>Portland, OR</t>
  </si>
  <si>
    <t>Texas City, TX</t>
  </si>
  <si>
    <t xml:space="preserve">General Edward Lawrence Logan International, MA </t>
  </si>
  <si>
    <t xml:space="preserve">Luis Munoz Marin International, PR </t>
  </si>
  <si>
    <t xml:space="preserve">Brownsville , TX </t>
  </si>
  <si>
    <t>Sweetgrass, MT</t>
  </si>
  <si>
    <t>Alexandria Bay, NY</t>
  </si>
  <si>
    <r>
      <t>Type</t>
    </r>
    <r>
      <rPr>
        <b/>
        <vertAlign val="superscript"/>
        <sz val="11"/>
        <rFont val="Arial Narrow"/>
        <family val="2"/>
      </rPr>
      <t>b</t>
    </r>
  </si>
  <si>
    <r>
      <t>b</t>
    </r>
    <r>
      <rPr>
        <sz val="9"/>
        <rFont val="Arial"/>
        <family val="2"/>
      </rPr>
      <t xml:space="preserve"> Water data are preliminary</t>
    </r>
  </si>
  <si>
    <r>
      <t>Air</t>
    </r>
    <r>
      <rPr>
        <sz val="9"/>
        <rFont val="Futura Md BT"/>
        <family val="0"/>
      </rPr>
      <t>: U.S. Department of Commerce, U.S. Census Bureau, Foreign Trade Division, special tabulation, Mar. 25, 2008.</t>
    </r>
  </si>
  <si>
    <r>
      <t>Water</t>
    </r>
    <r>
      <rPr>
        <sz val="9"/>
        <rFont val="Futura Md BT"/>
        <family val="0"/>
      </rPr>
      <t>: U.S. Army Corps of Engineers, Navigation Data Center, special tabulation, Mar. 25, 2008.</t>
    </r>
  </si>
  <si>
    <r>
      <t>Land</t>
    </r>
    <r>
      <rPr>
        <sz val="9"/>
        <rFont val="Futura Md BT"/>
        <family val="0"/>
      </rPr>
      <t>: U.S. Department of Transportation, Research and Innovative Technology Administration, Bureau of Transportation Statistics, Transborder Freight Data, Mar. 25, 2008.</t>
    </r>
  </si>
  <si>
    <r>
      <t>a</t>
    </r>
    <r>
      <rPr>
        <b/>
        <sz val="9"/>
        <rFont val="Arial"/>
        <family val="2"/>
      </rPr>
      <t xml:space="preserve"> </t>
    </r>
    <r>
      <rPr>
        <sz val="9"/>
        <rFont val="Arial"/>
        <family val="2"/>
      </rPr>
      <t>Data for 2005 is based on the top 50 freight gateways in 2005 and is not a summation of the numbers on the table.</t>
    </r>
  </si>
  <si>
    <t xml:space="preserve">Chicago, IL </t>
  </si>
  <si>
    <t xml:space="preserve">Anchorage, AK </t>
  </si>
  <si>
    <t xml:space="preserve">Dallas-Fort Worth, TX </t>
  </si>
  <si>
    <t xml:space="preserve">New Orleans, LA </t>
  </si>
  <si>
    <t xml:space="preserve">Atlanta, GA </t>
  </si>
  <si>
    <t xml:space="preserve">Cleveland, OH </t>
  </si>
  <si>
    <t xml:space="preserve">Newark, NJ </t>
  </si>
  <si>
    <t xml:space="preserve">Washgington, DC </t>
  </si>
  <si>
    <t xml:space="preserve">Boston Logan Airport, MA </t>
  </si>
  <si>
    <t xml:space="preserve">San Juan International Airport, PR </t>
  </si>
  <si>
    <r>
      <t>Air:</t>
    </r>
    <r>
      <rPr>
        <sz val="9"/>
        <rFont val="Arial"/>
        <family val="2"/>
      </rPr>
      <t xml:space="preserve"> Data for all air gateways are reported at the port level and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</si>
</sst>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s>
  <fonts count="18">
    <font>
      <sz val="10"/>
      <name val="Arial"/>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b/>
      <vertAlign val="superscript"/>
      <sz val="11"/>
      <name val="Arial Narrow"/>
      <family val="2"/>
    </font>
    <font>
      <u val="single"/>
      <sz val="10"/>
      <color indexed="12"/>
      <name val="Arial"/>
      <family val="0"/>
    </font>
    <font>
      <u val="single"/>
      <sz val="10"/>
      <color indexed="36"/>
      <name val="Arial"/>
      <family val="0"/>
    </font>
    <font>
      <b/>
      <vertAlign val="superscript"/>
      <sz val="9"/>
      <name val="Arial"/>
      <family val="2"/>
    </font>
    <font>
      <sz val="8"/>
      <name val="Arial"/>
      <family val="0"/>
    </font>
    <font>
      <b/>
      <sz val="10"/>
      <name val="Futura Md BT"/>
      <family val="0"/>
    </font>
    <font>
      <b/>
      <vertAlign val="superscript"/>
      <sz val="10"/>
      <name val="Futura Md BT"/>
      <family val="0"/>
    </font>
    <font>
      <sz val="10"/>
      <name val="Futura Md BT"/>
      <family val="0"/>
    </font>
    <font>
      <vertAlign val="superscript"/>
      <sz val="9"/>
      <name val="Arial"/>
      <family val="2"/>
    </font>
    <font>
      <b/>
      <sz val="9"/>
      <name val="Futura Md BT"/>
      <family val="0"/>
    </font>
    <font>
      <sz val="9"/>
      <name val="Futura Md BT"/>
      <family val="0"/>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0" fillId="0" borderId="0" xfId="0" applyFill="1" applyAlignment="1">
      <alignment horizontal="right"/>
    </xf>
    <xf numFmtId="0" fontId="4" fillId="0" borderId="0" xfId="0" applyFont="1" applyFill="1" applyBorder="1" applyAlignment="1">
      <alignment/>
    </xf>
    <xf numFmtId="0" fontId="5" fillId="0" borderId="0" xfId="0" applyNumberFormat="1" applyFont="1" applyFill="1" applyAlignment="1">
      <alignment horizontal="left" wrapText="1"/>
    </xf>
    <xf numFmtId="0" fontId="3" fillId="0" borderId="1"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Fill="1" applyAlignment="1">
      <alignment/>
    </xf>
    <xf numFmtId="165" fontId="4" fillId="0" borderId="0" xfId="0" applyNumberFormat="1" applyFont="1" applyFill="1" applyBorder="1" applyAlignment="1">
      <alignment/>
    </xf>
    <xf numFmtId="0" fontId="1"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Alignment="1">
      <alignment/>
    </xf>
    <xf numFmtId="49" fontId="3" fillId="0" borderId="2" xfId="0" applyNumberFormat="1" applyFont="1" applyFill="1" applyBorder="1" applyAlignment="1">
      <alignment horizontal="center"/>
    </xf>
    <xf numFmtId="49" fontId="3" fillId="0" borderId="1" xfId="0" applyNumberFormat="1" applyFont="1" applyFill="1" applyBorder="1" applyAlignment="1">
      <alignment horizontal="center"/>
    </xf>
    <xf numFmtId="165" fontId="4" fillId="0" borderId="0" xfId="0" applyNumberFormat="1" applyFont="1" applyFill="1" applyAlignment="1">
      <alignment/>
    </xf>
    <xf numFmtId="165" fontId="3" fillId="0" borderId="3" xfId="0" applyNumberFormat="1" applyFont="1" applyFill="1" applyBorder="1" applyAlignment="1">
      <alignment/>
    </xf>
    <xf numFmtId="3" fontId="4" fillId="0" borderId="4" xfId="0" applyNumberFormat="1" applyFont="1" applyFill="1" applyBorder="1" applyAlignment="1">
      <alignment/>
    </xf>
    <xf numFmtId="165" fontId="3" fillId="0" borderId="3" xfId="0" applyNumberFormat="1" applyFont="1" applyFill="1" applyBorder="1" applyAlignment="1">
      <alignment horizontal="left"/>
    </xf>
    <xf numFmtId="165" fontId="3" fillId="0" borderId="5" xfId="0" applyNumberFormat="1" applyFont="1" applyFill="1" applyBorder="1" applyAlignment="1">
      <alignment horizontal="right"/>
    </xf>
    <xf numFmtId="49" fontId="3" fillId="0" borderId="6" xfId="0" applyNumberFormat="1" applyFont="1" applyFill="1" applyBorder="1" applyAlignment="1">
      <alignment horizontal="left"/>
    </xf>
    <xf numFmtId="165" fontId="4" fillId="0" borderId="7" xfId="0" applyNumberFormat="1" applyFont="1" applyFill="1" applyBorder="1" applyAlignment="1">
      <alignment horizontal="left"/>
    </xf>
    <xf numFmtId="0" fontId="4" fillId="0" borderId="0" xfId="0" applyFont="1" applyFill="1" applyAlignment="1">
      <alignment horizontal="right"/>
    </xf>
    <xf numFmtId="165" fontId="4" fillId="0" borderId="7" xfId="0" applyNumberFormat="1" applyFont="1" applyFill="1" applyBorder="1" applyAlignment="1">
      <alignment/>
    </xf>
    <xf numFmtId="165" fontId="3" fillId="0" borderId="8"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left"/>
    </xf>
    <xf numFmtId="2" fontId="0" fillId="0" borderId="0" xfId="0" applyNumberFormat="1" applyFont="1" applyFill="1" applyAlignment="1">
      <alignment/>
    </xf>
    <xf numFmtId="2" fontId="0" fillId="0" borderId="0" xfId="0" applyNumberFormat="1" applyFill="1" applyAlignment="1">
      <alignment/>
    </xf>
    <xf numFmtId="2" fontId="12" fillId="0" borderId="9" xfId="21" applyNumberFormat="1" applyFont="1" applyFill="1" applyBorder="1">
      <alignment/>
      <protection/>
    </xf>
    <xf numFmtId="0" fontId="12" fillId="0" borderId="9" xfId="21" applyFont="1" applyFill="1" applyBorder="1" applyAlignment="1">
      <alignment horizontal="left"/>
      <protection/>
    </xf>
    <xf numFmtId="0" fontId="12" fillId="0" borderId="9" xfId="21" applyFont="1" applyFill="1" applyBorder="1" applyAlignment="1">
      <alignment horizontal="center"/>
      <protection/>
    </xf>
    <xf numFmtId="0" fontId="12" fillId="0" borderId="9" xfId="21" applyFont="1" applyFill="1" applyBorder="1" applyAlignment="1">
      <alignment horizontal="right"/>
      <protection/>
    </xf>
    <xf numFmtId="0" fontId="0" fillId="0" borderId="0" xfId="21" applyFont="1" applyFill="1">
      <alignment/>
      <protection/>
    </xf>
    <xf numFmtId="3" fontId="0" fillId="0" borderId="4" xfId="0" applyNumberFormat="1" applyFont="1" applyFill="1" applyBorder="1" applyAlignment="1">
      <alignment horizontal="center"/>
    </xf>
    <xf numFmtId="164" fontId="0" fillId="0" borderId="0" xfId="0" applyNumberFormat="1" applyFont="1" applyFill="1" applyBorder="1" applyAlignment="1">
      <alignment/>
    </xf>
    <xf numFmtId="164" fontId="0" fillId="0" borderId="0" xfId="0" applyNumberFormat="1" applyFont="1" applyAlignment="1">
      <alignment/>
    </xf>
    <xf numFmtId="2" fontId="0" fillId="0" borderId="0" xfId="0" applyNumberFormat="1" applyFont="1" applyFill="1" applyAlignment="1">
      <alignment horizontal="left"/>
    </xf>
    <xf numFmtId="0" fontId="0" fillId="0" borderId="0" xfId="0" applyFont="1" applyFill="1" applyAlignment="1">
      <alignment horizontal="left"/>
    </xf>
    <xf numFmtId="164" fontId="14" fillId="0" borderId="0" xfId="21" applyNumberFormat="1" applyFont="1" applyFill="1">
      <alignment/>
      <protection/>
    </xf>
    <xf numFmtId="3" fontId="0" fillId="0" borderId="0" xfId="0" applyNumberFormat="1" applyFont="1" applyFill="1" applyAlignment="1">
      <alignment horizontal="left"/>
    </xf>
    <xf numFmtId="165" fontId="4" fillId="0" borderId="0" xfId="0" applyNumberFormat="1" applyFont="1" applyFill="1" applyAlignment="1" applyProtection="1">
      <alignment/>
      <protection/>
    </xf>
    <xf numFmtId="3" fontId="4" fillId="0" borderId="10" xfId="0" applyNumberFormat="1" applyFont="1" applyFill="1" applyBorder="1" applyAlignment="1">
      <alignment/>
    </xf>
    <xf numFmtId="0" fontId="4" fillId="0" borderId="4" xfId="0" applyFont="1" applyFill="1" applyBorder="1" applyAlignment="1">
      <alignment horizontal="right"/>
    </xf>
    <xf numFmtId="0" fontId="1" fillId="0" borderId="3" xfId="0" applyNumberFormat="1" applyFont="1" applyFill="1" applyBorder="1" applyAlignment="1">
      <alignment wrapText="1"/>
    </xf>
    <xf numFmtId="0" fontId="0" fillId="0" borderId="3" xfId="0" applyFill="1" applyBorder="1" applyAlignment="1">
      <alignment wrapText="1"/>
    </xf>
    <xf numFmtId="0" fontId="3" fillId="0" borderId="11" xfId="0" applyNumberFormat="1" applyFont="1" applyFill="1" applyBorder="1" applyAlignment="1">
      <alignment horizontal="center" wrapText="1"/>
    </xf>
    <xf numFmtId="0" fontId="0" fillId="0" borderId="9" xfId="0" applyFill="1" applyBorder="1" applyAlignment="1">
      <alignment/>
    </xf>
    <xf numFmtId="0" fontId="5" fillId="0" borderId="12" xfId="0" applyFont="1" applyFill="1" applyBorder="1" applyAlignment="1">
      <alignment wrapText="1"/>
    </xf>
    <xf numFmtId="0" fontId="5" fillId="0" borderId="0" xfId="0" applyFont="1" applyFill="1" applyBorder="1" applyAlignment="1">
      <alignment wrapText="1"/>
    </xf>
    <xf numFmtId="0" fontId="15" fillId="0" borderId="0" xfId="0" applyFont="1" applyFill="1" applyBorder="1" applyAlignment="1">
      <alignment wrapText="1"/>
    </xf>
    <xf numFmtId="0" fontId="5" fillId="0" borderId="0" xfId="0" applyFont="1" applyFill="1" applyAlignment="1">
      <alignment wrapText="1"/>
    </xf>
    <xf numFmtId="0" fontId="6" fillId="0" borderId="0" xfId="0" applyFont="1" applyFill="1" applyAlignment="1">
      <alignment wrapText="1"/>
    </xf>
    <xf numFmtId="0" fontId="10" fillId="0" borderId="0" xfId="0" applyFont="1" applyFill="1" applyBorder="1" applyAlignment="1">
      <alignment horizontal="left" vertical="top"/>
    </xf>
    <xf numFmtId="0" fontId="5" fillId="0" borderId="0" xfId="0" applyNumberFormat="1" applyFont="1" applyFill="1" applyAlignment="1">
      <alignment horizontal="left" wrapText="1"/>
    </xf>
    <xf numFmtId="0" fontId="6" fillId="0" borderId="0" xfId="0" applyFont="1" applyFill="1" applyAlignment="1">
      <alignment horizontal="left" wrapText="1"/>
    </xf>
    <xf numFmtId="0" fontId="16" fillId="0" borderId="0" xfId="21" applyFont="1" applyFill="1" applyAlignment="1">
      <alignment wrapText="1"/>
      <protection/>
    </xf>
    <xf numFmtId="0" fontId="0" fillId="0" borderId="12" xfId="0" applyFill="1" applyBorder="1" applyAlignment="1">
      <alignment wrapText="1"/>
    </xf>
    <xf numFmtId="0" fontId="0" fillId="0" borderId="0" xfId="0" applyFill="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f(H4=&quot;N&quot;,D4,&quot;&quo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SheetLayoutView="100" workbookViewId="0" topLeftCell="A1">
      <selection activeCell="A1" sqref="A1:J1"/>
    </sheetView>
  </sheetViews>
  <sheetFormatPr defaultColWidth="9.140625" defaultRowHeight="12.75"/>
  <cols>
    <col min="1" max="1" width="41.421875" style="1" customWidth="1"/>
    <col min="2" max="2" width="7.8515625" style="5" customWidth="1"/>
    <col min="3" max="3" width="5.7109375" style="5" customWidth="1"/>
    <col min="4" max="6" width="10.00390625" style="5" customWidth="1"/>
    <col min="7" max="7" width="5.7109375" style="1" customWidth="1"/>
    <col min="8" max="10" width="10.00390625" style="1" customWidth="1"/>
    <col min="11" max="11" width="6.57421875" style="1" customWidth="1"/>
    <col min="12" max="16384" width="9.140625" style="1" customWidth="1"/>
  </cols>
  <sheetData>
    <row r="1" spans="1:11" s="2" customFormat="1" ht="16.5" customHeight="1" thickBot="1">
      <c r="A1" s="47" t="s">
        <v>58</v>
      </c>
      <c r="B1" s="48"/>
      <c r="C1" s="48"/>
      <c r="D1" s="48"/>
      <c r="E1" s="48"/>
      <c r="F1" s="48"/>
      <c r="G1" s="48"/>
      <c r="H1" s="48"/>
      <c r="I1" s="48"/>
      <c r="J1" s="48"/>
      <c r="K1" s="11"/>
    </row>
    <row r="2" spans="1:10" s="2" customFormat="1" ht="16.5" customHeight="1">
      <c r="A2" s="13"/>
      <c r="B2" s="13"/>
      <c r="C2" s="49">
        <v>2006</v>
      </c>
      <c r="D2" s="50"/>
      <c r="E2" s="50"/>
      <c r="F2" s="50"/>
      <c r="G2" s="49">
        <v>2005</v>
      </c>
      <c r="H2" s="50"/>
      <c r="I2" s="50"/>
      <c r="J2" s="50"/>
    </row>
    <row r="3" spans="1:10" s="3" customFormat="1" ht="18">
      <c r="A3" s="8" t="s">
        <v>48</v>
      </c>
      <c r="B3" s="23" t="s">
        <v>118</v>
      </c>
      <c r="C3" s="16" t="s">
        <v>0</v>
      </c>
      <c r="D3" s="17" t="s">
        <v>1</v>
      </c>
      <c r="E3" s="17" t="s">
        <v>2</v>
      </c>
      <c r="F3" s="17" t="s">
        <v>53</v>
      </c>
      <c r="G3" s="16" t="s">
        <v>0</v>
      </c>
      <c r="H3" s="17" t="s">
        <v>1</v>
      </c>
      <c r="I3" s="17" t="s">
        <v>2</v>
      </c>
      <c r="J3" s="17" t="s">
        <v>53</v>
      </c>
    </row>
    <row r="4" spans="1:12" s="3" customFormat="1" ht="16.5">
      <c r="A4" s="18" t="s">
        <v>71</v>
      </c>
      <c r="B4" s="24" t="s">
        <v>6</v>
      </c>
      <c r="C4" s="25">
        <v>1</v>
      </c>
      <c r="D4" s="18">
        <v>26.343735233</v>
      </c>
      <c r="E4" s="18">
        <v>143.678200849</v>
      </c>
      <c r="F4" s="18">
        <v>170.021936082</v>
      </c>
      <c r="G4" s="45">
        <v>2</v>
      </c>
      <c r="H4" s="18">
        <v>18.370303648</v>
      </c>
      <c r="I4" s="18">
        <v>115.977188551</v>
      </c>
      <c r="J4" s="44">
        <f>+H4+I4</f>
        <v>134.347492199</v>
      </c>
      <c r="L4" s="18"/>
    </row>
    <row r="5" spans="1:10" s="3" customFormat="1" ht="16.5">
      <c r="A5" s="18" t="s">
        <v>72</v>
      </c>
      <c r="B5" s="24" t="s">
        <v>6</v>
      </c>
      <c r="C5" s="25">
        <v>2</v>
      </c>
      <c r="D5" s="12">
        <v>33.241518879</v>
      </c>
      <c r="E5" s="12">
        <v>116.107881999</v>
      </c>
      <c r="F5" s="18">
        <v>149.34940087799998</v>
      </c>
      <c r="G5" s="46">
        <v>4</v>
      </c>
      <c r="H5" s="12">
        <v>26.235232383</v>
      </c>
      <c r="I5" s="12">
        <v>104.170751439</v>
      </c>
      <c r="J5" s="44">
        <f>+H5+I5</f>
        <v>130.405983822</v>
      </c>
    </row>
    <row r="6" spans="1:10" s="3" customFormat="1" ht="16.5">
      <c r="A6" s="18" t="s">
        <v>73</v>
      </c>
      <c r="B6" s="24" t="s">
        <v>4</v>
      </c>
      <c r="C6" s="25">
        <v>3</v>
      </c>
      <c r="D6" s="18">
        <v>68.3524565</v>
      </c>
      <c r="E6" s="18">
        <v>79.41438415500001</v>
      </c>
      <c r="F6" s="18">
        <v>147.766840655</v>
      </c>
      <c r="G6" s="46">
        <v>1</v>
      </c>
      <c r="H6" s="18">
        <v>59.281539234</v>
      </c>
      <c r="I6" s="18">
        <v>75.612852312</v>
      </c>
      <c r="J6" s="44">
        <f aca="true" t="shared" si="0" ref="J6:J53">+H6+I6</f>
        <v>134.894391546</v>
      </c>
    </row>
    <row r="7" spans="1:10" s="3" customFormat="1" ht="16.5">
      <c r="A7" s="18" t="s">
        <v>74</v>
      </c>
      <c r="B7" s="24" t="s">
        <v>7</v>
      </c>
      <c r="C7" s="25">
        <v>4</v>
      </c>
      <c r="D7" s="12">
        <v>72.754234186</v>
      </c>
      <c r="E7" s="12">
        <v>64.471525673</v>
      </c>
      <c r="F7" s="18">
        <v>137.225759859</v>
      </c>
      <c r="G7" s="46">
        <v>3</v>
      </c>
      <c r="H7" s="18">
        <v>68.806353763</v>
      </c>
      <c r="I7" s="18">
        <v>61.666599979</v>
      </c>
      <c r="J7" s="44">
        <f t="shared" si="0"/>
        <v>130.47295374200002</v>
      </c>
    </row>
    <row r="8" spans="1:10" s="3" customFormat="1" ht="16.5">
      <c r="A8" s="18" t="s">
        <v>75</v>
      </c>
      <c r="B8" s="24" t="s">
        <v>6</v>
      </c>
      <c r="C8" s="25">
        <v>5</v>
      </c>
      <c r="D8" s="12">
        <v>21.414770267</v>
      </c>
      <c r="E8" s="12">
        <v>113.32707861</v>
      </c>
      <c r="F8" s="18">
        <v>134.741848877</v>
      </c>
      <c r="G8" s="46">
        <v>5</v>
      </c>
      <c r="H8" s="12">
        <v>21.22064608</v>
      </c>
      <c r="I8" s="12">
        <v>103.424632007</v>
      </c>
      <c r="J8" s="44">
        <f t="shared" si="0"/>
        <v>124.64527808700001</v>
      </c>
    </row>
    <row r="9" spans="1:10" s="3" customFormat="1" ht="16.5">
      <c r="A9" s="18" t="s">
        <v>76</v>
      </c>
      <c r="B9" s="24" t="s">
        <v>7</v>
      </c>
      <c r="C9" s="25">
        <v>6</v>
      </c>
      <c r="D9" s="18">
        <v>45.803689358</v>
      </c>
      <c r="E9" s="18">
        <v>58.186102413</v>
      </c>
      <c r="F9" s="18">
        <v>103.989791771</v>
      </c>
      <c r="G9" s="46">
        <v>6</v>
      </c>
      <c r="H9" s="18">
        <v>40.89525346</v>
      </c>
      <c r="I9" s="18">
        <v>52.782266106</v>
      </c>
      <c r="J9" s="44">
        <f t="shared" si="0"/>
        <v>93.677519566</v>
      </c>
    </row>
    <row r="10" spans="1:10" s="3" customFormat="1" ht="16.5">
      <c r="A10" s="18" t="s">
        <v>77</v>
      </c>
      <c r="B10" s="24" t="s">
        <v>6</v>
      </c>
      <c r="C10" s="25">
        <v>7</v>
      </c>
      <c r="D10" s="12">
        <v>41.943918468</v>
      </c>
      <c r="E10" s="12">
        <v>60.922673281</v>
      </c>
      <c r="F10" s="18">
        <v>102.86659174900001</v>
      </c>
      <c r="G10" s="46">
        <v>7</v>
      </c>
      <c r="H10" s="12">
        <v>33.827531489</v>
      </c>
      <c r="I10" s="12">
        <v>52.304939126</v>
      </c>
      <c r="J10" s="44">
        <f t="shared" si="0"/>
        <v>86.132470615</v>
      </c>
    </row>
    <row r="11" spans="1:10" s="3" customFormat="1" ht="16.5">
      <c r="A11" s="18" t="s">
        <v>78</v>
      </c>
      <c r="B11" s="24" t="s">
        <v>4</v>
      </c>
      <c r="C11" s="25">
        <v>8</v>
      </c>
      <c r="D11" s="18">
        <v>41.045732805</v>
      </c>
      <c r="E11" s="18">
        <v>38.007431196999995</v>
      </c>
      <c r="F11" s="18">
        <v>79.05316400199999</v>
      </c>
      <c r="G11" s="46">
        <v>9</v>
      </c>
      <c r="H11" s="18">
        <v>36.538147969</v>
      </c>
      <c r="I11" s="18">
        <v>36.395078748</v>
      </c>
      <c r="J11" s="44">
        <f t="shared" si="0"/>
        <v>72.933226717</v>
      </c>
    </row>
    <row r="12" spans="1:10" s="3" customFormat="1" ht="16.5">
      <c r="A12" s="18" t="s">
        <v>124</v>
      </c>
      <c r="B12" s="24" t="s">
        <v>4</v>
      </c>
      <c r="C12" s="25">
        <v>9</v>
      </c>
      <c r="D12" s="18">
        <v>31.323475974</v>
      </c>
      <c r="E12" s="18">
        <v>46.728505971</v>
      </c>
      <c r="F12" s="18">
        <v>78.051981945</v>
      </c>
      <c r="G12" s="46">
        <v>8</v>
      </c>
      <c r="H12" s="18">
        <v>29.113084196</v>
      </c>
      <c r="I12" s="18">
        <v>44.256573991</v>
      </c>
      <c r="J12" s="44">
        <f t="shared" si="0"/>
        <v>73.369658187</v>
      </c>
    </row>
    <row r="13" spans="1:10" s="3" customFormat="1" ht="16.5">
      <c r="A13" s="18" t="s">
        <v>80</v>
      </c>
      <c r="B13" s="24" t="s">
        <v>7</v>
      </c>
      <c r="C13" s="25">
        <v>10</v>
      </c>
      <c r="D13" s="18">
        <v>35.489346483</v>
      </c>
      <c r="E13" s="18">
        <v>40.032680591</v>
      </c>
      <c r="F13" s="18">
        <v>75.522027074</v>
      </c>
      <c r="G13" s="46">
        <v>10</v>
      </c>
      <c r="H13" s="18">
        <v>32.543638865</v>
      </c>
      <c r="I13" s="18">
        <v>37.952366703</v>
      </c>
      <c r="J13" s="44">
        <f t="shared" si="0"/>
        <v>70.496005568</v>
      </c>
    </row>
    <row r="14" spans="1:10" s="3" customFormat="1" ht="16.5">
      <c r="A14" s="18" t="s">
        <v>81</v>
      </c>
      <c r="B14" s="24" t="s">
        <v>7</v>
      </c>
      <c r="C14" s="25">
        <v>11</v>
      </c>
      <c r="D14" s="18">
        <v>25.472887516</v>
      </c>
      <c r="E14" s="18">
        <v>44.857091816</v>
      </c>
      <c r="F14" s="18">
        <v>70.329979332</v>
      </c>
      <c r="G14" s="46">
        <v>11</v>
      </c>
      <c r="H14" s="18">
        <v>23.625472896</v>
      </c>
      <c r="I14" s="18">
        <v>44.586147534</v>
      </c>
      <c r="J14" s="44">
        <f t="shared" si="0"/>
        <v>68.21162043</v>
      </c>
    </row>
    <row r="15" spans="1:10" s="3" customFormat="1" ht="16.5">
      <c r="A15" s="18" t="s">
        <v>82</v>
      </c>
      <c r="B15" s="24" t="s">
        <v>4</v>
      </c>
      <c r="C15" s="25">
        <v>12</v>
      </c>
      <c r="D15" s="18">
        <v>29.495023708</v>
      </c>
      <c r="E15" s="18">
        <v>34.323856947</v>
      </c>
      <c r="F15" s="18">
        <v>63.818880655</v>
      </c>
      <c r="G15" s="46">
        <v>12</v>
      </c>
      <c r="H15" s="18">
        <v>25.156045273</v>
      </c>
      <c r="I15" s="18">
        <v>32.044893756</v>
      </c>
      <c r="J15" s="44">
        <f t="shared" si="0"/>
        <v>57.200939029</v>
      </c>
    </row>
    <row r="16" spans="1:10" s="3" customFormat="1" ht="16.5">
      <c r="A16" s="12" t="s">
        <v>83</v>
      </c>
      <c r="B16" s="24" t="s">
        <v>6</v>
      </c>
      <c r="C16" s="25">
        <v>13</v>
      </c>
      <c r="D16" s="12">
        <v>16.054798937</v>
      </c>
      <c r="E16" s="12">
        <v>39.09111011</v>
      </c>
      <c r="F16" s="18">
        <v>55.145909047</v>
      </c>
      <c r="G16" s="46">
        <v>13</v>
      </c>
      <c r="H16" s="12">
        <v>15.905994166</v>
      </c>
      <c r="I16" s="12">
        <v>36.487341591</v>
      </c>
      <c r="J16" s="44">
        <f t="shared" si="0"/>
        <v>52.393335757</v>
      </c>
    </row>
    <row r="17" spans="1:10" s="3" customFormat="1" ht="16.5">
      <c r="A17" s="18" t="s">
        <v>84</v>
      </c>
      <c r="B17" s="24" t="s">
        <v>7</v>
      </c>
      <c r="C17" s="25">
        <v>14</v>
      </c>
      <c r="D17" s="18">
        <v>20.99079374</v>
      </c>
      <c r="E17" s="18">
        <v>25.733217551</v>
      </c>
      <c r="F17" s="18">
        <v>46.724011291</v>
      </c>
      <c r="G17" s="46">
        <v>14</v>
      </c>
      <c r="H17" s="18">
        <v>18.859537154</v>
      </c>
      <c r="I17" s="18">
        <v>24.114607158</v>
      </c>
      <c r="J17" s="44">
        <f t="shared" si="0"/>
        <v>42.974144312</v>
      </c>
    </row>
    <row r="18" spans="1:10" s="3" customFormat="1" ht="16.5">
      <c r="A18" s="12" t="s">
        <v>125</v>
      </c>
      <c r="B18" s="24" t="s">
        <v>4</v>
      </c>
      <c r="C18" s="25">
        <v>15</v>
      </c>
      <c r="D18" s="12">
        <v>11.462850182</v>
      </c>
      <c r="E18" s="12">
        <v>33.174594115</v>
      </c>
      <c r="F18" s="18">
        <v>44.637444297</v>
      </c>
      <c r="G18" s="46">
        <v>19</v>
      </c>
      <c r="H18" s="18">
        <v>8.709316143</v>
      </c>
      <c r="I18" s="18">
        <v>25.987280304</v>
      </c>
      <c r="J18" s="44">
        <f t="shared" si="0"/>
        <v>34.696596447</v>
      </c>
    </row>
    <row r="19" spans="1:10" s="3" customFormat="1" ht="16.5">
      <c r="A19" s="12" t="s">
        <v>86</v>
      </c>
      <c r="B19" s="24" t="s">
        <v>6</v>
      </c>
      <c r="C19" s="25">
        <v>16</v>
      </c>
      <c r="D19" s="12">
        <v>17.359830861</v>
      </c>
      <c r="E19" s="12">
        <v>27.099032277</v>
      </c>
      <c r="F19" s="18">
        <v>44.458863138</v>
      </c>
      <c r="G19" s="46">
        <v>15</v>
      </c>
      <c r="H19" s="12">
        <v>15.004145899</v>
      </c>
      <c r="I19" s="12">
        <v>24.549804795</v>
      </c>
      <c r="J19" s="44">
        <f t="shared" si="0"/>
        <v>39.553950694</v>
      </c>
    </row>
    <row r="20" spans="1:10" s="3" customFormat="1" ht="16.5">
      <c r="A20" s="12" t="s">
        <v>126</v>
      </c>
      <c r="B20" s="24" t="s">
        <v>4</v>
      </c>
      <c r="C20" s="25">
        <v>17</v>
      </c>
      <c r="D20" s="18">
        <v>17.523762253</v>
      </c>
      <c r="E20" s="18">
        <v>24.095576382</v>
      </c>
      <c r="F20" s="18">
        <v>41.619338635000005</v>
      </c>
      <c r="G20" s="46">
        <v>17</v>
      </c>
      <c r="H20" s="18">
        <v>15.435277556</v>
      </c>
      <c r="I20" s="18">
        <v>19.653818197</v>
      </c>
      <c r="J20" s="44">
        <f t="shared" si="0"/>
        <v>35.089095753</v>
      </c>
    </row>
    <row r="21" spans="1:10" s="3" customFormat="1" ht="16.5">
      <c r="A21" s="12" t="s">
        <v>88</v>
      </c>
      <c r="B21" s="24" t="s">
        <v>6</v>
      </c>
      <c r="C21" s="25">
        <v>18</v>
      </c>
      <c r="D21" s="12">
        <v>13.555296497</v>
      </c>
      <c r="E21" s="12">
        <v>26.098343408</v>
      </c>
      <c r="F21" s="18">
        <v>39.653639905000006</v>
      </c>
      <c r="G21" s="46">
        <v>21</v>
      </c>
      <c r="H21" s="12">
        <v>11.269394275</v>
      </c>
      <c r="I21" s="12">
        <v>22.129057499</v>
      </c>
      <c r="J21" s="44">
        <f t="shared" si="0"/>
        <v>33.398451774</v>
      </c>
    </row>
    <row r="22" spans="1:10" s="3" customFormat="1" ht="16.5">
      <c r="A22" s="12" t="s">
        <v>89</v>
      </c>
      <c r="B22" s="24" t="s">
        <v>6</v>
      </c>
      <c r="C22" s="25">
        <v>19</v>
      </c>
      <c r="D22" s="18">
        <v>9.611876928</v>
      </c>
      <c r="E22" s="18">
        <v>26.965924394</v>
      </c>
      <c r="F22" s="18">
        <v>36.577801322</v>
      </c>
      <c r="G22" s="46">
        <v>16</v>
      </c>
      <c r="H22" s="12">
        <v>8.550601061</v>
      </c>
      <c r="I22" s="12">
        <v>27.047852654</v>
      </c>
      <c r="J22" s="44">
        <f t="shared" si="0"/>
        <v>35.598453715</v>
      </c>
    </row>
    <row r="23" spans="1:10" s="3" customFormat="1" ht="16.5">
      <c r="A23" s="12" t="s">
        <v>90</v>
      </c>
      <c r="B23" s="24" t="s">
        <v>6</v>
      </c>
      <c r="C23" s="25">
        <v>20</v>
      </c>
      <c r="D23" s="12">
        <v>8.600645705</v>
      </c>
      <c r="E23" s="12">
        <v>26.042424272</v>
      </c>
      <c r="F23" s="18">
        <v>34.643069977</v>
      </c>
      <c r="G23" s="46">
        <v>18</v>
      </c>
      <c r="H23" s="12">
        <v>7.722496372</v>
      </c>
      <c r="I23" s="12">
        <v>27.306352533</v>
      </c>
      <c r="J23" s="44">
        <f t="shared" si="0"/>
        <v>35.028848905</v>
      </c>
    </row>
    <row r="24" spans="1:10" s="3" customFormat="1" ht="16.5">
      <c r="A24" s="12" t="s">
        <v>127</v>
      </c>
      <c r="B24" s="24" t="s">
        <v>4</v>
      </c>
      <c r="C24" s="25">
        <v>21</v>
      </c>
      <c r="D24" s="12">
        <v>14.165053832</v>
      </c>
      <c r="E24" s="12">
        <v>19.981327486999998</v>
      </c>
      <c r="F24" s="18">
        <v>34.146381319</v>
      </c>
      <c r="G24" s="46">
        <v>24</v>
      </c>
      <c r="H24" s="18">
        <v>11.842851517</v>
      </c>
      <c r="I24" s="18">
        <v>17.865455538</v>
      </c>
      <c r="J24" s="44">
        <f t="shared" si="0"/>
        <v>29.708307055</v>
      </c>
    </row>
    <row r="25" spans="1:10" s="3" customFormat="1" ht="16.5">
      <c r="A25" s="12" t="s">
        <v>92</v>
      </c>
      <c r="B25" s="24" t="s">
        <v>6</v>
      </c>
      <c r="C25" s="25">
        <v>22</v>
      </c>
      <c r="D25" s="12">
        <v>9.770597659</v>
      </c>
      <c r="E25" s="12">
        <v>23.574383159</v>
      </c>
      <c r="F25" s="18">
        <v>33.344980817999996</v>
      </c>
      <c r="G25" s="46">
        <v>22</v>
      </c>
      <c r="H25" s="12">
        <v>8.9093734</v>
      </c>
      <c r="I25" s="12">
        <v>23.708302446</v>
      </c>
      <c r="J25" s="44">
        <f t="shared" si="0"/>
        <v>32.617675846</v>
      </c>
    </row>
    <row r="26" spans="1:10" s="3" customFormat="1" ht="16.5">
      <c r="A26" s="12" t="s">
        <v>128</v>
      </c>
      <c r="B26" s="24" t="s">
        <v>4</v>
      </c>
      <c r="C26" s="25">
        <v>23</v>
      </c>
      <c r="D26" s="18">
        <v>12.355042685</v>
      </c>
      <c r="E26" s="18">
        <v>20.866165404</v>
      </c>
      <c r="F26" s="18">
        <v>33.221208089</v>
      </c>
      <c r="G26" s="46">
        <v>23</v>
      </c>
      <c r="H26" s="18">
        <v>11.592768115</v>
      </c>
      <c r="I26" s="18">
        <v>18.332371721</v>
      </c>
      <c r="J26" s="44">
        <f t="shared" si="0"/>
        <v>29.925139836</v>
      </c>
    </row>
    <row r="27" spans="1:10" s="3" customFormat="1" ht="16.5">
      <c r="A27" s="12" t="s">
        <v>94</v>
      </c>
      <c r="B27" s="24" t="s">
        <v>6</v>
      </c>
      <c r="C27" s="25">
        <v>24</v>
      </c>
      <c r="D27" s="18">
        <v>4.944576182</v>
      </c>
      <c r="E27" s="18">
        <v>27.698175828</v>
      </c>
      <c r="F27" s="18">
        <v>32.64275201</v>
      </c>
      <c r="G27" s="46">
        <v>20</v>
      </c>
      <c r="H27" s="12">
        <v>5.023617135</v>
      </c>
      <c r="I27" s="12">
        <v>28.727694597</v>
      </c>
      <c r="J27" s="44">
        <f t="shared" si="0"/>
        <v>33.751311732</v>
      </c>
    </row>
    <row r="28" spans="1:10" s="3" customFormat="1" ht="16.5">
      <c r="A28" s="12" t="s">
        <v>95</v>
      </c>
      <c r="B28" s="24" t="s">
        <v>4</v>
      </c>
      <c r="C28" s="25">
        <v>25</v>
      </c>
      <c r="D28" s="18">
        <v>20.666474547</v>
      </c>
      <c r="E28" s="18">
        <v>9.623827698</v>
      </c>
      <c r="F28" s="18">
        <v>30.290302245</v>
      </c>
      <c r="G28" s="46">
        <v>25</v>
      </c>
      <c r="H28" s="18">
        <v>17.754705448</v>
      </c>
      <c r="I28" s="18">
        <v>9.650069383</v>
      </c>
      <c r="J28" s="44">
        <f t="shared" si="0"/>
        <v>27.404774830999997</v>
      </c>
    </row>
    <row r="29" spans="1:10" s="3" customFormat="1" ht="16.5">
      <c r="A29" s="12" t="s">
        <v>96</v>
      </c>
      <c r="B29" s="24" t="s">
        <v>7</v>
      </c>
      <c r="C29" s="25">
        <v>26</v>
      </c>
      <c r="D29" s="18">
        <v>9.94147154</v>
      </c>
      <c r="E29" s="18">
        <v>18.661106058</v>
      </c>
      <c r="F29" s="18">
        <v>28.602577598000003</v>
      </c>
      <c r="G29" s="46">
        <v>26</v>
      </c>
      <c r="H29" s="18">
        <v>9.272234729</v>
      </c>
      <c r="I29" s="18">
        <v>15.145099768</v>
      </c>
      <c r="J29" s="44">
        <f t="shared" si="0"/>
        <v>24.417334497</v>
      </c>
    </row>
    <row r="30" spans="1:10" s="3" customFormat="1" ht="16.5">
      <c r="A30" s="12" t="s">
        <v>18</v>
      </c>
      <c r="B30" s="24" t="s">
        <v>6</v>
      </c>
      <c r="C30" s="25">
        <v>27</v>
      </c>
      <c r="D30" s="18">
        <v>11.544459889</v>
      </c>
      <c r="E30" s="18">
        <v>14.461144286</v>
      </c>
      <c r="F30" s="18">
        <v>26.005604175000002</v>
      </c>
      <c r="G30" s="46">
        <v>29</v>
      </c>
      <c r="H30" s="12">
        <v>8.908301586</v>
      </c>
      <c r="I30" s="12">
        <v>11.598281928</v>
      </c>
      <c r="J30" s="44">
        <f t="shared" si="0"/>
        <v>20.506583514</v>
      </c>
    </row>
    <row r="31" spans="1:10" s="3" customFormat="1" ht="16.5">
      <c r="A31" s="12" t="s">
        <v>129</v>
      </c>
      <c r="B31" s="24" t="s">
        <v>4</v>
      </c>
      <c r="C31" s="25">
        <v>28</v>
      </c>
      <c r="D31" s="12">
        <v>16.084461658</v>
      </c>
      <c r="E31" s="12">
        <v>9.697887964</v>
      </c>
      <c r="F31" s="18">
        <v>25.782349621999998</v>
      </c>
      <c r="G31" s="46">
        <v>27</v>
      </c>
      <c r="H31" s="18">
        <v>15.056051078</v>
      </c>
      <c r="I31" s="18">
        <v>8.578664091</v>
      </c>
      <c r="J31" s="44">
        <f t="shared" si="0"/>
        <v>23.634715169</v>
      </c>
    </row>
    <row r="32" spans="1:10" s="3" customFormat="1" ht="16.5">
      <c r="A32" s="12" t="s">
        <v>98</v>
      </c>
      <c r="B32" s="24" t="s">
        <v>6</v>
      </c>
      <c r="C32" s="25">
        <v>29</v>
      </c>
      <c r="D32" s="12">
        <v>0.13281692</v>
      </c>
      <c r="E32" s="12">
        <v>25.446415734</v>
      </c>
      <c r="F32" s="18">
        <v>25.579232654</v>
      </c>
      <c r="G32" s="46">
        <v>28</v>
      </c>
      <c r="H32" s="12">
        <v>0.092458259</v>
      </c>
      <c r="I32" s="12">
        <v>20.941663185</v>
      </c>
      <c r="J32" s="44">
        <f t="shared" si="0"/>
        <v>21.034121444</v>
      </c>
    </row>
    <row r="33" spans="1:10" s="3" customFormat="1" ht="16.5">
      <c r="A33" s="12" t="s">
        <v>99</v>
      </c>
      <c r="B33" s="24" t="s">
        <v>6</v>
      </c>
      <c r="C33" s="25">
        <v>30</v>
      </c>
      <c r="D33" s="12">
        <v>1.863957346</v>
      </c>
      <c r="E33" s="12">
        <v>20.178389476</v>
      </c>
      <c r="F33" s="18">
        <v>22.042346822</v>
      </c>
      <c r="G33" s="46">
        <v>34</v>
      </c>
      <c r="H33" s="18">
        <v>1.202204463</v>
      </c>
      <c r="I33" s="18">
        <v>15.804770152</v>
      </c>
      <c r="J33" s="44">
        <f t="shared" si="0"/>
        <v>17.006974615</v>
      </c>
    </row>
    <row r="34" spans="1:10" s="3" customFormat="1" ht="16.5">
      <c r="A34" s="12" t="s">
        <v>100</v>
      </c>
      <c r="B34" s="24" t="s">
        <v>6</v>
      </c>
      <c r="C34" s="25">
        <v>31</v>
      </c>
      <c r="D34" s="12">
        <v>8.7109813</v>
      </c>
      <c r="E34" s="12">
        <v>12.476154905</v>
      </c>
      <c r="F34" s="18">
        <v>21.187136205</v>
      </c>
      <c r="G34" s="46">
        <v>35</v>
      </c>
      <c r="H34" s="18">
        <v>6.11172341</v>
      </c>
      <c r="I34" s="12">
        <v>10.066594952</v>
      </c>
      <c r="J34" s="44">
        <f t="shared" si="0"/>
        <v>16.178318362</v>
      </c>
    </row>
    <row r="35" spans="1:10" s="3" customFormat="1" ht="16.5">
      <c r="A35" s="12" t="s">
        <v>101</v>
      </c>
      <c r="B35" s="24" t="s">
        <v>6</v>
      </c>
      <c r="C35" s="25">
        <v>32</v>
      </c>
      <c r="D35" s="12">
        <v>1.697440529</v>
      </c>
      <c r="E35" s="18">
        <v>19.003214653</v>
      </c>
      <c r="F35" s="18">
        <v>20.700655182000002</v>
      </c>
      <c r="G35" s="46">
        <v>31</v>
      </c>
      <c r="H35" s="12">
        <v>1.543098406</v>
      </c>
      <c r="I35" s="12">
        <v>17.68875313</v>
      </c>
      <c r="J35" s="44">
        <f t="shared" si="0"/>
        <v>19.231851535999997</v>
      </c>
    </row>
    <row r="36" spans="1:10" s="3" customFormat="1" ht="16.5">
      <c r="A36" s="12" t="s">
        <v>102</v>
      </c>
      <c r="B36" s="24" t="s">
        <v>6</v>
      </c>
      <c r="C36" s="25">
        <v>33</v>
      </c>
      <c r="D36" s="18">
        <v>8.879703099</v>
      </c>
      <c r="E36" s="18">
        <v>11.405498373</v>
      </c>
      <c r="F36" s="18">
        <v>20.285201472</v>
      </c>
      <c r="G36" s="46">
        <v>30</v>
      </c>
      <c r="H36" s="12">
        <v>8.443404205</v>
      </c>
      <c r="I36" s="12">
        <v>11.382350844</v>
      </c>
      <c r="J36" s="44">
        <f t="shared" si="0"/>
        <v>19.825755049</v>
      </c>
    </row>
    <row r="37" spans="1:10" s="3" customFormat="1" ht="16.5">
      <c r="A37" s="12" t="s">
        <v>103</v>
      </c>
      <c r="B37" s="24" t="s">
        <v>7</v>
      </c>
      <c r="C37" s="25">
        <v>34</v>
      </c>
      <c r="D37" s="18">
        <v>8.2572238</v>
      </c>
      <c r="E37" s="18">
        <v>11.770522759</v>
      </c>
      <c r="F37" s="18">
        <v>20.027746559</v>
      </c>
      <c r="G37" s="46">
        <v>33</v>
      </c>
      <c r="H37" s="18">
        <v>7.602429263</v>
      </c>
      <c r="I37" s="18">
        <v>10.663048192</v>
      </c>
      <c r="J37" s="44">
        <f t="shared" si="0"/>
        <v>18.265477455</v>
      </c>
    </row>
    <row r="38" spans="1:10" s="3" customFormat="1" ht="16.5">
      <c r="A38" s="12" t="s">
        <v>104</v>
      </c>
      <c r="B38" s="24" t="s">
        <v>7</v>
      </c>
      <c r="C38" s="25">
        <v>35</v>
      </c>
      <c r="D38" s="18">
        <v>7.195679178</v>
      </c>
      <c r="E38" s="12">
        <v>12.750458995</v>
      </c>
      <c r="F38" s="18">
        <v>19.946138173</v>
      </c>
      <c r="G38" s="46">
        <v>32</v>
      </c>
      <c r="H38" s="12">
        <v>6.712596376</v>
      </c>
      <c r="I38" s="18">
        <v>11.563580334</v>
      </c>
      <c r="J38" s="44">
        <f t="shared" si="0"/>
        <v>18.276176709999998</v>
      </c>
    </row>
    <row r="39" spans="1:10" s="3" customFormat="1" ht="16.5">
      <c r="A39" s="12" t="s">
        <v>105</v>
      </c>
      <c r="B39" s="24" t="s">
        <v>6</v>
      </c>
      <c r="C39" s="25">
        <v>36</v>
      </c>
      <c r="D39" s="12">
        <v>3.308935098</v>
      </c>
      <c r="E39" s="18">
        <v>15.656900609</v>
      </c>
      <c r="F39" s="18">
        <v>18.965835707</v>
      </c>
      <c r="G39" s="46">
        <v>38</v>
      </c>
      <c r="H39" s="18">
        <v>2.190477249</v>
      </c>
      <c r="I39" s="12">
        <v>13.270592787</v>
      </c>
      <c r="J39" s="44">
        <f t="shared" si="0"/>
        <v>15.461070036</v>
      </c>
    </row>
    <row r="40" spans="1:10" s="3" customFormat="1" ht="16.5">
      <c r="A40" s="12" t="s">
        <v>106</v>
      </c>
      <c r="B40" s="24" t="s">
        <v>7</v>
      </c>
      <c r="C40" s="25">
        <v>37</v>
      </c>
      <c r="D40" s="18">
        <v>6.345594874</v>
      </c>
      <c r="E40" s="18">
        <v>12.514661069</v>
      </c>
      <c r="F40" s="18">
        <v>18.860255943</v>
      </c>
      <c r="G40" s="46">
        <v>41</v>
      </c>
      <c r="H40" s="12">
        <v>5.008701317</v>
      </c>
      <c r="I40" s="18">
        <v>9.054246373</v>
      </c>
      <c r="J40" s="44">
        <f t="shared" si="0"/>
        <v>14.06294769</v>
      </c>
    </row>
    <row r="41" spans="1:10" s="3" customFormat="1" ht="16.5">
      <c r="A41" s="12" t="s">
        <v>107</v>
      </c>
      <c r="B41" s="24" t="s">
        <v>6</v>
      </c>
      <c r="C41" s="25">
        <v>38</v>
      </c>
      <c r="D41" s="18">
        <v>8.044814269</v>
      </c>
      <c r="E41" s="12">
        <v>10.510213794</v>
      </c>
      <c r="F41" s="18">
        <v>18.555028063</v>
      </c>
      <c r="G41" s="46">
        <v>40</v>
      </c>
      <c r="H41" s="12">
        <v>5.981983841</v>
      </c>
      <c r="I41" s="12">
        <v>9.279479978</v>
      </c>
      <c r="J41" s="44">
        <f t="shared" si="0"/>
        <v>15.261463819</v>
      </c>
    </row>
    <row r="42" spans="1:10" s="3" customFormat="1" ht="16.5">
      <c r="A42" s="12" t="s">
        <v>108</v>
      </c>
      <c r="B42" s="24" t="s">
        <v>7</v>
      </c>
      <c r="C42" s="25">
        <v>39</v>
      </c>
      <c r="D42" s="12">
        <v>8.761207852</v>
      </c>
      <c r="E42" s="12">
        <v>8.381624639</v>
      </c>
      <c r="F42" s="18">
        <v>17.142832491</v>
      </c>
      <c r="G42" s="46">
        <v>36</v>
      </c>
      <c r="H42" s="12">
        <v>7.261222683</v>
      </c>
      <c r="I42" s="18">
        <v>8.375264818</v>
      </c>
      <c r="J42" s="44">
        <f t="shared" si="0"/>
        <v>15.636487501</v>
      </c>
    </row>
    <row r="43" spans="1:10" s="3" customFormat="1" ht="16.5">
      <c r="A43" s="12" t="s">
        <v>109</v>
      </c>
      <c r="B43" s="24" t="s">
        <v>7</v>
      </c>
      <c r="C43" s="25">
        <v>40</v>
      </c>
      <c r="D43" s="12">
        <v>8.499956796</v>
      </c>
      <c r="E43" s="12">
        <v>6.934241877</v>
      </c>
      <c r="F43" s="18">
        <v>15.434198673</v>
      </c>
      <c r="G43" s="46">
        <v>43</v>
      </c>
      <c r="H43" s="18">
        <v>7.163926153</v>
      </c>
      <c r="I43" s="18">
        <v>5.539197537</v>
      </c>
      <c r="J43" s="44">
        <f t="shared" si="0"/>
        <v>12.70312369</v>
      </c>
    </row>
    <row r="44" spans="1:10" s="3" customFormat="1" ht="16.5">
      <c r="A44" s="12" t="s">
        <v>130</v>
      </c>
      <c r="B44" s="24" t="s">
        <v>4</v>
      </c>
      <c r="C44" s="25">
        <v>41</v>
      </c>
      <c r="D44" s="12">
        <v>3.0841844430000003</v>
      </c>
      <c r="E44" s="18">
        <v>12.114757564</v>
      </c>
      <c r="F44" s="18">
        <v>15.198942007</v>
      </c>
      <c r="G44" s="46">
        <v>37</v>
      </c>
      <c r="H44" s="18">
        <v>3.385198842</v>
      </c>
      <c r="I44" s="18">
        <v>12.131956497</v>
      </c>
      <c r="J44" s="44">
        <f t="shared" si="0"/>
        <v>15.517155338999999</v>
      </c>
    </row>
    <row r="45" spans="1:10" s="3" customFormat="1" ht="16.5">
      <c r="A45" s="12" t="s">
        <v>131</v>
      </c>
      <c r="B45" s="24" t="s">
        <v>4</v>
      </c>
      <c r="C45" s="25">
        <v>42</v>
      </c>
      <c r="D45" s="18">
        <v>5.105533887</v>
      </c>
      <c r="E45" s="18">
        <v>10.029353961</v>
      </c>
      <c r="F45" s="18">
        <v>15.134887848</v>
      </c>
      <c r="G45" s="20">
        <v>53</v>
      </c>
      <c r="H45" s="18">
        <v>3.660679527</v>
      </c>
      <c r="I45" s="18">
        <v>5.86892748</v>
      </c>
      <c r="J45" s="44">
        <f t="shared" si="0"/>
        <v>9.529607007</v>
      </c>
    </row>
    <row r="46" spans="1:10" s="3" customFormat="1" ht="16.5">
      <c r="A46" s="12" t="s">
        <v>111</v>
      </c>
      <c r="B46" s="24" t="s">
        <v>6</v>
      </c>
      <c r="C46" s="25">
        <v>43</v>
      </c>
      <c r="D46" s="18">
        <v>2.580328422</v>
      </c>
      <c r="E46" s="18">
        <v>11.51642519</v>
      </c>
      <c r="F46" s="18">
        <v>14.096753612</v>
      </c>
      <c r="G46" s="46">
        <v>45</v>
      </c>
      <c r="H46" s="18">
        <v>2.168877552</v>
      </c>
      <c r="I46" s="12">
        <v>9.32856342</v>
      </c>
      <c r="J46" s="44">
        <f t="shared" si="0"/>
        <v>11.497440972</v>
      </c>
    </row>
    <row r="47" spans="1:10" s="3" customFormat="1" ht="16.5">
      <c r="A47" s="12" t="s">
        <v>112</v>
      </c>
      <c r="B47" s="24" t="s">
        <v>6</v>
      </c>
      <c r="C47" s="25">
        <v>44</v>
      </c>
      <c r="D47" s="18">
        <v>1.627018322</v>
      </c>
      <c r="E47" s="18">
        <v>12.036020204</v>
      </c>
      <c r="F47" s="18">
        <v>13.663038526</v>
      </c>
      <c r="G47" s="46">
        <v>47</v>
      </c>
      <c r="H47" s="18">
        <v>1.60863537</v>
      </c>
      <c r="I47" s="18">
        <v>9.217544324</v>
      </c>
      <c r="J47" s="44">
        <f t="shared" si="0"/>
        <v>10.826179694</v>
      </c>
    </row>
    <row r="48" spans="1:10" s="3" customFormat="1" ht="16.5">
      <c r="A48" s="12" t="s">
        <v>132</v>
      </c>
      <c r="B48" s="24" t="s">
        <v>4</v>
      </c>
      <c r="C48" s="25">
        <v>45</v>
      </c>
      <c r="D48" s="18">
        <v>8.307259033000001</v>
      </c>
      <c r="E48" s="12">
        <v>5.317220754</v>
      </c>
      <c r="F48" s="18">
        <v>13.624479787000002</v>
      </c>
      <c r="G48" s="46">
        <v>42</v>
      </c>
      <c r="H48" s="18">
        <v>8.033023472</v>
      </c>
      <c r="I48" s="18">
        <v>5.577573239</v>
      </c>
      <c r="J48" s="44">
        <f t="shared" si="0"/>
        <v>13.610596711</v>
      </c>
    </row>
    <row r="49" spans="1:13" s="3" customFormat="1" ht="16.5">
      <c r="A49" s="12" t="s">
        <v>133</v>
      </c>
      <c r="B49" s="24" t="s">
        <v>4</v>
      </c>
      <c r="C49" s="25">
        <v>46</v>
      </c>
      <c r="D49" s="12">
        <v>7.607908610000001</v>
      </c>
      <c r="E49" s="18">
        <v>4.963735422</v>
      </c>
      <c r="F49" s="18">
        <v>12.571644032000002</v>
      </c>
      <c r="G49" s="46">
        <v>49</v>
      </c>
      <c r="H49" s="18">
        <v>6.135530436</v>
      </c>
      <c r="I49" s="18">
        <v>4.285663479</v>
      </c>
      <c r="J49" s="44">
        <f t="shared" si="0"/>
        <v>10.421193915</v>
      </c>
      <c r="L49" s="6"/>
      <c r="M49" s="6"/>
    </row>
    <row r="50" spans="1:13" s="3" customFormat="1" ht="16.5">
      <c r="A50" s="12" t="s">
        <v>115</v>
      </c>
      <c r="B50" s="24" t="s">
        <v>7</v>
      </c>
      <c r="C50" s="25">
        <v>47</v>
      </c>
      <c r="D50" s="18">
        <v>6.820908058</v>
      </c>
      <c r="E50" s="18">
        <v>5.600129735</v>
      </c>
      <c r="F50" s="18">
        <v>12.421037793</v>
      </c>
      <c r="G50" s="46">
        <v>46</v>
      </c>
      <c r="H50" s="12">
        <v>6.284342724</v>
      </c>
      <c r="I50" s="18">
        <v>5.110768196</v>
      </c>
      <c r="J50" s="44">
        <f t="shared" si="0"/>
        <v>11.39511092</v>
      </c>
      <c r="L50" s="6"/>
      <c r="M50" s="6"/>
    </row>
    <row r="51" spans="1:10" s="3" customFormat="1" ht="16.5">
      <c r="A51" s="12" t="s">
        <v>116</v>
      </c>
      <c r="B51" s="24" t="s">
        <v>7</v>
      </c>
      <c r="C51" s="25">
        <v>48</v>
      </c>
      <c r="D51" s="18">
        <v>6.252743951</v>
      </c>
      <c r="E51" s="18">
        <v>5.971801184</v>
      </c>
      <c r="F51" s="18">
        <v>12.224545135</v>
      </c>
      <c r="G51" s="46">
        <v>50</v>
      </c>
      <c r="H51" s="18">
        <v>5.031812914</v>
      </c>
      <c r="I51" s="18">
        <v>5.091641456</v>
      </c>
      <c r="J51" s="44">
        <f t="shared" si="0"/>
        <v>10.12345437</v>
      </c>
    </row>
    <row r="52" spans="1:10" s="3" customFormat="1" ht="16.5">
      <c r="A52" s="18" t="s">
        <v>117</v>
      </c>
      <c r="B52" s="26" t="s">
        <v>7</v>
      </c>
      <c r="C52" s="25">
        <v>49</v>
      </c>
      <c r="D52" s="18">
        <v>4.744561206</v>
      </c>
      <c r="E52" s="18">
        <v>7.455114853</v>
      </c>
      <c r="F52" s="18">
        <v>12.199676059000002</v>
      </c>
      <c r="G52" s="46">
        <v>44</v>
      </c>
      <c r="H52" s="18">
        <v>4.557169103</v>
      </c>
      <c r="I52" s="18">
        <v>7.260969933</v>
      </c>
      <c r="J52" s="44">
        <f t="shared" si="0"/>
        <v>11.818139036</v>
      </c>
    </row>
    <row r="53" spans="1:10" s="3" customFormat="1" ht="16.5">
      <c r="A53" s="12" t="s">
        <v>68</v>
      </c>
      <c r="B53" s="24" t="s">
        <v>7</v>
      </c>
      <c r="C53" s="25">
        <v>50</v>
      </c>
      <c r="D53" s="18">
        <v>6.782170357</v>
      </c>
      <c r="E53" s="18">
        <v>5.069653216</v>
      </c>
      <c r="F53" s="18">
        <v>11.851823573</v>
      </c>
      <c r="G53" s="20">
        <v>51</v>
      </c>
      <c r="H53" s="18">
        <v>5.438302197</v>
      </c>
      <c r="I53" s="18">
        <v>4.557157918</v>
      </c>
      <c r="J53" s="44">
        <f t="shared" si="0"/>
        <v>9.995460115</v>
      </c>
    </row>
    <row r="54" spans="1:13" s="15" customFormat="1" ht="18.75" thickBot="1">
      <c r="A54" s="19" t="s">
        <v>57</v>
      </c>
      <c r="B54" s="21" t="s">
        <v>52</v>
      </c>
      <c r="C54" s="22" t="s">
        <v>52</v>
      </c>
      <c r="D54" s="19">
        <f>SUM(D4:D53)</f>
        <v>811.9237098219999</v>
      </c>
      <c r="E54" s="19">
        <f>SUM(E4:E53)</f>
        <v>1460.024162861</v>
      </c>
      <c r="F54" s="27">
        <f>SUM(D54:E54)</f>
        <v>2271.947872683</v>
      </c>
      <c r="G54" s="22" t="s">
        <v>52</v>
      </c>
      <c r="H54" s="19">
        <v>712.126324527</v>
      </c>
      <c r="I54" s="19">
        <v>1319.591256587</v>
      </c>
      <c r="J54" s="19">
        <f>H54+I54</f>
        <v>2031.717581114</v>
      </c>
      <c r="L54" s="14"/>
      <c r="M54" s="14"/>
    </row>
    <row r="55" spans="1:13" s="3" customFormat="1" ht="13.5" customHeight="1">
      <c r="A55" s="51" t="s">
        <v>56</v>
      </c>
      <c r="B55" s="51"/>
      <c r="C55" s="60"/>
      <c r="D55" s="60"/>
      <c r="E55" s="60"/>
      <c r="F55" s="60"/>
      <c r="G55" s="60"/>
      <c r="H55" s="60"/>
      <c r="I55" s="60"/>
      <c r="J55" s="60"/>
      <c r="K55" s="6"/>
      <c r="L55" s="6"/>
      <c r="M55" s="6"/>
    </row>
    <row r="56" spans="1:13" s="3" customFormat="1" ht="12" customHeight="1">
      <c r="A56" s="52"/>
      <c r="B56" s="61"/>
      <c r="C56" s="61"/>
      <c r="D56" s="61"/>
      <c r="E56" s="61"/>
      <c r="F56" s="61"/>
      <c r="G56" s="61"/>
      <c r="H56" s="61"/>
      <c r="I56" s="61"/>
      <c r="J56" s="61"/>
      <c r="K56" s="6"/>
      <c r="L56" s="6"/>
      <c r="M56" s="6"/>
    </row>
    <row r="57" spans="1:13" s="3" customFormat="1" ht="13.5" customHeight="1">
      <c r="A57" s="56" t="s">
        <v>123</v>
      </c>
      <c r="B57" s="56"/>
      <c r="C57" s="56"/>
      <c r="D57" s="56"/>
      <c r="E57" s="56"/>
      <c r="F57" s="56"/>
      <c r="G57" s="56"/>
      <c r="H57" s="56"/>
      <c r="I57" s="56"/>
      <c r="J57" s="56"/>
      <c r="K57" s="6"/>
      <c r="L57" s="6"/>
      <c r="M57" s="6"/>
    </row>
    <row r="58" spans="1:13" s="4" customFormat="1" ht="12" customHeight="1">
      <c r="A58" s="53" t="s">
        <v>119</v>
      </c>
      <c r="B58" s="61"/>
      <c r="C58" s="61"/>
      <c r="D58" s="61"/>
      <c r="E58" s="61"/>
      <c r="F58" s="61"/>
      <c r="G58" s="61"/>
      <c r="H58" s="61"/>
      <c r="I58" s="61"/>
      <c r="J58" s="61"/>
      <c r="K58" s="10"/>
      <c r="L58" s="10"/>
      <c r="M58" s="10"/>
    </row>
    <row r="59" spans="1:11" s="4" customFormat="1" ht="12" customHeight="1">
      <c r="A59" s="54" t="s">
        <v>46</v>
      </c>
      <c r="B59" s="61"/>
      <c r="C59" s="61"/>
      <c r="D59" s="61"/>
      <c r="E59" s="61"/>
      <c r="F59" s="61"/>
      <c r="G59" s="61"/>
      <c r="H59" s="61"/>
      <c r="I59" s="61"/>
      <c r="J59" s="61"/>
      <c r="K59" s="9"/>
    </row>
    <row r="60" spans="1:11" s="4" customFormat="1" ht="36.75" customHeight="1">
      <c r="A60" s="57" t="s">
        <v>50</v>
      </c>
      <c r="B60" s="57"/>
      <c r="C60" s="57"/>
      <c r="D60" s="57"/>
      <c r="E60" s="57"/>
      <c r="F60" s="57"/>
      <c r="G60" s="57"/>
      <c r="H60" s="57"/>
      <c r="I60" s="57"/>
      <c r="J60" s="57"/>
      <c r="K60" s="7"/>
    </row>
    <row r="61" spans="1:11" s="4" customFormat="1" ht="13.5" customHeight="1">
      <c r="A61" s="58" t="s">
        <v>59</v>
      </c>
      <c r="B61" s="58"/>
      <c r="C61" s="58"/>
      <c r="D61" s="58"/>
      <c r="E61" s="58"/>
      <c r="F61" s="58"/>
      <c r="G61" s="58"/>
      <c r="H61" s="58"/>
      <c r="I61" s="58"/>
      <c r="J61" s="58"/>
      <c r="K61" s="9"/>
    </row>
    <row r="62" spans="1:11" s="4" customFormat="1" ht="51.75" customHeight="1">
      <c r="A62" s="57" t="s">
        <v>134</v>
      </c>
      <c r="B62" s="57"/>
      <c r="C62" s="57"/>
      <c r="D62" s="57"/>
      <c r="E62" s="57"/>
      <c r="F62" s="57"/>
      <c r="G62" s="57"/>
      <c r="H62" s="57"/>
      <c r="I62" s="57"/>
      <c r="J62" s="57"/>
      <c r="K62" s="7"/>
    </row>
    <row r="63" spans="1:11" s="4" customFormat="1" ht="12" customHeight="1">
      <c r="A63" s="55"/>
      <c r="B63" s="55"/>
      <c r="C63" s="55"/>
      <c r="D63" s="55"/>
      <c r="E63" s="55"/>
      <c r="F63" s="55"/>
      <c r="G63" s="55"/>
      <c r="H63" s="55"/>
      <c r="I63" s="55"/>
      <c r="J63" s="55"/>
      <c r="K63" s="9"/>
    </row>
    <row r="64" spans="1:11" s="4" customFormat="1" ht="12.75">
      <c r="A64" s="54" t="s">
        <v>45</v>
      </c>
      <c r="B64" s="61"/>
      <c r="C64" s="61"/>
      <c r="D64" s="61"/>
      <c r="E64" s="61"/>
      <c r="F64" s="61"/>
      <c r="G64" s="61"/>
      <c r="H64" s="61"/>
      <c r="I64" s="61"/>
      <c r="J64" s="61"/>
      <c r="K64" s="9"/>
    </row>
    <row r="65" spans="1:11" s="4" customFormat="1" ht="17.25" customHeight="1">
      <c r="A65" s="59" t="s">
        <v>120</v>
      </c>
      <c r="B65" s="59"/>
      <c r="C65" s="59"/>
      <c r="D65" s="59"/>
      <c r="E65" s="59"/>
      <c r="F65" s="59"/>
      <c r="G65" s="61"/>
      <c r="H65" s="61"/>
      <c r="I65" s="61"/>
      <c r="J65" s="61"/>
      <c r="K65" s="7"/>
    </row>
    <row r="66" spans="1:11" s="4" customFormat="1" ht="17.25" customHeight="1">
      <c r="A66" s="59" t="s">
        <v>121</v>
      </c>
      <c r="B66" s="59"/>
      <c r="C66" s="59"/>
      <c r="D66" s="59"/>
      <c r="E66" s="59"/>
      <c r="F66" s="59"/>
      <c r="G66" s="61"/>
      <c r="H66" s="61"/>
      <c r="I66" s="61"/>
      <c r="J66" s="61"/>
      <c r="K66" s="7"/>
    </row>
    <row r="67" spans="1:11" s="4" customFormat="1" ht="24.75" customHeight="1">
      <c r="A67" s="59" t="s">
        <v>122</v>
      </c>
      <c r="B67" s="59"/>
      <c r="C67" s="59"/>
      <c r="D67" s="59"/>
      <c r="E67" s="59"/>
      <c r="F67" s="59"/>
      <c r="G67" s="61"/>
      <c r="H67" s="61"/>
      <c r="I67" s="61"/>
      <c r="J67" s="61"/>
      <c r="K67" s="7"/>
    </row>
  </sheetData>
  <sheetProtection/>
  <mergeCells count="16">
    <mergeCell ref="A64:J64"/>
    <mergeCell ref="A65:J65"/>
    <mergeCell ref="A66:J66"/>
    <mergeCell ref="A67:J67"/>
    <mergeCell ref="A56:J56"/>
    <mergeCell ref="A58:J58"/>
    <mergeCell ref="A59:J59"/>
    <mergeCell ref="A63:J63"/>
    <mergeCell ref="A57:J57"/>
    <mergeCell ref="A60:J60"/>
    <mergeCell ref="A62:J62"/>
    <mergeCell ref="A61:J61"/>
    <mergeCell ref="A1:J1"/>
    <mergeCell ref="G2:J2"/>
    <mergeCell ref="C2:F2"/>
    <mergeCell ref="A55:J55"/>
  </mergeCells>
  <hyperlinks>
    <hyperlink ref="H54" r:id="rId1" display="=@if(H4=&quot;N&quot;,D4,&quot;&quot;)"/>
  </hyperlinks>
  <printOptions/>
  <pageMargins left="0.5" right="0.5" top="0.5" bottom="0.5" header="0.25" footer="0.25"/>
  <pageSetup fitToHeight="0" fitToWidth="1" horizontalDpi="600" verticalDpi="600" orientation="portrait" scale="79" r:id="rId2"/>
</worksheet>
</file>

<file path=xl/worksheets/sheet2.xml><?xml version="1.0" encoding="utf-8"?>
<worksheet xmlns="http://schemas.openxmlformats.org/spreadsheetml/2006/main" xmlns:r="http://schemas.openxmlformats.org/officeDocument/2006/relationships">
  <dimension ref="A1:L51"/>
  <sheetViews>
    <sheetView zoomScale="115" zoomScaleNormal="115" workbookViewId="0" topLeftCell="A22">
      <selection activeCell="C45" sqref="C45:F45"/>
    </sheetView>
  </sheetViews>
  <sheetFormatPr defaultColWidth="9.140625" defaultRowHeight="12.75"/>
  <cols>
    <col min="1" max="1" width="32.8515625" style="0" customWidth="1"/>
    <col min="2" max="2" width="42.7109375" style="0" customWidth="1"/>
  </cols>
  <sheetData>
    <row r="1" spans="1:12" ht="16.5">
      <c r="A1" s="8" t="s">
        <v>48</v>
      </c>
      <c r="B1" s="23" t="s">
        <v>3</v>
      </c>
      <c r="C1" s="16" t="s">
        <v>0</v>
      </c>
      <c r="D1" s="17" t="s">
        <v>1</v>
      </c>
      <c r="E1" s="17" t="s">
        <v>2</v>
      </c>
      <c r="F1" s="17" t="s">
        <v>53</v>
      </c>
      <c r="G1" s="32" t="s">
        <v>69</v>
      </c>
      <c r="H1" s="33" t="s">
        <v>70</v>
      </c>
      <c r="I1" s="34" t="s">
        <v>0</v>
      </c>
      <c r="J1" s="35" t="s">
        <v>1</v>
      </c>
      <c r="K1" s="35" t="s">
        <v>2</v>
      </c>
      <c r="L1" s="35" t="s">
        <v>53</v>
      </c>
    </row>
    <row r="2" spans="1:12" ht="16.5">
      <c r="A2" s="18" t="s">
        <v>5</v>
      </c>
      <c r="B2" s="24" t="s">
        <v>4</v>
      </c>
      <c r="C2" s="25">
        <v>1</v>
      </c>
      <c r="D2" s="18">
        <v>59.281539234</v>
      </c>
      <c r="E2" s="18">
        <v>75.612852312</v>
      </c>
      <c r="F2" s="18">
        <f aca="true" t="shared" si="0" ref="F2:F33">SUM(D2:E2)</f>
        <v>134.894391546</v>
      </c>
      <c r="G2" s="30" t="s">
        <v>117</v>
      </c>
      <c r="H2" s="43" t="s">
        <v>7</v>
      </c>
      <c r="I2" s="37">
        <v>49</v>
      </c>
      <c r="J2" s="39">
        <v>4.744561206</v>
      </c>
      <c r="K2" s="39">
        <v>7.455114853</v>
      </c>
      <c r="L2" s="39">
        <f aca="true" t="shared" si="1" ref="L2:L33">+J2+K2</f>
        <v>12.199676059000002</v>
      </c>
    </row>
    <row r="3" spans="1:12" ht="16.5">
      <c r="A3" s="18" t="s">
        <v>8</v>
      </c>
      <c r="B3" s="24" t="s">
        <v>6</v>
      </c>
      <c r="C3" s="25">
        <v>2</v>
      </c>
      <c r="D3" s="12">
        <v>18.370303648</v>
      </c>
      <c r="E3" s="12">
        <v>115.977188551</v>
      </c>
      <c r="F3" s="18">
        <f t="shared" si="0"/>
        <v>134.347492199</v>
      </c>
      <c r="G3" s="28" t="s">
        <v>89</v>
      </c>
      <c r="H3" s="36" t="s">
        <v>6</v>
      </c>
      <c r="I3" s="37">
        <v>19</v>
      </c>
      <c r="J3" s="38">
        <v>9.611876928</v>
      </c>
      <c r="K3" s="38">
        <v>26.965924394</v>
      </c>
      <c r="L3" s="39">
        <f t="shared" si="1"/>
        <v>36.577801322</v>
      </c>
    </row>
    <row r="4" spans="1:12" ht="16.5">
      <c r="A4" s="18" t="s">
        <v>10</v>
      </c>
      <c r="B4" s="24" t="s">
        <v>7</v>
      </c>
      <c r="C4" s="25">
        <v>3</v>
      </c>
      <c r="D4" s="18">
        <v>68.806353763</v>
      </c>
      <c r="E4" s="18">
        <v>61.666599979</v>
      </c>
      <c r="F4" s="18">
        <f t="shared" si="0"/>
        <v>130.47295374200002</v>
      </c>
      <c r="G4" s="28" t="s">
        <v>99</v>
      </c>
      <c r="H4" s="36" t="s">
        <v>6</v>
      </c>
      <c r="I4" s="37">
        <v>30</v>
      </c>
      <c r="J4" s="38">
        <v>1.863957346</v>
      </c>
      <c r="K4" s="38">
        <v>20.178389476</v>
      </c>
      <c r="L4" s="39">
        <f t="shared" si="1"/>
        <v>22.042346822</v>
      </c>
    </row>
    <row r="5" spans="1:12" ht="16.5">
      <c r="A5" s="18" t="s">
        <v>12</v>
      </c>
      <c r="B5" s="24" t="s">
        <v>6</v>
      </c>
      <c r="C5" s="25">
        <v>4</v>
      </c>
      <c r="D5" s="12">
        <v>26.235232383</v>
      </c>
      <c r="E5" s="12">
        <v>104.170751439</v>
      </c>
      <c r="F5" s="18">
        <f t="shared" si="0"/>
        <v>130.405983822</v>
      </c>
      <c r="G5" s="30" t="s">
        <v>108</v>
      </c>
      <c r="H5" s="43" t="s">
        <v>7</v>
      </c>
      <c r="I5" s="37">
        <v>39</v>
      </c>
      <c r="J5" s="39">
        <v>8.761207852</v>
      </c>
      <c r="K5" s="39">
        <v>8.381624639</v>
      </c>
      <c r="L5" s="39">
        <f t="shared" si="1"/>
        <v>17.142832491</v>
      </c>
    </row>
    <row r="6" spans="1:12" ht="16.5">
      <c r="A6" s="18" t="s">
        <v>9</v>
      </c>
      <c r="B6" s="24" t="s">
        <v>6</v>
      </c>
      <c r="C6" s="25">
        <v>5</v>
      </c>
      <c r="D6" s="12">
        <v>21.22064608</v>
      </c>
      <c r="E6" s="12">
        <v>103.424632007</v>
      </c>
      <c r="F6" s="18">
        <f t="shared" si="0"/>
        <v>124.64527808700001</v>
      </c>
      <c r="G6" s="30" t="s">
        <v>115</v>
      </c>
      <c r="H6" s="43" t="s">
        <v>7</v>
      </c>
      <c r="I6" s="37">
        <v>47</v>
      </c>
      <c r="J6" s="39">
        <v>6.820908058</v>
      </c>
      <c r="K6" s="39">
        <v>5.600129735</v>
      </c>
      <c r="L6" s="39">
        <f t="shared" si="1"/>
        <v>12.421037793</v>
      </c>
    </row>
    <row r="7" spans="1:12" ht="16.5">
      <c r="A7" s="18" t="s">
        <v>11</v>
      </c>
      <c r="B7" s="24" t="s">
        <v>7</v>
      </c>
      <c r="C7" s="25">
        <v>6</v>
      </c>
      <c r="D7" s="18">
        <v>40.89525346</v>
      </c>
      <c r="E7" s="18">
        <v>52.782266106</v>
      </c>
      <c r="F7" s="18">
        <f t="shared" si="0"/>
        <v>93.677519566</v>
      </c>
      <c r="G7" s="30" t="s">
        <v>80</v>
      </c>
      <c r="H7" s="43" t="s">
        <v>7</v>
      </c>
      <c r="I7" s="37">
        <v>10</v>
      </c>
      <c r="J7" s="39">
        <v>35.489346483</v>
      </c>
      <c r="K7" s="39">
        <v>40.032680591</v>
      </c>
      <c r="L7" s="39">
        <f t="shared" si="1"/>
        <v>75.522027074</v>
      </c>
    </row>
    <row r="8" spans="1:12" ht="16.5">
      <c r="A8" s="18" t="s">
        <v>15</v>
      </c>
      <c r="B8" s="24" t="s">
        <v>6</v>
      </c>
      <c r="C8" s="25">
        <v>7</v>
      </c>
      <c r="D8" s="12">
        <v>33.827531489</v>
      </c>
      <c r="E8" s="12">
        <v>52.304939126</v>
      </c>
      <c r="F8" s="18">
        <f t="shared" si="0"/>
        <v>86.132470615</v>
      </c>
      <c r="G8" s="30" t="s">
        <v>104</v>
      </c>
      <c r="H8" s="43" t="s">
        <v>7</v>
      </c>
      <c r="I8" s="37">
        <v>35</v>
      </c>
      <c r="J8" s="39">
        <v>7.195679178</v>
      </c>
      <c r="K8" s="39">
        <v>12.750458995</v>
      </c>
      <c r="L8" s="39">
        <f t="shared" si="1"/>
        <v>19.946138173</v>
      </c>
    </row>
    <row r="9" spans="1:12" ht="16.5">
      <c r="A9" s="18" t="s">
        <v>14</v>
      </c>
      <c r="B9" s="24" t="s">
        <v>4</v>
      </c>
      <c r="C9" s="25">
        <v>8</v>
      </c>
      <c r="D9" s="18">
        <v>29.113084196</v>
      </c>
      <c r="E9" s="18">
        <v>44.256573991</v>
      </c>
      <c r="F9" s="18">
        <f t="shared" si="0"/>
        <v>73.369658187</v>
      </c>
      <c r="G9" s="28" t="s">
        <v>83</v>
      </c>
      <c r="H9" s="36" t="s">
        <v>6</v>
      </c>
      <c r="I9" s="37">
        <v>13</v>
      </c>
      <c r="J9" s="38">
        <v>16.054798937</v>
      </c>
      <c r="K9" s="38">
        <v>39.09111011</v>
      </c>
      <c r="L9" s="39">
        <f t="shared" si="1"/>
        <v>55.145909047</v>
      </c>
    </row>
    <row r="10" spans="1:12" ht="16.5">
      <c r="A10" s="18" t="s">
        <v>13</v>
      </c>
      <c r="B10" s="24" t="s">
        <v>4</v>
      </c>
      <c r="C10" s="25">
        <v>9</v>
      </c>
      <c r="D10" s="18">
        <v>36.538147969</v>
      </c>
      <c r="E10" s="18">
        <v>36.395078748</v>
      </c>
      <c r="F10" s="18">
        <f t="shared" si="0"/>
        <v>72.933226717</v>
      </c>
      <c r="G10" s="30" t="s">
        <v>79</v>
      </c>
      <c r="H10" s="41" t="s">
        <v>4</v>
      </c>
      <c r="I10" s="37">
        <v>9</v>
      </c>
      <c r="J10" s="42">
        <v>31.323475974</v>
      </c>
      <c r="K10" s="42">
        <v>46.728505971</v>
      </c>
      <c r="L10" s="39">
        <f t="shared" si="1"/>
        <v>78.051981945</v>
      </c>
    </row>
    <row r="11" spans="1:12" ht="16.5">
      <c r="A11" s="18" t="s">
        <v>49</v>
      </c>
      <c r="B11" s="24" t="s">
        <v>7</v>
      </c>
      <c r="C11" s="25">
        <v>10</v>
      </c>
      <c r="D11" s="18">
        <v>32.543638865</v>
      </c>
      <c r="E11" s="18">
        <v>37.952366703</v>
      </c>
      <c r="F11" s="18">
        <f t="shared" si="0"/>
        <v>70.496005568</v>
      </c>
      <c r="G11" s="30" t="s">
        <v>97</v>
      </c>
      <c r="H11" s="41" t="s">
        <v>4</v>
      </c>
      <c r="I11" s="37">
        <v>28</v>
      </c>
      <c r="J11" s="42">
        <v>16.084461658</v>
      </c>
      <c r="K11" s="42">
        <v>9.697887964</v>
      </c>
      <c r="L11" s="39">
        <f t="shared" si="1"/>
        <v>25.782349621999998</v>
      </c>
    </row>
    <row r="12" spans="1:12" ht="16.5">
      <c r="A12" s="18" t="s">
        <v>64</v>
      </c>
      <c r="B12" s="24" t="s">
        <v>7</v>
      </c>
      <c r="C12" s="25">
        <v>11</v>
      </c>
      <c r="D12" s="18">
        <v>23.625472896</v>
      </c>
      <c r="E12" s="18">
        <v>44.586147534</v>
      </c>
      <c r="F12" s="18">
        <f t="shared" si="0"/>
        <v>68.21162043</v>
      </c>
      <c r="G12" s="28" t="s">
        <v>105</v>
      </c>
      <c r="H12" s="36" t="s">
        <v>6</v>
      </c>
      <c r="I12" s="37">
        <v>36</v>
      </c>
      <c r="J12" s="38">
        <v>3.308935098</v>
      </c>
      <c r="K12" s="38">
        <v>15.656900609</v>
      </c>
      <c r="L12" s="39">
        <f t="shared" si="1"/>
        <v>18.965835707</v>
      </c>
    </row>
    <row r="13" spans="1:12" ht="16.5">
      <c r="A13" s="18" t="s">
        <v>54</v>
      </c>
      <c r="B13" s="24" t="s">
        <v>4</v>
      </c>
      <c r="C13" s="25">
        <v>12</v>
      </c>
      <c r="D13" s="18">
        <v>25.156045273</v>
      </c>
      <c r="E13" s="18">
        <v>32.044893756</v>
      </c>
      <c r="F13" s="18">
        <f t="shared" si="0"/>
        <v>57.200939029</v>
      </c>
      <c r="G13" s="30" t="s">
        <v>87</v>
      </c>
      <c r="H13" s="41" t="s">
        <v>4</v>
      </c>
      <c r="I13" s="37">
        <v>17</v>
      </c>
      <c r="J13" s="42">
        <v>17.523762253</v>
      </c>
      <c r="K13" s="42">
        <v>24.095576382</v>
      </c>
      <c r="L13" s="39">
        <f t="shared" si="1"/>
        <v>41.619338635000005</v>
      </c>
    </row>
    <row r="14" spans="1:12" ht="16.5">
      <c r="A14" s="12" t="s">
        <v>19</v>
      </c>
      <c r="B14" s="24" t="s">
        <v>6</v>
      </c>
      <c r="C14" s="25">
        <v>13</v>
      </c>
      <c r="D14" s="12">
        <v>15.905994166</v>
      </c>
      <c r="E14" s="12">
        <v>36.487341591</v>
      </c>
      <c r="F14" s="18">
        <f t="shared" si="0"/>
        <v>52.393335757</v>
      </c>
      <c r="G14" s="30" t="s">
        <v>74</v>
      </c>
      <c r="H14" s="43" t="s">
        <v>7</v>
      </c>
      <c r="I14" s="37">
        <v>4</v>
      </c>
      <c r="J14" s="39">
        <v>72.754234186</v>
      </c>
      <c r="K14" s="39">
        <v>64.471525673</v>
      </c>
      <c r="L14" s="39">
        <f t="shared" si="1"/>
        <v>137.225759859</v>
      </c>
    </row>
    <row r="15" spans="1:12" ht="16.5">
      <c r="A15" s="18" t="s">
        <v>16</v>
      </c>
      <c r="B15" s="24" t="s">
        <v>7</v>
      </c>
      <c r="C15" s="25">
        <v>14</v>
      </c>
      <c r="D15" s="18">
        <v>18.859537154</v>
      </c>
      <c r="E15" s="18">
        <v>24.114607158</v>
      </c>
      <c r="F15" s="18">
        <f t="shared" si="0"/>
        <v>42.974144312</v>
      </c>
      <c r="G15" s="30" t="s">
        <v>67</v>
      </c>
      <c r="H15" s="41" t="s">
        <v>4</v>
      </c>
      <c r="I15" s="37">
        <v>42</v>
      </c>
      <c r="J15" s="42">
        <v>5.105533887</v>
      </c>
      <c r="K15" s="42">
        <v>10.029353961</v>
      </c>
      <c r="L15" s="39">
        <f t="shared" si="1"/>
        <v>15.134887848</v>
      </c>
    </row>
    <row r="16" spans="1:12" ht="16.5">
      <c r="A16" s="12" t="s">
        <v>65</v>
      </c>
      <c r="B16" s="24" t="s">
        <v>6</v>
      </c>
      <c r="C16" s="25">
        <v>15</v>
      </c>
      <c r="D16" s="12">
        <v>15.004145899</v>
      </c>
      <c r="E16" s="12">
        <v>24.549804795</v>
      </c>
      <c r="F16" s="18">
        <f t="shared" si="0"/>
        <v>39.553950694</v>
      </c>
      <c r="G16" s="30" t="s">
        <v>84</v>
      </c>
      <c r="H16" s="43" t="s">
        <v>7</v>
      </c>
      <c r="I16" s="37">
        <v>14</v>
      </c>
      <c r="J16" s="39">
        <v>20.99079374</v>
      </c>
      <c r="K16" s="39">
        <v>25.733217551</v>
      </c>
      <c r="L16" s="39">
        <f t="shared" si="1"/>
        <v>46.724011291</v>
      </c>
    </row>
    <row r="17" spans="1:12" ht="16.5">
      <c r="A17" s="12" t="s">
        <v>24</v>
      </c>
      <c r="B17" s="24" t="s">
        <v>6</v>
      </c>
      <c r="C17" s="25">
        <v>16</v>
      </c>
      <c r="D17" s="12">
        <v>8.550601061</v>
      </c>
      <c r="E17" s="12">
        <v>27.047852654</v>
      </c>
      <c r="F17" s="18">
        <f t="shared" si="0"/>
        <v>35.598453715</v>
      </c>
      <c r="G17" s="30" t="s">
        <v>113</v>
      </c>
      <c r="H17" s="41" t="s">
        <v>4</v>
      </c>
      <c r="I17" s="37">
        <v>45</v>
      </c>
      <c r="J17" s="42">
        <v>8.307259033000001</v>
      </c>
      <c r="K17" s="42">
        <v>5.317220754</v>
      </c>
      <c r="L17" s="39">
        <f t="shared" si="1"/>
        <v>13.624479787000002</v>
      </c>
    </row>
    <row r="18" spans="1:12" ht="16.5">
      <c r="A18" s="12" t="s">
        <v>25</v>
      </c>
      <c r="B18" s="24" t="s">
        <v>4</v>
      </c>
      <c r="C18" s="25">
        <v>17</v>
      </c>
      <c r="D18" s="18">
        <v>15.435277556</v>
      </c>
      <c r="E18" s="18">
        <v>19.653818197</v>
      </c>
      <c r="F18" s="18">
        <f t="shared" si="0"/>
        <v>35.089095753</v>
      </c>
      <c r="G18" s="30" t="s">
        <v>93</v>
      </c>
      <c r="H18" s="41" t="s">
        <v>4</v>
      </c>
      <c r="I18" s="37">
        <v>23</v>
      </c>
      <c r="J18" s="42">
        <v>12.355042685</v>
      </c>
      <c r="K18" s="42">
        <v>20.866165404</v>
      </c>
      <c r="L18" s="39">
        <f t="shared" si="1"/>
        <v>33.221208089</v>
      </c>
    </row>
    <row r="19" spans="1:12" ht="16.5">
      <c r="A19" s="12" t="s">
        <v>17</v>
      </c>
      <c r="B19" s="24" t="s">
        <v>6</v>
      </c>
      <c r="C19" s="25">
        <v>18</v>
      </c>
      <c r="D19" s="12">
        <v>7.722496372</v>
      </c>
      <c r="E19" s="12">
        <v>27.306352533</v>
      </c>
      <c r="F19" s="18">
        <f t="shared" si="0"/>
        <v>35.028848905</v>
      </c>
      <c r="G19" s="30" t="s">
        <v>103</v>
      </c>
      <c r="H19" s="43" t="s">
        <v>7</v>
      </c>
      <c r="I19" s="37">
        <v>34</v>
      </c>
      <c r="J19" s="39">
        <v>8.2572238</v>
      </c>
      <c r="K19" s="39">
        <v>11.770522759</v>
      </c>
      <c r="L19" s="39">
        <f t="shared" si="1"/>
        <v>20.027746559</v>
      </c>
    </row>
    <row r="20" spans="1:12" ht="16.5">
      <c r="A20" s="12" t="s">
        <v>23</v>
      </c>
      <c r="B20" s="24" t="s">
        <v>4</v>
      </c>
      <c r="C20" s="25">
        <v>19</v>
      </c>
      <c r="D20" s="18">
        <v>8.709316143</v>
      </c>
      <c r="E20" s="18">
        <v>25.987280304</v>
      </c>
      <c r="F20" s="18">
        <f t="shared" si="0"/>
        <v>34.696596447</v>
      </c>
      <c r="G20" s="28" t="s">
        <v>77</v>
      </c>
      <c r="H20" s="36" t="s">
        <v>6</v>
      </c>
      <c r="I20" s="37">
        <v>7</v>
      </c>
      <c r="J20" s="38">
        <v>41.943918468</v>
      </c>
      <c r="K20" s="38">
        <v>60.922673281</v>
      </c>
      <c r="L20" s="39">
        <f t="shared" si="1"/>
        <v>102.86659174900001</v>
      </c>
    </row>
    <row r="21" spans="1:12" ht="16.5">
      <c r="A21" s="12" t="s">
        <v>26</v>
      </c>
      <c r="B21" s="24" t="s">
        <v>6</v>
      </c>
      <c r="C21" s="25">
        <v>20</v>
      </c>
      <c r="D21" s="12">
        <v>5.023617135</v>
      </c>
      <c r="E21" s="12">
        <v>28.727694597</v>
      </c>
      <c r="F21" s="18">
        <f t="shared" si="0"/>
        <v>33.751311732</v>
      </c>
      <c r="G21" s="28" t="s">
        <v>100</v>
      </c>
      <c r="H21" s="36" t="s">
        <v>6</v>
      </c>
      <c r="I21" s="37">
        <v>31</v>
      </c>
      <c r="J21" s="38">
        <v>8.7109813</v>
      </c>
      <c r="K21" s="38">
        <v>12.476154905</v>
      </c>
      <c r="L21" s="39">
        <f t="shared" si="1"/>
        <v>21.187136205</v>
      </c>
    </row>
    <row r="22" spans="1:12" ht="16.5">
      <c r="A22" s="12" t="s">
        <v>31</v>
      </c>
      <c r="B22" s="24" t="s">
        <v>6</v>
      </c>
      <c r="C22" s="25">
        <v>21</v>
      </c>
      <c r="D22" s="12">
        <v>11.269394275</v>
      </c>
      <c r="E22" s="12">
        <v>22.129057499</v>
      </c>
      <c r="F22" s="18">
        <f t="shared" si="0"/>
        <v>33.398451774</v>
      </c>
      <c r="G22" s="40" t="s">
        <v>73</v>
      </c>
      <c r="H22" s="41" t="s">
        <v>4</v>
      </c>
      <c r="I22" s="37">
        <v>3</v>
      </c>
      <c r="J22" s="42">
        <v>68.3524565</v>
      </c>
      <c r="K22" s="42">
        <v>79.41438415500001</v>
      </c>
      <c r="L22" s="39">
        <f t="shared" si="1"/>
        <v>147.766840655</v>
      </c>
    </row>
    <row r="23" spans="1:12" ht="16.5">
      <c r="A23" s="12" t="s">
        <v>20</v>
      </c>
      <c r="B23" s="24" t="s">
        <v>6</v>
      </c>
      <c r="C23" s="25">
        <v>22</v>
      </c>
      <c r="D23" s="12">
        <v>8.9093734</v>
      </c>
      <c r="E23" s="12">
        <v>23.708302446</v>
      </c>
      <c r="F23" s="18">
        <f t="shared" si="0"/>
        <v>32.617675846</v>
      </c>
      <c r="G23" s="30" t="s">
        <v>76</v>
      </c>
      <c r="H23" s="43" t="s">
        <v>7</v>
      </c>
      <c r="I23" s="37">
        <v>6</v>
      </c>
      <c r="J23" s="39">
        <v>45.803689358</v>
      </c>
      <c r="K23" s="39">
        <v>58.186102413</v>
      </c>
      <c r="L23" s="39">
        <f t="shared" si="1"/>
        <v>103.989791771</v>
      </c>
    </row>
    <row r="24" spans="1:12" ht="16.5">
      <c r="A24" s="12" t="s">
        <v>30</v>
      </c>
      <c r="B24" s="24" t="s">
        <v>4</v>
      </c>
      <c r="C24" s="25">
        <v>23</v>
      </c>
      <c r="D24" s="18">
        <v>11.592768115</v>
      </c>
      <c r="E24" s="18">
        <v>18.332371721</v>
      </c>
      <c r="F24" s="18">
        <f t="shared" si="0"/>
        <v>29.925139836</v>
      </c>
      <c r="G24" s="28" t="s">
        <v>75</v>
      </c>
      <c r="H24" s="36" t="s">
        <v>6</v>
      </c>
      <c r="I24" s="37">
        <v>5</v>
      </c>
      <c r="J24" s="38">
        <v>21.414770267</v>
      </c>
      <c r="K24" s="38">
        <v>113.32707861</v>
      </c>
      <c r="L24" s="39">
        <f t="shared" si="1"/>
        <v>134.741848877</v>
      </c>
    </row>
    <row r="25" spans="1:12" ht="16.5">
      <c r="A25" s="12" t="s">
        <v>18</v>
      </c>
      <c r="B25" s="24" t="s">
        <v>4</v>
      </c>
      <c r="C25" s="25">
        <v>24</v>
      </c>
      <c r="D25" s="18">
        <v>11.842851517</v>
      </c>
      <c r="E25" s="18">
        <v>17.865455538</v>
      </c>
      <c r="F25" s="18">
        <f t="shared" si="0"/>
        <v>29.708307055</v>
      </c>
      <c r="G25" s="30" t="s">
        <v>78</v>
      </c>
      <c r="H25" s="41" t="s">
        <v>4</v>
      </c>
      <c r="I25" s="37">
        <v>8</v>
      </c>
      <c r="J25" s="42">
        <v>41.045732805</v>
      </c>
      <c r="K25" s="42">
        <v>38.007431196999995</v>
      </c>
      <c r="L25" s="39">
        <f t="shared" si="1"/>
        <v>79.05316400199999</v>
      </c>
    </row>
    <row r="26" spans="1:12" ht="16.5">
      <c r="A26" s="12" t="s">
        <v>22</v>
      </c>
      <c r="B26" s="24" t="s">
        <v>4</v>
      </c>
      <c r="C26" s="25">
        <v>25</v>
      </c>
      <c r="D26" s="18">
        <v>17.754705448</v>
      </c>
      <c r="E26" s="18">
        <v>9.650069383</v>
      </c>
      <c r="F26" s="18">
        <f t="shared" si="0"/>
        <v>27.404774830999997</v>
      </c>
      <c r="G26" s="28" t="s">
        <v>71</v>
      </c>
      <c r="H26" s="36" t="s">
        <v>6</v>
      </c>
      <c r="I26" s="37">
        <v>1</v>
      </c>
      <c r="J26" s="38">
        <v>26.343735233</v>
      </c>
      <c r="K26" s="38">
        <v>143.678200849</v>
      </c>
      <c r="L26" s="38">
        <f t="shared" si="1"/>
        <v>170.021936082</v>
      </c>
    </row>
    <row r="27" spans="1:12" ht="16.5">
      <c r="A27" s="12" t="s">
        <v>66</v>
      </c>
      <c r="B27" s="24" t="s">
        <v>7</v>
      </c>
      <c r="C27" s="25">
        <v>26</v>
      </c>
      <c r="D27" s="18">
        <v>9.272234729</v>
      </c>
      <c r="E27" s="18">
        <v>15.145099768</v>
      </c>
      <c r="F27" s="18">
        <f t="shared" si="0"/>
        <v>24.417334497</v>
      </c>
      <c r="G27" s="30" t="s">
        <v>91</v>
      </c>
      <c r="H27" s="41" t="s">
        <v>4</v>
      </c>
      <c r="I27" s="37">
        <v>21</v>
      </c>
      <c r="J27" s="42">
        <v>14.165053832</v>
      </c>
      <c r="K27" s="42">
        <v>19.981327486999998</v>
      </c>
      <c r="L27" s="39">
        <f t="shared" si="1"/>
        <v>34.146381319</v>
      </c>
    </row>
    <row r="28" spans="1:12" ht="16.5">
      <c r="A28" s="12" t="s">
        <v>21</v>
      </c>
      <c r="B28" s="24" t="s">
        <v>4</v>
      </c>
      <c r="C28" s="25">
        <v>27</v>
      </c>
      <c r="D28" s="18">
        <v>15.056051078</v>
      </c>
      <c r="E28" s="18">
        <v>8.578664091</v>
      </c>
      <c r="F28" s="18">
        <f t="shared" si="0"/>
        <v>23.634715169</v>
      </c>
      <c r="G28" s="30" t="s">
        <v>114</v>
      </c>
      <c r="H28" s="41" t="s">
        <v>4</v>
      </c>
      <c r="I28" s="37">
        <v>46</v>
      </c>
      <c r="J28" s="42">
        <v>7.607908610000001</v>
      </c>
      <c r="K28" s="42">
        <v>4.963735422</v>
      </c>
      <c r="L28" s="39">
        <f t="shared" si="1"/>
        <v>12.571644032000002</v>
      </c>
    </row>
    <row r="29" spans="1:12" ht="16.5">
      <c r="A29" s="12" t="s">
        <v>44</v>
      </c>
      <c r="B29" s="24" t="s">
        <v>6</v>
      </c>
      <c r="C29" s="25">
        <v>28</v>
      </c>
      <c r="D29" s="12">
        <v>0.092458259</v>
      </c>
      <c r="E29" s="12">
        <v>20.941663185</v>
      </c>
      <c r="F29" s="18">
        <f t="shared" si="0"/>
        <v>21.034121444</v>
      </c>
      <c r="G29" s="30" t="s">
        <v>95</v>
      </c>
      <c r="H29" s="41" t="s">
        <v>4</v>
      </c>
      <c r="I29" s="37">
        <v>25</v>
      </c>
      <c r="J29" s="42">
        <v>20.666474547</v>
      </c>
      <c r="K29" s="42">
        <v>9.623827698</v>
      </c>
      <c r="L29" s="39">
        <f t="shared" si="1"/>
        <v>30.290302245</v>
      </c>
    </row>
    <row r="30" spans="1:12" ht="16.5">
      <c r="A30" s="12" t="s">
        <v>27</v>
      </c>
      <c r="B30" s="24" t="s">
        <v>6</v>
      </c>
      <c r="C30" s="25">
        <v>29</v>
      </c>
      <c r="D30" s="12">
        <v>8.908301586</v>
      </c>
      <c r="E30" s="12">
        <v>11.598281928</v>
      </c>
      <c r="F30" s="18">
        <f t="shared" si="0"/>
        <v>20.506583514</v>
      </c>
      <c r="G30" s="28" t="s">
        <v>102</v>
      </c>
      <c r="H30" s="36" t="s">
        <v>6</v>
      </c>
      <c r="I30" s="37">
        <v>33</v>
      </c>
      <c r="J30" s="38">
        <v>8.879703099</v>
      </c>
      <c r="K30" s="38">
        <v>11.405498373</v>
      </c>
      <c r="L30" s="39">
        <f t="shared" si="1"/>
        <v>20.285201472</v>
      </c>
    </row>
    <row r="31" spans="1:12" ht="16.5">
      <c r="A31" s="12" t="s">
        <v>28</v>
      </c>
      <c r="B31" s="24" t="s">
        <v>6</v>
      </c>
      <c r="C31" s="25">
        <v>30</v>
      </c>
      <c r="D31" s="12">
        <v>8.443404205</v>
      </c>
      <c r="E31" s="12">
        <v>11.382350844</v>
      </c>
      <c r="F31" s="18">
        <f t="shared" si="0"/>
        <v>19.825755049</v>
      </c>
      <c r="G31" s="28" t="s">
        <v>98</v>
      </c>
      <c r="H31" s="36" t="s">
        <v>6</v>
      </c>
      <c r="I31" s="37">
        <v>29</v>
      </c>
      <c r="J31" s="38">
        <v>0.13281692</v>
      </c>
      <c r="K31" s="38">
        <v>25.446415734</v>
      </c>
      <c r="L31" s="39">
        <f t="shared" si="1"/>
        <v>25.579232654</v>
      </c>
    </row>
    <row r="32" spans="1:12" ht="16.5">
      <c r="A32" s="12" t="s">
        <v>43</v>
      </c>
      <c r="B32" s="24" t="s">
        <v>6</v>
      </c>
      <c r="C32" s="25">
        <v>31</v>
      </c>
      <c r="D32" s="12">
        <v>1.543098406</v>
      </c>
      <c r="E32" s="12">
        <v>17.68875313</v>
      </c>
      <c r="F32" s="18">
        <f t="shared" si="0"/>
        <v>19.231851535999997</v>
      </c>
      <c r="G32" s="28" t="s">
        <v>18</v>
      </c>
      <c r="H32" s="36" t="s">
        <v>6</v>
      </c>
      <c r="I32" s="37">
        <v>27</v>
      </c>
      <c r="J32" s="38">
        <v>11.544459889</v>
      </c>
      <c r="K32" s="38">
        <v>14.461144286</v>
      </c>
      <c r="L32" s="39">
        <f t="shared" si="1"/>
        <v>26.005604175000002</v>
      </c>
    </row>
    <row r="33" spans="1:12" ht="16.5">
      <c r="A33" s="12" t="s">
        <v>29</v>
      </c>
      <c r="B33" s="24" t="s">
        <v>7</v>
      </c>
      <c r="C33" s="25">
        <v>32</v>
      </c>
      <c r="D33" s="12">
        <v>6.712596376</v>
      </c>
      <c r="E33" s="18">
        <v>11.563580334</v>
      </c>
      <c r="F33" s="18">
        <f t="shared" si="0"/>
        <v>18.276176709999998</v>
      </c>
      <c r="G33" s="29" t="s">
        <v>72</v>
      </c>
      <c r="H33" s="36" t="s">
        <v>6</v>
      </c>
      <c r="I33" s="37">
        <v>2</v>
      </c>
      <c r="J33" s="38">
        <v>33.241518879</v>
      </c>
      <c r="K33" s="38">
        <v>116.107881999</v>
      </c>
      <c r="L33" s="39">
        <f t="shared" si="1"/>
        <v>149.34940087799998</v>
      </c>
    </row>
    <row r="34" spans="1:12" ht="16.5">
      <c r="A34" s="12" t="s">
        <v>51</v>
      </c>
      <c r="B34" s="24" t="s">
        <v>7</v>
      </c>
      <c r="C34" s="25">
        <v>33</v>
      </c>
      <c r="D34" s="18">
        <v>7.602429263</v>
      </c>
      <c r="E34" s="18">
        <v>10.663048192</v>
      </c>
      <c r="F34" s="18">
        <f aca="true" t="shared" si="2" ref="F34:F51">SUM(D34:E34)</f>
        <v>18.265477455</v>
      </c>
      <c r="G34" s="31" t="s">
        <v>110</v>
      </c>
      <c r="H34" s="41" t="s">
        <v>4</v>
      </c>
      <c r="I34" s="37">
        <v>41</v>
      </c>
      <c r="J34" s="42">
        <v>3.0841844430000003</v>
      </c>
      <c r="K34" s="42">
        <v>12.114757564</v>
      </c>
      <c r="L34" s="39">
        <f aca="true" t="shared" si="3" ref="L34:L51">+J34+K34</f>
        <v>15.198942007</v>
      </c>
    </row>
    <row r="35" spans="1:12" ht="16.5">
      <c r="A35" s="12" t="s">
        <v>63</v>
      </c>
      <c r="B35" s="24" t="s">
        <v>6</v>
      </c>
      <c r="C35" s="25">
        <v>34</v>
      </c>
      <c r="D35" s="18">
        <v>1.202204463</v>
      </c>
      <c r="E35" s="18">
        <v>15.804770152</v>
      </c>
      <c r="F35" s="18">
        <f t="shared" si="2"/>
        <v>17.006974615</v>
      </c>
      <c r="G35" s="30" t="s">
        <v>106</v>
      </c>
      <c r="H35" s="43" t="s">
        <v>7</v>
      </c>
      <c r="I35" s="37">
        <v>37</v>
      </c>
      <c r="J35" s="39">
        <v>6.345594874</v>
      </c>
      <c r="K35" s="39">
        <v>12.514661069</v>
      </c>
      <c r="L35" s="39">
        <f t="shared" si="3"/>
        <v>18.860255943</v>
      </c>
    </row>
    <row r="36" spans="1:12" ht="16.5">
      <c r="A36" s="12" t="s">
        <v>41</v>
      </c>
      <c r="B36" s="24" t="s">
        <v>6</v>
      </c>
      <c r="C36" s="25">
        <v>35</v>
      </c>
      <c r="D36" s="18">
        <v>6.11172341</v>
      </c>
      <c r="E36" s="12">
        <v>10.066594952</v>
      </c>
      <c r="F36" s="18">
        <f t="shared" si="2"/>
        <v>16.178318362</v>
      </c>
      <c r="G36" s="28" t="s">
        <v>86</v>
      </c>
      <c r="H36" s="36" t="s">
        <v>6</v>
      </c>
      <c r="I36" s="37">
        <v>16</v>
      </c>
      <c r="J36" s="38">
        <v>17.359830861</v>
      </c>
      <c r="K36" s="38">
        <v>27.099032277</v>
      </c>
      <c r="L36" s="39">
        <f t="shared" si="3"/>
        <v>44.458863138</v>
      </c>
    </row>
    <row r="37" spans="1:12" ht="16.5">
      <c r="A37" s="12" t="s">
        <v>33</v>
      </c>
      <c r="B37" s="24" t="s">
        <v>7</v>
      </c>
      <c r="C37" s="25">
        <v>36</v>
      </c>
      <c r="D37" s="12">
        <v>7.261222683</v>
      </c>
      <c r="E37" s="18">
        <v>8.375264818</v>
      </c>
      <c r="F37" s="18">
        <f t="shared" si="2"/>
        <v>15.636487501</v>
      </c>
      <c r="G37" s="28" t="s">
        <v>92</v>
      </c>
      <c r="H37" s="36" t="s">
        <v>6</v>
      </c>
      <c r="I37" s="37">
        <v>22</v>
      </c>
      <c r="J37" s="38">
        <v>9.770597659</v>
      </c>
      <c r="K37" s="38">
        <v>23.574383159</v>
      </c>
      <c r="L37" s="39">
        <f t="shared" si="3"/>
        <v>33.344980817999996</v>
      </c>
    </row>
    <row r="38" spans="1:12" ht="16.5">
      <c r="A38" s="12" t="s">
        <v>36</v>
      </c>
      <c r="B38" s="24" t="s">
        <v>4</v>
      </c>
      <c r="C38" s="25">
        <v>37</v>
      </c>
      <c r="D38" s="18">
        <v>3.385198842</v>
      </c>
      <c r="E38" s="18">
        <v>12.131956497</v>
      </c>
      <c r="F38" s="18">
        <f t="shared" si="2"/>
        <v>15.517155338999999</v>
      </c>
      <c r="G38" s="30" t="s">
        <v>96</v>
      </c>
      <c r="H38" s="43" t="s">
        <v>7</v>
      </c>
      <c r="I38" s="37">
        <v>26</v>
      </c>
      <c r="J38" s="39">
        <v>9.94147154</v>
      </c>
      <c r="K38" s="39">
        <v>18.661106058</v>
      </c>
      <c r="L38" s="39">
        <f t="shared" si="3"/>
        <v>28.602577598000003</v>
      </c>
    </row>
    <row r="39" spans="1:12" ht="16.5">
      <c r="A39" s="12" t="s">
        <v>40</v>
      </c>
      <c r="B39" s="24" t="s">
        <v>6</v>
      </c>
      <c r="C39" s="25">
        <v>38</v>
      </c>
      <c r="D39" s="18">
        <v>2.190477249</v>
      </c>
      <c r="E39" s="12">
        <v>13.270592787</v>
      </c>
      <c r="F39" s="18">
        <f t="shared" si="2"/>
        <v>15.461070036</v>
      </c>
      <c r="G39" s="30" t="s">
        <v>109</v>
      </c>
      <c r="H39" s="43" t="s">
        <v>7</v>
      </c>
      <c r="I39" s="37">
        <v>40</v>
      </c>
      <c r="J39" s="39">
        <v>8.499956796</v>
      </c>
      <c r="K39" s="39">
        <v>6.934241877</v>
      </c>
      <c r="L39" s="39">
        <f t="shared" si="3"/>
        <v>15.434198673</v>
      </c>
    </row>
    <row r="40" spans="1:12" ht="16.5">
      <c r="A40" s="12" t="s">
        <v>61</v>
      </c>
      <c r="B40" s="24" t="s">
        <v>6</v>
      </c>
      <c r="C40" s="25">
        <v>39</v>
      </c>
      <c r="D40" s="12">
        <v>5.475108735</v>
      </c>
      <c r="E40" s="12">
        <v>9.852840059</v>
      </c>
      <c r="F40" s="18">
        <f t="shared" si="2"/>
        <v>15.327948794000001</v>
      </c>
      <c r="G40" s="28" t="s">
        <v>101</v>
      </c>
      <c r="H40" s="36" t="s">
        <v>6</v>
      </c>
      <c r="I40" s="37">
        <v>32</v>
      </c>
      <c r="J40" s="38">
        <v>1.697440529</v>
      </c>
      <c r="K40" s="38">
        <v>19.003214653</v>
      </c>
      <c r="L40" s="39">
        <f t="shared" si="3"/>
        <v>20.700655182000002</v>
      </c>
    </row>
    <row r="41" spans="1:12" ht="16.5">
      <c r="A41" s="12" t="s">
        <v>38</v>
      </c>
      <c r="B41" s="24" t="s">
        <v>6</v>
      </c>
      <c r="C41" s="25">
        <v>40</v>
      </c>
      <c r="D41" s="12">
        <v>5.981983841</v>
      </c>
      <c r="E41" s="12">
        <v>9.279479978</v>
      </c>
      <c r="F41" s="18">
        <f t="shared" si="2"/>
        <v>15.261463819</v>
      </c>
      <c r="G41" s="28" t="s">
        <v>107</v>
      </c>
      <c r="H41" s="36" t="s">
        <v>6</v>
      </c>
      <c r="I41" s="37">
        <v>38</v>
      </c>
      <c r="J41" s="38">
        <v>8.044814269</v>
      </c>
      <c r="K41" s="38">
        <v>10.510213794</v>
      </c>
      <c r="L41" s="39">
        <f t="shared" si="3"/>
        <v>18.555028063</v>
      </c>
    </row>
    <row r="42" spans="1:12" ht="16.5">
      <c r="A42" s="12" t="s">
        <v>32</v>
      </c>
      <c r="B42" s="24" t="s">
        <v>7</v>
      </c>
      <c r="C42" s="25">
        <v>41</v>
      </c>
      <c r="D42" s="12">
        <v>5.008701317</v>
      </c>
      <c r="E42" s="18">
        <v>9.054246373</v>
      </c>
      <c r="F42" s="18">
        <f t="shared" si="2"/>
        <v>14.06294769</v>
      </c>
      <c r="G42" s="30" t="s">
        <v>81</v>
      </c>
      <c r="H42" s="43" t="s">
        <v>7</v>
      </c>
      <c r="I42" s="37">
        <v>11</v>
      </c>
      <c r="J42" s="39">
        <v>25.472887516</v>
      </c>
      <c r="K42" s="39">
        <v>44.857091816</v>
      </c>
      <c r="L42" s="39">
        <f t="shared" si="3"/>
        <v>70.329979332</v>
      </c>
    </row>
    <row r="43" spans="1:12" ht="16.5">
      <c r="A43" s="12" t="s">
        <v>42</v>
      </c>
      <c r="B43" s="24" t="s">
        <v>4</v>
      </c>
      <c r="C43" s="25">
        <v>42</v>
      </c>
      <c r="D43" s="18">
        <v>8.033023472</v>
      </c>
      <c r="E43" s="18">
        <v>5.577573239</v>
      </c>
      <c r="F43" s="18">
        <f t="shared" si="2"/>
        <v>13.610596711</v>
      </c>
      <c r="G43" s="30" t="s">
        <v>68</v>
      </c>
      <c r="H43" s="43" t="s">
        <v>7</v>
      </c>
      <c r="I43" s="37">
        <v>50</v>
      </c>
      <c r="J43" s="39">
        <v>6.782170357</v>
      </c>
      <c r="K43" s="39">
        <v>5.069653216</v>
      </c>
      <c r="L43" s="39">
        <f t="shared" si="3"/>
        <v>11.851823573</v>
      </c>
    </row>
    <row r="44" spans="1:12" ht="16.5">
      <c r="A44" s="12" t="s">
        <v>37</v>
      </c>
      <c r="B44" s="24" t="s">
        <v>7</v>
      </c>
      <c r="C44" s="25">
        <v>43</v>
      </c>
      <c r="D44" s="18">
        <v>7.163926153</v>
      </c>
      <c r="E44" s="18">
        <v>5.539197537</v>
      </c>
      <c r="F44" s="18">
        <f t="shared" si="2"/>
        <v>12.70312369</v>
      </c>
      <c r="G44" s="28" t="s">
        <v>111</v>
      </c>
      <c r="H44" s="36" t="s">
        <v>6</v>
      </c>
      <c r="I44" s="37">
        <v>43</v>
      </c>
      <c r="J44" s="38">
        <v>2.580328422</v>
      </c>
      <c r="K44" s="38">
        <v>11.51642519</v>
      </c>
      <c r="L44" s="39">
        <f t="shared" si="3"/>
        <v>14.096753612</v>
      </c>
    </row>
    <row r="45" spans="1:12" ht="16.5">
      <c r="A45" s="12" t="s">
        <v>35</v>
      </c>
      <c r="B45" s="24" t="s">
        <v>7</v>
      </c>
      <c r="C45" s="25">
        <v>44</v>
      </c>
      <c r="D45" s="18">
        <v>4.557169103</v>
      </c>
      <c r="E45" s="18">
        <v>7.260969933</v>
      </c>
      <c r="F45" s="18">
        <f t="shared" si="2"/>
        <v>11.818139036</v>
      </c>
      <c r="G45" s="30" t="s">
        <v>82</v>
      </c>
      <c r="H45" s="41" t="s">
        <v>4</v>
      </c>
      <c r="I45" s="37">
        <v>12</v>
      </c>
      <c r="J45" s="42">
        <v>29.495023708</v>
      </c>
      <c r="K45" s="42">
        <v>34.323856947</v>
      </c>
      <c r="L45" s="39">
        <f t="shared" si="3"/>
        <v>63.818880655</v>
      </c>
    </row>
    <row r="46" spans="1:12" ht="16.5">
      <c r="A46" s="12" t="s">
        <v>39</v>
      </c>
      <c r="B46" s="24" t="s">
        <v>6</v>
      </c>
      <c r="C46" s="25">
        <v>45</v>
      </c>
      <c r="D46" s="18">
        <v>2.168877552</v>
      </c>
      <c r="E46" s="12">
        <v>9.32856342</v>
      </c>
      <c r="F46" s="18">
        <f t="shared" si="2"/>
        <v>11.497440972</v>
      </c>
      <c r="G46" s="28" t="s">
        <v>88</v>
      </c>
      <c r="H46" s="36" t="s">
        <v>6</v>
      </c>
      <c r="I46" s="37">
        <v>18</v>
      </c>
      <c r="J46" s="38">
        <v>13.555296497</v>
      </c>
      <c r="K46" s="38">
        <v>26.098343408</v>
      </c>
      <c r="L46" s="39">
        <f t="shared" si="3"/>
        <v>39.653639905000006</v>
      </c>
    </row>
    <row r="47" spans="1:12" ht="16.5">
      <c r="A47" s="12" t="s">
        <v>34</v>
      </c>
      <c r="B47" s="24" t="s">
        <v>7</v>
      </c>
      <c r="C47" s="25">
        <v>46</v>
      </c>
      <c r="D47" s="12">
        <v>6.284342724</v>
      </c>
      <c r="E47" s="18">
        <v>5.110768196</v>
      </c>
      <c r="F47" s="18">
        <f t="shared" si="2"/>
        <v>11.39511092</v>
      </c>
      <c r="G47" s="28" t="s">
        <v>90</v>
      </c>
      <c r="H47" s="36" t="s">
        <v>6</v>
      </c>
      <c r="I47" s="37">
        <v>20</v>
      </c>
      <c r="J47" s="38">
        <v>8.600645705</v>
      </c>
      <c r="K47" s="38">
        <v>26.042424272</v>
      </c>
      <c r="L47" s="39">
        <f t="shared" si="3"/>
        <v>34.643069977</v>
      </c>
    </row>
    <row r="48" spans="1:12" ht="16.5">
      <c r="A48" s="12" t="s">
        <v>62</v>
      </c>
      <c r="B48" s="24" t="s">
        <v>6</v>
      </c>
      <c r="C48" s="25">
        <v>47</v>
      </c>
      <c r="D48" s="18">
        <v>1.60863537</v>
      </c>
      <c r="E48" s="18">
        <v>9.217544324</v>
      </c>
      <c r="F48" s="18">
        <f t="shared" si="2"/>
        <v>10.826179694</v>
      </c>
      <c r="G48" s="30" t="s">
        <v>116</v>
      </c>
      <c r="H48" s="43" t="s">
        <v>7</v>
      </c>
      <c r="I48" s="37">
        <v>48</v>
      </c>
      <c r="J48" s="39">
        <v>6.252743951</v>
      </c>
      <c r="K48" s="39">
        <v>5.971801184</v>
      </c>
      <c r="L48" s="39">
        <f t="shared" si="3"/>
        <v>12.224545135</v>
      </c>
    </row>
    <row r="49" spans="1:12" ht="16.5">
      <c r="A49" s="12" t="s">
        <v>55</v>
      </c>
      <c r="B49" s="24" t="s">
        <v>7</v>
      </c>
      <c r="C49" s="25">
        <v>48</v>
      </c>
      <c r="D49" s="18">
        <v>4.702484864</v>
      </c>
      <c r="E49" s="18">
        <v>6.047749247</v>
      </c>
      <c r="F49" s="18">
        <f t="shared" si="2"/>
        <v>10.750234111</v>
      </c>
      <c r="G49" s="28" t="s">
        <v>94</v>
      </c>
      <c r="H49" s="36" t="s">
        <v>6</v>
      </c>
      <c r="I49" s="37">
        <v>24</v>
      </c>
      <c r="J49" s="38">
        <v>4.944576182</v>
      </c>
      <c r="K49" s="38">
        <v>27.698175828</v>
      </c>
      <c r="L49" s="39">
        <f t="shared" si="3"/>
        <v>32.64275201</v>
      </c>
    </row>
    <row r="50" spans="1:12" ht="16.5">
      <c r="A50" s="18" t="s">
        <v>47</v>
      </c>
      <c r="B50" s="26" t="s">
        <v>4</v>
      </c>
      <c r="C50" s="25">
        <v>49</v>
      </c>
      <c r="D50" s="18">
        <v>6.135530436</v>
      </c>
      <c r="E50" s="18">
        <v>4.285663479</v>
      </c>
      <c r="F50" s="18">
        <f t="shared" si="2"/>
        <v>10.421193915</v>
      </c>
      <c r="G50" s="30" t="s">
        <v>85</v>
      </c>
      <c r="H50" s="41" t="s">
        <v>4</v>
      </c>
      <c r="I50" s="37">
        <v>15</v>
      </c>
      <c r="J50" s="42">
        <v>11.462850182</v>
      </c>
      <c r="K50" s="42">
        <v>33.174594115</v>
      </c>
      <c r="L50" s="39">
        <f t="shared" si="3"/>
        <v>44.637444297</v>
      </c>
    </row>
    <row r="51" spans="1:12" ht="16.5">
      <c r="A51" s="12" t="s">
        <v>60</v>
      </c>
      <c r="B51" s="24" t="s">
        <v>7</v>
      </c>
      <c r="C51" s="25">
        <v>50</v>
      </c>
      <c r="D51" s="18">
        <v>5.031812914</v>
      </c>
      <c r="E51" s="18">
        <v>5.091641456</v>
      </c>
      <c r="F51" s="18">
        <f t="shared" si="2"/>
        <v>10.12345437</v>
      </c>
      <c r="G51" s="28" t="s">
        <v>112</v>
      </c>
      <c r="H51" s="36" t="s">
        <v>6</v>
      </c>
      <c r="I51" s="37">
        <v>44</v>
      </c>
      <c r="J51" s="38">
        <v>1.627018322</v>
      </c>
      <c r="K51" s="38">
        <v>12.036020204</v>
      </c>
      <c r="L51" s="39">
        <f t="shared" si="3"/>
        <v>13.663038526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2008-07-28T19:28:38Z</cp:lastPrinted>
  <dcterms:created xsi:type="dcterms:W3CDTF">1980-01-01T04:00:00Z</dcterms:created>
  <dcterms:modified xsi:type="dcterms:W3CDTF">2008-07-28T19:34:30Z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