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1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<sst xmlns="http://schemas.openxmlformats.org/spreadsheetml/2006/main" count="33" uniqueCount="33">
  <si>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Imports</t>
  </si>
  <si>
    <t>Japan</t>
  </si>
  <si>
    <t>Germany</t>
  </si>
  <si>
    <t>Other</t>
  </si>
  <si>
    <r>
      <t>a</t>
    </r>
    <r>
      <rPr>
        <sz val="9"/>
        <rFont val="Arial"/>
        <family val="2"/>
      </rPr>
      <t xml:space="preserve">  Retail new car sales include both sales to individuals and to corporate fleets. It also includes leased cars.</t>
    </r>
  </si>
  <si>
    <r>
      <t xml:space="preserve">b </t>
    </r>
    <r>
      <rPr>
        <sz val="9"/>
        <rFont val="Arial"/>
        <family val="2"/>
      </rPr>
      <t xml:space="preserve"> Includes cars produced in Canada and Mexico.</t>
    </r>
  </si>
  <si>
    <t xml:space="preserve">1998 </t>
  </si>
  <si>
    <t>NOTE</t>
  </si>
  <si>
    <r>
      <t>Domestic</t>
    </r>
    <r>
      <rPr>
        <b/>
        <vertAlign val="superscript"/>
        <sz val="11"/>
        <rFont val="Arial Narrow"/>
        <family val="2"/>
      </rPr>
      <t>b</t>
    </r>
  </si>
  <si>
    <t>1970</t>
  </si>
  <si>
    <t>1975</t>
  </si>
  <si>
    <t>1980</t>
  </si>
  <si>
    <t>1990</t>
  </si>
  <si>
    <t>1991</t>
  </si>
  <si>
    <t>1992</t>
  </si>
  <si>
    <t>1993</t>
  </si>
  <si>
    <t>1994</t>
  </si>
  <si>
    <t>1995</t>
  </si>
  <si>
    <t>1996</t>
  </si>
  <si>
    <t>1997</t>
  </si>
  <si>
    <t>1999</t>
  </si>
  <si>
    <t>2000</t>
  </si>
  <si>
    <t>1985</t>
  </si>
  <si>
    <t>2001</t>
  </si>
  <si>
    <t>2002</t>
  </si>
  <si>
    <t>Numbers may not add to totals due to rounding.</t>
  </si>
  <si>
    <r>
      <t xml:space="preserve">Table 1-16:  Retail 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>New Passenger Car Sales (Thousands of units)</t>
    </r>
  </si>
  <si>
    <t>2003</t>
  </si>
  <si>
    <t>SOURCES</t>
  </si>
  <si>
    <r>
      <t xml:space="preserve">1970:  American Automobile Manufacturers Association, </t>
    </r>
    <r>
      <rPr>
        <i/>
        <sz val="9"/>
        <rFont val="Arial"/>
        <family val="2"/>
      </rPr>
      <t xml:space="preserve">Motor Vehicle Facts &amp; Figures 1992 </t>
    </r>
    <r>
      <rPr>
        <sz val="9"/>
        <rFont val="Arial"/>
        <family val="2"/>
      </rPr>
      <t>(Detroit, MI: 1992), p. 16.</t>
    </r>
  </si>
  <si>
    <r>
      <t xml:space="preserve">1975:  Ward's, </t>
    </r>
    <r>
      <rPr>
        <i/>
        <sz val="9"/>
        <rFont val="Arial"/>
        <family val="2"/>
      </rPr>
      <t>Motor Vehicle Facts &amp; Figures 2004</t>
    </r>
    <r>
      <rPr>
        <sz val="9"/>
        <rFont val="Arial"/>
        <family val="2"/>
      </rPr>
      <t xml:space="preserve"> (Southfield, MI: 2004), p. 22.</t>
    </r>
  </si>
  <si>
    <r>
      <t xml:space="preserve">1980-2006:  Ward's, </t>
    </r>
    <r>
      <rPr>
        <i/>
        <sz val="9"/>
        <rFont val="Arial"/>
        <family val="2"/>
      </rPr>
      <t xml:space="preserve">Motor Vehicle Facts &amp; Figures 2007 </t>
    </r>
    <r>
      <rPr>
        <sz val="9"/>
        <rFont val="Arial"/>
        <family val="2"/>
      </rPr>
      <t>(Southfield, MI: 2007), p. 22.</t>
    </r>
  </si>
  <si>
    <t>Total new passenger car sales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</si>
</sst>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23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6" fillId="0" borderId="0" xfId="19" applyNumberFormat="1" applyFont="1" applyFill="1" applyBorder="1" applyAlignment="1">
      <alignment horizontal="right"/>
      <protection/>
    </xf>
    <xf numFmtId="0" fontId="18" fillId="0" borderId="0" xfId="32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6" fillId="0" borderId="4" xfId="19" applyNumberFormat="1" applyFont="1" applyFill="1" applyBorder="1" applyAlignment="1">
      <alignment horizontal="right"/>
      <protection/>
    </xf>
    <xf numFmtId="0" fontId="15" fillId="0" borderId="5" xfId="23" applyFont="1" applyFill="1" applyBorder="1" applyAlignment="1">
      <alignment horizontal="center"/>
      <protection/>
    </xf>
    <xf numFmtId="49" fontId="15" fillId="0" borderId="5" xfId="2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6" fillId="0" borderId="0" xfId="23" applyFont="1" applyFill="1" applyBorder="1" applyAlignment="1">
      <alignment horizontal="left" indent="1"/>
      <protection/>
    </xf>
    <xf numFmtId="0" fontId="16" fillId="0" borderId="4" xfId="23" applyFont="1" applyFill="1" applyBorder="1" applyAlignment="1">
      <alignment horizontal="left" indent="1"/>
      <protection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32" applyFont="1" applyFill="1" applyBorder="1" applyAlignment="1">
      <alignment wrapText="1"/>
      <protection/>
    </xf>
    <xf numFmtId="0" fontId="20" fillId="0" borderId="0" xfId="32" applyFont="1" applyFill="1" applyBorder="1" applyAlignment="1">
      <alignment wrapText="1"/>
      <protection/>
    </xf>
    <xf numFmtId="0" fontId="20" fillId="0" borderId="0" xfId="32" applyFont="1" applyFill="1" applyBorder="1" applyAlignment="1">
      <alignment horizontal="left" wrapText="1"/>
      <protection/>
    </xf>
    <xf numFmtId="0" fontId="14" fillId="0" borderId="4" xfId="43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20" fillId="0" borderId="6" xfId="32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8" fillId="0" borderId="0" xfId="32" applyFont="1" applyFill="1" applyBorder="1" applyAlignment="1">
      <alignment wrapText="1"/>
      <protection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4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26.7109375" style="1" customWidth="1"/>
    <col min="2" max="22" width="6.7109375" style="1" customWidth="1"/>
    <col min="23" max="16384" width="9.140625" style="1" customWidth="1"/>
  </cols>
  <sheetData>
    <row r="1" spans="1:22" ht="16.5" customHeight="1" thickBot="1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9"/>
    </row>
    <row r="2" spans="1:22" s="12" customFormat="1" ht="16.5">
      <c r="A2" s="10"/>
      <c r="B2" s="11" t="s">
        <v>9</v>
      </c>
      <c r="C2" s="11" t="s">
        <v>10</v>
      </c>
      <c r="D2" s="11" t="s">
        <v>11</v>
      </c>
      <c r="E2" s="11" t="s">
        <v>22</v>
      </c>
      <c r="F2" s="11" t="s">
        <v>12</v>
      </c>
      <c r="G2" s="11" t="s">
        <v>13</v>
      </c>
      <c r="H2" s="11" t="s">
        <v>14</v>
      </c>
      <c r="I2" s="11" t="s">
        <v>15</v>
      </c>
      <c r="J2" s="11" t="s">
        <v>16</v>
      </c>
      <c r="K2" s="11" t="s">
        <v>17</v>
      </c>
      <c r="L2" s="11" t="s">
        <v>18</v>
      </c>
      <c r="M2" s="11" t="s">
        <v>19</v>
      </c>
      <c r="N2" s="11" t="s">
        <v>6</v>
      </c>
      <c r="O2" s="11" t="s">
        <v>20</v>
      </c>
      <c r="P2" s="11" t="s">
        <v>21</v>
      </c>
      <c r="Q2" s="11" t="s">
        <v>23</v>
      </c>
      <c r="R2" s="11" t="s">
        <v>24</v>
      </c>
      <c r="S2" s="11" t="s">
        <v>27</v>
      </c>
      <c r="T2" s="13">
        <v>2004</v>
      </c>
      <c r="U2" s="13">
        <v>2005</v>
      </c>
      <c r="V2" s="13">
        <v>2006</v>
      </c>
    </row>
    <row r="3" spans="1:22" ht="16.5">
      <c r="A3" s="3" t="s">
        <v>32</v>
      </c>
      <c r="B3" s="4">
        <v>8400</v>
      </c>
      <c r="C3" s="4">
        <v>8624</v>
      </c>
      <c r="D3" s="4">
        <f>+D4+D5</f>
        <v>8949.235</v>
      </c>
      <c r="E3" s="4">
        <f aca="true" t="shared" si="0" ref="E3:T3">+E4+E5</f>
        <v>10979.187</v>
      </c>
      <c r="F3" s="4">
        <f t="shared" si="0"/>
        <v>9303.215</v>
      </c>
      <c r="G3" s="4">
        <f t="shared" si="0"/>
        <v>8189.43</v>
      </c>
      <c r="H3" s="4">
        <f t="shared" si="0"/>
        <v>8213.113000000001</v>
      </c>
      <c r="I3" s="4">
        <f t="shared" si="0"/>
        <v>8517.859</v>
      </c>
      <c r="J3" s="4">
        <f t="shared" si="0"/>
        <v>8990.517</v>
      </c>
      <c r="K3" s="4">
        <f t="shared" si="0"/>
        <v>8634.964</v>
      </c>
      <c r="L3" s="4">
        <f t="shared" si="0"/>
        <v>8525.754</v>
      </c>
      <c r="M3" s="4">
        <f t="shared" si="0"/>
        <v>8272.074</v>
      </c>
      <c r="N3" s="4">
        <f t="shared" si="0"/>
        <v>8141.721</v>
      </c>
      <c r="O3" s="4">
        <f t="shared" si="0"/>
        <v>8698.284</v>
      </c>
      <c r="P3" s="4">
        <f t="shared" si="0"/>
        <v>8846.625</v>
      </c>
      <c r="Q3" s="4">
        <f t="shared" si="0"/>
        <v>8422.625</v>
      </c>
      <c r="R3" s="4">
        <f t="shared" si="0"/>
        <v>8103.229000000001</v>
      </c>
      <c r="S3" s="4">
        <f t="shared" si="0"/>
        <v>7610.481</v>
      </c>
      <c r="T3" s="4">
        <f t="shared" si="0"/>
        <v>7505.932</v>
      </c>
      <c r="U3" s="4">
        <f>+U4+U5</f>
        <v>7667.066000000001</v>
      </c>
      <c r="V3" s="4">
        <f>+V4+V5</f>
        <v>7780.759</v>
      </c>
    </row>
    <row r="4" spans="1:22" ht="18">
      <c r="A4" s="3" t="s">
        <v>8</v>
      </c>
      <c r="B4" s="4">
        <v>7119</v>
      </c>
      <c r="C4" s="4">
        <v>7053</v>
      </c>
      <c r="D4" s="4">
        <v>6579.778</v>
      </c>
      <c r="E4" s="4">
        <v>8204.67</v>
      </c>
      <c r="F4" s="4">
        <v>6918.869</v>
      </c>
      <c r="G4" s="4">
        <v>6161.573</v>
      </c>
      <c r="H4" s="4">
        <v>6285.916</v>
      </c>
      <c r="I4" s="4">
        <v>6741.667</v>
      </c>
      <c r="J4" s="4">
        <v>7255.303</v>
      </c>
      <c r="K4" s="4">
        <v>7128.707</v>
      </c>
      <c r="L4" s="4">
        <v>7254.557</v>
      </c>
      <c r="M4" s="4">
        <v>6916.769</v>
      </c>
      <c r="N4" s="4">
        <v>6761.94</v>
      </c>
      <c r="O4" s="4">
        <v>6979.357</v>
      </c>
      <c r="P4" s="4">
        <v>6830.505</v>
      </c>
      <c r="Q4" s="4">
        <v>6324.996</v>
      </c>
      <c r="R4" s="4">
        <v>5877.645</v>
      </c>
      <c r="S4" s="4">
        <v>5527.43</v>
      </c>
      <c r="T4" s="4">
        <v>5356.873</v>
      </c>
      <c r="U4" s="4">
        <v>5480.533</v>
      </c>
      <c r="V4" s="4">
        <v>5435.995</v>
      </c>
    </row>
    <row r="5" spans="1:22" ht="16.5">
      <c r="A5" s="3" t="s">
        <v>0</v>
      </c>
      <c r="B5" s="4">
        <f>+B6+B7+B8</f>
        <v>1280</v>
      </c>
      <c r="C5" s="4">
        <f aca="true" t="shared" si="1" ref="C5:S5">+C6+C7+C8</f>
        <v>1572</v>
      </c>
      <c r="D5" s="4">
        <f t="shared" si="1"/>
        <v>2369.457</v>
      </c>
      <c r="E5" s="4">
        <f t="shared" si="1"/>
        <v>2774.5170000000003</v>
      </c>
      <c r="F5" s="4">
        <f t="shared" si="1"/>
        <v>2384.346</v>
      </c>
      <c r="G5" s="4">
        <f t="shared" si="1"/>
        <v>2027.857</v>
      </c>
      <c r="H5" s="4">
        <f t="shared" si="1"/>
        <v>1927.1970000000001</v>
      </c>
      <c r="I5" s="4">
        <f t="shared" si="1"/>
        <v>1776.1919999999998</v>
      </c>
      <c r="J5" s="4">
        <f t="shared" si="1"/>
        <v>1735.2140000000002</v>
      </c>
      <c r="K5" s="4">
        <f t="shared" si="1"/>
        <v>1506.257</v>
      </c>
      <c r="L5" s="4">
        <f t="shared" si="1"/>
        <v>1271.1970000000001</v>
      </c>
      <c r="M5" s="4">
        <f t="shared" si="1"/>
        <v>1355.305</v>
      </c>
      <c r="N5" s="4">
        <f t="shared" si="1"/>
        <v>1379.781</v>
      </c>
      <c r="O5" s="4">
        <f t="shared" si="1"/>
        <v>1718.9270000000001</v>
      </c>
      <c r="P5" s="4">
        <f t="shared" si="1"/>
        <v>2016.12</v>
      </c>
      <c r="Q5" s="4">
        <f t="shared" si="1"/>
        <v>2097.629</v>
      </c>
      <c r="R5" s="4">
        <f t="shared" si="1"/>
        <v>2225.5840000000003</v>
      </c>
      <c r="S5" s="4">
        <f t="shared" si="1"/>
        <v>2083.051</v>
      </c>
      <c r="T5" s="4">
        <f>+T6+T7+T8</f>
        <v>2149.059</v>
      </c>
      <c r="U5" s="4">
        <f>+U6+U7+U8</f>
        <v>2186.533</v>
      </c>
      <c r="V5" s="4">
        <f>+V6+V7+V8</f>
        <v>2344.764</v>
      </c>
    </row>
    <row r="6" spans="1:22" ht="16.5" customHeight="1">
      <c r="A6" s="14" t="s">
        <v>1</v>
      </c>
      <c r="B6" s="5">
        <v>313</v>
      </c>
      <c r="C6" s="5">
        <v>808</v>
      </c>
      <c r="D6" s="5">
        <v>1893.842</v>
      </c>
      <c r="E6" s="5">
        <v>2170.898</v>
      </c>
      <c r="F6" s="5">
        <v>1719.384</v>
      </c>
      <c r="G6" s="5">
        <v>1504.69</v>
      </c>
      <c r="H6" s="5">
        <v>1451.766</v>
      </c>
      <c r="I6" s="5">
        <v>1328.445</v>
      </c>
      <c r="J6" s="5">
        <v>1239.45</v>
      </c>
      <c r="K6" s="5">
        <v>981.506</v>
      </c>
      <c r="L6" s="5">
        <v>725.941</v>
      </c>
      <c r="M6" s="5">
        <v>726.104</v>
      </c>
      <c r="N6" s="5">
        <v>691.162</v>
      </c>
      <c r="O6" s="5">
        <v>757.568</v>
      </c>
      <c r="P6" s="5">
        <v>862.78</v>
      </c>
      <c r="Q6" s="5">
        <v>836.685</v>
      </c>
      <c r="R6" s="5">
        <v>930.253</v>
      </c>
      <c r="S6" s="5">
        <v>830.355</v>
      </c>
      <c r="T6" s="5">
        <v>810.004</v>
      </c>
      <c r="U6" s="5">
        <v>922.934</v>
      </c>
      <c r="V6" s="5">
        <v>1154.455</v>
      </c>
    </row>
    <row r="7" spans="1:22" ht="16.5" customHeight="1">
      <c r="A7" s="14" t="s">
        <v>2</v>
      </c>
      <c r="B7" s="5">
        <v>750</v>
      </c>
      <c r="C7" s="5">
        <v>493</v>
      </c>
      <c r="D7" s="5">
        <v>291.953</v>
      </c>
      <c r="E7" s="5">
        <v>407.684</v>
      </c>
      <c r="F7" s="5">
        <v>263.263</v>
      </c>
      <c r="G7" s="5">
        <v>192.713</v>
      </c>
      <c r="H7" s="5">
        <v>200.851</v>
      </c>
      <c r="I7" s="5">
        <v>186.177</v>
      </c>
      <c r="J7" s="5">
        <v>192.275</v>
      </c>
      <c r="K7" s="5">
        <v>207.482</v>
      </c>
      <c r="L7" s="5">
        <v>237.009</v>
      </c>
      <c r="M7" s="5">
        <v>297.028</v>
      </c>
      <c r="N7" s="5">
        <v>366.724</v>
      </c>
      <c r="O7" s="5">
        <v>466.87</v>
      </c>
      <c r="P7" s="5">
        <v>516.614</v>
      </c>
      <c r="Q7" s="5">
        <v>522.659</v>
      </c>
      <c r="R7" s="5">
        <v>546.654</v>
      </c>
      <c r="S7" s="5">
        <v>543.823</v>
      </c>
      <c r="T7" s="5">
        <v>541.94</v>
      </c>
      <c r="U7" s="5">
        <v>534.286</v>
      </c>
      <c r="V7" s="5">
        <v>560.726</v>
      </c>
    </row>
    <row r="8" spans="1:22" ht="16.5" customHeight="1" thickBot="1">
      <c r="A8" s="15" t="s">
        <v>3</v>
      </c>
      <c r="B8" s="9">
        <v>217</v>
      </c>
      <c r="C8" s="9">
        <v>271</v>
      </c>
      <c r="D8" s="9">
        <v>183.662</v>
      </c>
      <c r="E8" s="9">
        <v>195.935</v>
      </c>
      <c r="F8" s="9">
        <v>401.699</v>
      </c>
      <c r="G8" s="9">
        <v>330.454</v>
      </c>
      <c r="H8" s="9">
        <v>274.58</v>
      </c>
      <c r="I8" s="9">
        <v>261.57</v>
      </c>
      <c r="J8" s="9">
        <v>303.489</v>
      </c>
      <c r="K8" s="9">
        <v>317.269</v>
      </c>
      <c r="L8" s="9">
        <v>308.247</v>
      </c>
      <c r="M8" s="9">
        <v>332.173</v>
      </c>
      <c r="N8" s="9">
        <v>321.895</v>
      </c>
      <c r="O8" s="9">
        <v>494.489</v>
      </c>
      <c r="P8" s="9">
        <v>636.726</v>
      </c>
      <c r="Q8" s="9">
        <v>738.285</v>
      </c>
      <c r="R8" s="9">
        <v>748.677</v>
      </c>
      <c r="S8" s="9">
        <v>708.873</v>
      </c>
      <c r="T8" s="9">
        <v>797.115</v>
      </c>
      <c r="U8" s="9">
        <v>729.313</v>
      </c>
      <c r="V8" s="9">
        <v>629.583</v>
      </c>
    </row>
    <row r="9" spans="1:20" ht="16.5" customHeight="1">
      <c r="A9" s="23"/>
      <c r="B9" s="24"/>
      <c r="C9" s="24"/>
      <c r="D9" s="24"/>
      <c r="E9" s="24"/>
      <c r="F9" s="24"/>
      <c r="G9" s="24"/>
      <c r="H9" s="24"/>
      <c r="I9" s="24"/>
      <c r="J9" s="26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3" ht="15.75" customHeight="1">
      <c r="A10" s="25" t="s">
        <v>4</v>
      </c>
      <c r="B10" s="17"/>
      <c r="C10" s="17"/>
      <c r="D10" s="17"/>
      <c r="E10" s="17"/>
      <c r="F10" s="17"/>
      <c r="G10" s="17"/>
      <c r="H10" s="17"/>
      <c r="I10" s="17"/>
      <c r="J10" s="27"/>
      <c r="K10" s="27"/>
      <c r="L10" s="6"/>
      <c r="M10" s="6"/>
    </row>
    <row r="11" spans="1:13" ht="14.25" customHeight="1">
      <c r="A11" s="25" t="s">
        <v>5</v>
      </c>
      <c r="B11" s="17"/>
      <c r="C11" s="17"/>
      <c r="D11" s="17"/>
      <c r="E11" s="17"/>
      <c r="F11" s="17"/>
      <c r="G11" s="17"/>
      <c r="H11" s="17"/>
      <c r="I11" s="17"/>
      <c r="J11" s="27"/>
      <c r="K11" s="27"/>
      <c r="L11" s="6"/>
      <c r="M11" s="6"/>
    </row>
    <row r="12" spans="1:13" ht="14.25" customHeight="1">
      <c r="A12" s="19" t="s">
        <v>7</v>
      </c>
      <c r="B12" s="17"/>
      <c r="C12" s="17"/>
      <c r="D12" s="17"/>
      <c r="E12" s="17"/>
      <c r="F12" s="17"/>
      <c r="G12" s="17"/>
      <c r="H12" s="17"/>
      <c r="I12" s="17"/>
      <c r="J12" s="27"/>
      <c r="K12" s="6"/>
      <c r="L12" s="6"/>
      <c r="M12" s="6"/>
    </row>
    <row r="13" spans="1:13" ht="14.25" customHeight="1">
      <c r="A13" s="18" t="s">
        <v>25</v>
      </c>
      <c r="B13" s="17"/>
      <c r="C13" s="17"/>
      <c r="D13" s="17"/>
      <c r="E13" s="17"/>
      <c r="F13" s="17"/>
      <c r="G13" s="17"/>
      <c r="H13" s="17"/>
      <c r="I13" s="17"/>
      <c r="J13" s="27"/>
      <c r="K13" s="27"/>
      <c r="L13" s="6"/>
      <c r="M13" s="6"/>
    </row>
    <row r="14" spans="1:13" ht="13.5" customHeight="1">
      <c r="A14" s="20" t="s">
        <v>28</v>
      </c>
      <c r="B14" s="28"/>
      <c r="C14" s="28"/>
      <c r="D14" s="28"/>
      <c r="E14" s="28"/>
      <c r="F14" s="28"/>
      <c r="G14" s="28"/>
      <c r="H14" s="28"/>
      <c r="I14" s="28"/>
      <c r="J14" s="28"/>
      <c r="K14" s="7"/>
      <c r="L14" s="7"/>
      <c r="M14" s="7"/>
    </row>
    <row r="15" spans="1:13" s="2" customFormat="1" ht="14.25" customHeight="1">
      <c r="A15" s="16" t="s">
        <v>29</v>
      </c>
      <c r="B15" s="17"/>
      <c r="C15" s="17"/>
      <c r="D15" s="17"/>
      <c r="E15" s="17"/>
      <c r="F15" s="17"/>
      <c r="G15" s="17"/>
      <c r="H15" s="17"/>
      <c r="I15" s="17"/>
      <c r="J15" s="27"/>
      <c r="K15" s="27"/>
      <c r="L15" s="8"/>
      <c r="M15" s="8"/>
    </row>
    <row r="16" spans="1:13" ht="12.75">
      <c r="A16" s="16" t="s">
        <v>30</v>
      </c>
      <c r="B16" s="16"/>
      <c r="C16" s="16"/>
      <c r="D16" s="16"/>
      <c r="E16" s="16"/>
      <c r="F16" s="16"/>
      <c r="G16" s="17"/>
      <c r="H16" s="17"/>
      <c r="I16" s="17"/>
      <c r="J16" s="27"/>
      <c r="K16" s="27"/>
      <c r="L16" s="8"/>
      <c r="M16" s="8"/>
    </row>
    <row r="17" spans="1:11" ht="12.75">
      <c r="A17" s="16" t="s">
        <v>31</v>
      </c>
      <c r="B17" s="16"/>
      <c r="C17" s="16"/>
      <c r="D17" s="16"/>
      <c r="E17" s="16"/>
      <c r="F17" s="16"/>
      <c r="G17" s="17"/>
      <c r="H17" s="17"/>
      <c r="I17" s="17"/>
      <c r="J17" s="27"/>
      <c r="K17" s="27"/>
    </row>
  </sheetData>
  <mergeCells count="10">
    <mergeCell ref="A12:J12"/>
    <mergeCell ref="A14:J14"/>
    <mergeCell ref="A9:J9"/>
    <mergeCell ref="A10:K10"/>
    <mergeCell ref="A11:K11"/>
    <mergeCell ref="A1:V1"/>
    <mergeCell ref="A17:K17"/>
    <mergeCell ref="A13:K13"/>
    <mergeCell ref="A15:K15"/>
    <mergeCell ref="A16:K16"/>
  </mergeCells>
  <printOptions/>
  <pageMargins left="1" right="1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2008-09-26T17:14:07Z</cp:lastPrinted>
  <dcterms:created xsi:type="dcterms:W3CDTF">1980-01-01T05:00:00Z</dcterms:created>
  <dcterms:modified xsi:type="dcterms:W3CDTF">2008-09-30T20:02:07Z</dcterms:modified>
  <cp:category/>
  <cp:version/>
  <cp:contentType/>
  <cp:contentStatus/>
</cp:coreProperties>
</file>